
<file path=[Content_Types].xml><?xml version="1.0" encoding="utf-8"?>
<Types xmlns="http://schemas.openxmlformats.org/package/2006/content-types">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pivotCache/pivotCacheDefinition1.xml" ContentType="application/vnd.openxmlformats-officedocument.spreadsheetml.pivotCacheDefinition+xml"/>
  <Override PartName="/xl/calcChain.xml" ContentType="application/vnd.openxmlformats-officedocument.spreadsheetml.calcChain+xml"/>
  <Override PartName="/xl/pivotCache/pivotCacheRecords1.xml" ContentType="application/vnd.openxmlformats-officedocument.spreadsheetml.pivotCacheRecords+xml"/>
  <Override PartName="/xl/pivotTables/pivotTable1.xml" ContentType="application/vnd.openxmlformats-officedocument.spreadsheetml.pivotTable+xml"/>
  <Default Extension="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hidePivotFieldList="1" autoCompressPictures="0"/>
  <bookViews>
    <workbookView xWindow="1260" yWindow="5100" windowWidth="24720" windowHeight="17400" activeTab="1"/>
  </bookViews>
  <sheets>
    <sheet name="Instrucciones" sheetId="5" r:id="rId1"/>
    <sheet name="Abundancia-Tallas" sheetId="1" r:id="rId2"/>
    <sheet name="Validaciones" sheetId="3" r:id="rId3"/>
    <sheet name="Tabla dinamica" sheetId="7" r:id="rId4"/>
  </sheets>
  <definedNames>
    <definedName name="_xlnm._FilterDatabase" localSheetId="1" hidden="1">'Abundancia-Tallas'!$A$1:$AG$8585</definedName>
    <definedName name="año">Validaciones!$B$2:$B$6</definedName>
    <definedName name="buceo">Validaciones!$D$2:$D$21</definedName>
    <definedName name="categoria">Validaciones!$M$2:$N$7</definedName>
    <definedName name="epoca">Validaciones!$C$2:$C$4</definedName>
    <definedName name="especie">Validaciones!$K$2:$K$32</definedName>
    <definedName name="estadio">Validaciones!$M$2:$M$7</definedName>
    <definedName name="observador">Validaciones!$A$2:$A$16</definedName>
    <definedName name="replica">Validaciones!$E$2:$E$14</definedName>
    <definedName name="sexo">Validaciones!$N$2:$N$5</definedName>
    <definedName name="sitio">Validaciones!$G$2:$G$10</definedName>
    <definedName name="sitioextenso">Validaciones!$H$2:$H$10</definedName>
    <definedName name="talla">Validaciones!$L$2:$L$47</definedName>
    <definedName name="tipositio">Validaciones!$I$2:$I$4</definedName>
    <definedName name="transecto">Validaciones!$F$2:$F$14</definedName>
    <definedName name="Z_6B27C81B_1426_4F6C_88B0_92EC6834812D_.wvu.FilterData" localSheetId="1" hidden="1">'Abundancia-Tallas'!$A$1:$AG$1674</definedName>
  </definedNames>
  <calcPr calcId="130407" concurrentCalc="0"/>
  <customWorkbookViews>
    <customWorkbookView name="COBI - Personal View" guid="{6B27C81B-1426-4F6C-88B0-92EC6834812D}" mergeInterval="0" personalView="1" xWindow="9" yWindow="351" windowWidth="1409" windowHeight="322" activeSheetId="1"/>
  </customWorkbookViews>
  <pivotCaches>
    <pivotCache cacheId="5" r:id="rId5"/>
  </pivotCaches>
  <extLst>
    <ext xmlns:mx="http://schemas.microsoft.com/office/mac/excel/2008/main" uri="http://schemas.microsoft.com/office/mac/excel/2008/main">
      <mx:ArchID Flags="2"/>
    </ext>
  </extLst>
</workbook>
</file>

<file path=xl/calcChain.xml><?xml version="1.0" encoding="utf-8"?>
<calcChain xmlns="http://schemas.openxmlformats.org/spreadsheetml/2006/main">
  <c r="G255" i="1"/>
  <c r="O255"/>
  <c r="Q255"/>
  <c r="T255"/>
  <c r="V255"/>
  <c r="G256"/>
  <c r="O256"/>
  <c r="Q256"/>
  <c r="T256"/>
  <c r="V256"/>
  <c r="G257"/>
  <c r="O257"/>
  <c r="Q257"/>
  <c r="T257"/>
  <c r="V257"/>
  <c r="V367"/>
  <c r="T367"/>
  <c r="Q367"/>
  <c r="O367"/>
  <c r="G368"/>
  <c r="G369"/>
  <c r="G370"/>
  <c r="G371"/>
  <c r="G372"/>
  <c r="G373"/>
  <c r="G374"/>
  <c r="G375"/>
  <c r="G376"/>
  <c r="G377"/>
  <c r="G378"/>
  <c r="G379"/>
  <c r="G380"/>
  <c r="G433"/>
  <c r="O433"/>
  <c r="Q433"/>
  <c r="T433"/>
  <c r="V433"/>
  <c r="G434"/>
  <c r="O434"/>
  <c r="Q434"/>
  <c r="T434"/>
  <c r="V434"/>
  <c r="G435"/>
  <c r="O435"/>
  <c r="Q435"/>
  <c r="T435"/>
  <c r="V435"/>
  <c r="G436"/>
  <c r="O436"/>
  <c r="Q436"/>
  <c r="T436"/>
  <c r="V436"/>
  <c r="G437"/>
  <c r="O437"/>
  <c r="Q437"/>
  <c r="T437"/>
  <c r="V437"/>
  <c r="G438"/>
  <c r="O438"/>
  <c r="Q438"/>
  <c r="T438"/>
  <c r="V438"/>
  <c r="G427"/>
  <c r="O427"/>
  <c r="Q427"/>
  <c r="T427"/>
  <c r="V427"/>
  <c r="G428"/>
  <c r="O428"/>
  <c r="Q428"/>
  <c r="T428"/>
  <c r="V428"/>
  <c r="G429"/>
  <c r="O429"/>
  <c r="Q429"/>
  <c r="T429"/>
  <c r="V429"/>
  <c r="G430"/>
  <c r="O430"/>
  <c r="Q430"/>
  <c r="T430"/>
  <c r="V430"/>
  <c r="G431"/>
  <c r="O431"/>
  <c r="Q431"/>
  <c r="T431"/>
  <c r="V431"/>
  <c r="G483"/>
  <c r="O483"/>
  <c r="Q483"/>
  <c r="T483"/>
  <c r="V483"/>
  <c r="G484"/>
  <c r="O484"/>
  <c r="Q484"/>
  <c r="T484"/>
  <c r="V484"/>
  <c r="G485"/>
  <c r="O485"/>
  <c r="Q485"/>
  <c r="T485"/>
  <c r="V485"/>
  <c r="G486"/>
  <c r="O486"/>
  <c r="Q486"/>
  <c r="T486"/>
  <c r="V486"/>
  <c r="G487"/>
  <c r="O487"/>
  <c r="Q487"/>
  <c r="T487"/>
  <c r="V487"/>
  <c r="G488"/>
  <c r="O488"/>
  <c r="Q488"/>
  <c r="T488"/>
  <c r="V488"/>
  <c r="G489"/>
  <c r="O489"/>
  <c r="Q489"/>
  <c r="T489"/>
  <c r="V489"/>
  <c r="G490"/>
  <c r="O490"/>
  <c r="Q490"/>
  <c r="T490"/>
  <c r="V490"/>
  <c r="G491"/>
  <c r="O491"/>
  <c r="Q491"/>
  <c r="T491"/>
  <c r="V491"/>
  <c r="G492"/>
  <c r="O492"/>
  <c r="Q492"/>
  <c r="T492"/>
  <c r="V492"/>
  <c r="G493"/>
  <c r="O493"/>
  <c r="Q493"/>
  <c r="T493"/>
  <c r="V493"/>
  <c r="G480"/>
  <c r="O480"/>
  <c r="Q480"/>
  <c r="T480"/>
  <c r="V480"/>
  <c r="G424"/>
  <c r="O424"/>
  <c r="Q424"/>
  <c r="T424"/>
  <c r="V424"/>
  <c r="G425"/>
  <c r="O425"/>
  <c r="Q425"/>
  <c r="T425"/>
  <c r="V425"/>
  <c r="G451"/>
  <c r="O451"/>
  <c r="Q451"/>
  <c r="T451"/>
  <c r="V451"/>
  <c r="G452"/>
  <c r="O452"/>
  <c r="Q452"/>
  <c r="T452"/>
  <c r="V452"/>
  <c r="G453"/>
  <c r="O453"/>
  <c r="Q453"/>
  <c r="T453"/>
  <c r="V453"/>
  <c r="G454"/>
  <c r="O454"/>
  <c r="Q454"/>
  <c r="T454"/>
  <c r="V454"/>
  <c r="G455"/>
  <c r="O455"/>
  <c r="Q455"/>
  <c r="T455"/>
  <c r="V455"/>
  <c r="G456"/>
  <c r="O456"/>
  <c r="Q456"/>
  <c r="T456"/>
  <c r="V456"/>
  <c r="G457"/>
  <c r="O457"/>
  <c r="Q457"/>
  <c r="T457"/>
  <c r="V457"/>
  <c r="G458"/>
  <c r="O458"/>
  <c r="Q458"/>
  <c r="T458"/>
  <c r="V458"/>
  <c r="G459"/>
  <c r="O459"/>
  <c r="Q459"/>
  <c r="T459"/>
  <c r="V459"/>
  <c r="G460"/>
  <c r="O460"/>
  <c r="Q460"/>
  <c r="T460"/>
  <c r="V460"/>
  <c r="G461"/>
  <c r="O461"/>
  <c r="Q461"/>
  <c r="T461"/>
  <c r="V461"/>
  <c r="G462"/>
  <c r="O462"/>
  <c r="Q462"/>
  <c r="T462"/>
  <c r="V462"/>
  <c r="G463"/>
  <c r="O463"/>
  <c r="Q463"/>
  <c r="T463"/>
  <c r="V463"/>
  <c r="G464"/>
  <c r="O464"/>
  <c r="Q464"/>
  <c r="T464"/>
  <c r="V464"/>
  <c r="G465"/>
  <c r="O465"/>
  <c r="Q465"/>
  <c r="T465"/>
  <c r="V465"/>
  <c r="G466"/>
  <c r="O466"/>
  <c r="Q466"/>
  <c r="T466"/>
  <c r="V466"/>
  <c r="G467"/>
  <c r="O467"/>
  <c r="Q467"/>
  <c r="T467"/>
  <c r="V467"/>
  <c r="G468"/>
  <c r="O468"/>
  <c r="Q468"/>
  <c r="T468"/>
  <c r="V468"/>
  <c r="G469"/>
  <c r="O469"/>
  <c r="Q469"/>
  <c r="T469"/>
  <c r="V469"/>
  <c r="G470"/>
  <c r="O470"/>
  <c r="Q470"/>
  <c r="T470"/>
  <c r="V470"/>
  <c r="G471"/>
  <c r="O471"/>
  <c r="Q471"/>
  <c r="T471"/>
  <c r="V471"/>
  <c r="G472"/>
  <c r="O472"/>
  <c r="Q472"/>
  <c r="T472"/>
  <c r="V472"/>
  <c r="G473"/>
  <c r="O473"/>
  <c r="Q473"/>
  <c r="T473"/>
  <c r="V473"/>
  <c r="G474"/>
  <c r="O474"/>
  <c r="Q474"/>
  <c r="T474"/>
  <c r="V474"/>
  <c r="G475"/>
  <c r="O475"/>
  <c r="Q475"/>
  <c r="T475"/>
  <c r="V475"/>
  <c r="G476"/>
  <c r="O476"/>
  <c r="Q476"/>
  <c r="T476"/>
  <c r="V476"/>
  <c r="G477"/>
  <c r="O477"/>
  <c r="Q477"/>
  <c r="T477"/>
  <c r="V477"/>
  <c r="G478"/>
  <c r="O478"/>
  <c r="Q478"/>
  <c r="T478"/>
  <c r="V478"/>
  <c r="V450"/>
  <c r="T450"/>
  <c r="Q450"/>
  <c r="O450"/>
  <c r="G450"/>
  <c r="G443"/>
  <c r="O443"/>
  <c r="Q443"/>
  <c r="T443"/>
  <c r="V443"/>
  <c r="G444"/>
  <c r="O444"/>
  <c r="Q444"/>
  <c r="T444"/>
  <c r="V444"/>
  <c r="G445"/>
  <c r="O445"/>
  <c r="Q445"/>
  <c r="T445"/>
  <c r="V445"/>
  <c r="G446"/>
  <c r="O446"/>
  <c r="Q446"/>
  <c r="T446"/>
  <c r="V446"/>
  <c r="G447"/>
  <c r="O447"/>
  <c r="Q447"/>
  <c r="T447"/>
  <c r="V447"/>
  <c r="G448"/>
  <c r="O448"/>
  <c r="Q448"/>
  <c r="T448"/>
  <c r="V448"/>
  <c r="G449"/>
  <c r="O449"/>
  <c r="Q449"/>
  <c r="T449"/>
  <c r="V449"/>
  <c r="G440"/>
  <c r="O440"/>
  <c r="Q440"/>
  <c r="T440"/>
  <c r="V440"/>
  <c r="G417"/>
  <c r="O417"/>
  <c r="Q417"/>
  <c r="T417"/>
  <c r="V417"/>
  <c r="G418"/>
  <c r="O418"/>
  <c r="Q418"/>
  <c r="T418"/>
  <c r="V418"/>
  <c r="G419"/>
  <c r="O419"/>
  <c r="Q419"/>
  <c r="T419"/>
  <c r="V419"/>
  <c r="G403"/>
  <c r="O403"/>
  <c r="Q403"/>
  <c r="T403"/>
  <c r="V403"/>
  <c r="G404"/>
  <c r="O404"/>
  <c r="Q404"/>
  <c r="T404"/>
  <c r="V404"/>
  <c r="G405"/>
  <c r="O405"/>
  <c r="Q405"/>
  <c r="T405"/>
  <c r="V405"/>
  <c r="G406"/>
  <c r="O406"/>
  <c r="Q406"/>
  <c r="T406"/>
  <c r="V406"/>
  <c r="G407"/>
  <c r="O407"/>
  <c r="Q407"/>
  <c r="T407"/>
  <c r="V407"/>
  <c r="G408"/>
  <c r="O408"/>
  <c r="Q408"/>
  <c r="T408"/>
  <c r="V408"/>
  <c r="G409"/>
  <c r="O409"/>
  <c r="Q409"/>
  <c r="T409"/>
  <c r="V409"/>
  <c r="G410"/>
  <c r="O410"/>
  <c r="Q410"/>
  <c r="T410"/>
  <c r="V410"/>
  <c r="G411"/>
  <c r="O411"/>
  <c r="Q411"/>
  <c r="T411"/>
  <c r="V411"/>
  <c r="G412"/>
  <c r="O412"/>
  <c r="Q412"/>
  <c r="T412"/>
  <c r="V412"/>
  <c r="G398"/>
  <c r="O398"/>
  <c r="Q398"/>
  <c r="T398"/>
  <c r="V398"/>
  <c r="G399"/>
  <c r="O399"/>
  <c r="Q399"/>
  <c r="T399"/>
  <c r="V399"/>
  <c r="G400"/>
  <c r="O400"/>
  <c r="Q400"/>
  <c r="T400"/>
  <c r="V400"/>
  <c r="G401"/>
  <c r="O401"/>
  <c r="Q401"/>
  <c r="T401"/>
  <c r="V401"/>
  <c r="G387"/>
  <c r="O387"/>
  <c r="Q387"/>
  <c r="T387"/>
  <c r="V387"/>
  <c r="G388"/>
  <c r="O388"/>
  <c r="Q388"/>
  <c r="T388"/>
  <c r="V388"/>
  <c r="G389"/>
  <c r="O389"/>
  <c r="Q389"/>
  <c r="T389"/>
  <c r="V389"/>
  <c r="G390"/>
  <c r="O390"/>
  <c r="Q390"/>
  <c r="T390"/>
  <c r="V390"/>
  <c r="G391"/>
  <c r="O391"/>
  <c r="Q391"/>
  <c r="T391"/>
  <c r="V391"/>
  <c r="G392"/>
  <c r="O392"/>
  <c r="Q392"/>
  <c r="T392"/>
  <c r="V392"/>
  <c r="G393"/>
  <c r="O393"/>
  <c r="Q393"/>
  <c r="T393"/>
  <c r="V393"/>
  <c r="G394"/>
  <c r="O394"/>
  <c r="Q394"/>
  <c r="T394"/>
  <c r="V394"/>
  <c r="G395"/>
  <c r="O395"/>
  <c r="Q395"/>
  <c r="T395"/>
  <c r="V395"/>
  <c r="G396"/>
  <c r="O396"/>
  <c r="Q396"/>
  <c r="T396"/>
  <c r="V396"/>
  <c r="G385"/>
  <c r="O385"/>
  <c r="Q385"/>
  <c r="T385"/>
  <c r="V385"/>
  <c r="V384"/>
  <c r="T384"/>
  <c r="Q384"/>
  <c r="O384"/>
  <c r="G384"/>
  <c r="G382"/>
  <c r="O382"/>
  <c r="Q382"/>
  <c r="T382"/>
  <c r="V382"/>
  <c r="Q356"/>
  <c r="Q357"/>
  <c r="Q358"/>
  <c r="Q359"/>
  <c r="Q360"/>
  <c r="Q361"/>
  <c r="Q362"/>
  <c r="Q363"/>
  <c r="Q364"/>
  <c r="Q365"/>
  <c r="Q366"/>
  <c r="Q368"/>
  <c r="Q369"/>
  <c r="Q370"/>
  <c r="Q371"/>
  <c r="Q372"/>
  <c r="Q373"/>
  <c r="Q374"/>
  <c r="Q375"/>
  <c r="Q376"/>
  <c r="Q377"/>
  <c r="Q378"/>
  <c r="Q379"/>
  <c r="Q380"/>
  <c r="Q381"/>
  <c r="Q383"/>
  <c r="Q386"/>
  <c r="Q397"/>
  <c r="Q402"/>
  <c r="Q413"/>
  <c r="Q414"/>
  <c r="Q415"/>
  <c r="Q416"/>
  <c r="Q420"/>
  <c r="Q421"/>
  <c r="Q422"/>
  <c r="Q423"/>
  <c r="Q426"/>
  <c r="Q432"/>
  <c r="Q439"/>
  <c r="Q441"/>
  <c r="Q442"/>
  <c r="Q479"/>
  <c r="Q481"/>
  <c r="Q482"/>
  <c r="Q3"/>
  <c r="Q4"/>
  <c r="Q5"/>
  <c r="Q6"/>
  <c r="Q7"/>
  <c r="Q8"/>
  <c r="Q9"/>
  <c r="Q10"/>
  <c r="Q11"/>
  <c r="Q12"/>
  <c r="Q13"/>
  <c r="Q14"/>
  <c r="Q15"/>
  <c r="Q16"/>
  <c r="Q17"/>
  <c r="Q18"/>
  <c r="Q19"/>
  <c r="Q20"/>
  <c r="Q21"/>
  <c r="Q22"/>
  <c r="Q23"/>
  <c r="Q24"/>
  <c r="Q25"/>
  <c r="Q26"/>
  <c r="Q27"/>
  <c r="Q28"/>
  <c r="Q29"/>
  <c r="Q30"/>
  <c r="Q31"/>
  <c r="Q32"/>
  <c r="Q33"/>
  <c r="Q34"/>
  <c r="Q35"/>
  <c r="Q36"/>
  <c r="Q37"/>
  <c r="Q38"/>
  <c r="Q39"/>
  <c r="Q40"/>
  <c r="Q41"/>
  <c r="Q42"/>
  <c r="Q43"/>
  <c r="Q44"/>
  <c r="Q45"/>
  <c r="Q46"/>
  <c r="Q47"/>
  <c r="Q48"/>
  <c r="Q49"/>
  <c r="Q50"/>
  <c r="Q51"/>
  <c r="Q52"/>
  <c r="Q53"/>
  <c r="Q54"/>
  <c r="Q55"/>
  <c r="Q56"/>
  <c r="Q57"/>
  <c r="Q58"/>
  <c r="Q59"/>
  <c r="Q60"/>
  <c r="Q61"/>
  <c r="Q62"/>
  <c r="Q63"/>
  <c r="Q64"/>
  <c r="Q65"/>
  <c r="Q66"/>
  <c r="Q67"/>
  <c r="Q68"/>
  <c r="Q69"/>
  <c r="Q70"/>
  <c r="Q71"/>
  <c r="Q72"/>
  <c r="Q73"/>
  <c r="Q74"/>
  <c r="Q75"/>
  <c r="Q76"/>
  <c r="Q77"/>
  <c r="Q78"/>
  <c r="Q79"/>
  <c r="Q80"/>
  <c r="Q81"/>
  <c r="Q82"/>
  <c r="Q83"/>
  <c r="Q84"/>
  <c r="Q85"/>
  <c r="Q86"/>
  <c r="Q87"/>
  <c r="Q88"/>
  <c r="Q89"/>
  <c r="Q90"/>
  <c r="Q91"/>
  <c r="Q92"/>
  <c r="Q93"/>
  <c r="Q94"/>
  <c r="Q95"/>
  <c r="Q96"/>
  <c r="Q97"/>
  <c r="Q98"/>
  <c r="Q99"/>
  <c r="Q100"/>
  <c r="Q101"/>
  <c r="Q102"/>
  <c r="Q103"/>
  <c r="Q104"/>
  <c r="Q105"/>
  <c r="Q106"/>
  <c r="Q107"/>
  <c r="Q108"/>
  <c r="Q109"/>
  <c r="Q110"/>
  <c r="Q111"/>
  <c r="Q112"/>
  <c r="Q113"/>
  <c r="Q114"/>
  <c r="Q115"/>
  <c r="Q116"/>
  <c r="Q117"/>
  <c r="Q118"/>
  <c r="Q119"/>
  <c r="Q120"/>
  <c r="Q121"/>
  <c r="Q122"/>
  <c r="Q123"/>
  <c r="Q124"/>
  <c r="Q125"/>
  <c r="Q126"/>
  <c r="Q127"/>
  <c r="Q128"/>
  <c r="Q129"/>
  <c r="Q130"/>
  <c r="Q131"/>
  <c r="Q132"/>
  <c r="Q133"/>
  <c r="Q134"/>
  <c r="Q135"/>
  <c r="Q136"/>
  <c r="Q137"/>
  <c r="Q138"/>
  <c r="Q139"/>
  <c r="Q140"/>
  <c r="Q141"/>
  <c r="Q142"/>
  <c r="Q143"/>
  <c r="Q144"/>
  <c r="Q145"/>
  <c r="Q146"/>
  <c r="Q147"/>
  <c r="Q148"/>
  <c r="Q149"/>
  <c r="Q150"/>
  <c r="Q151"/>
  <c r="Q152"/>
  <c r="Q153"/>
  <c r="Q154"/>
  <c r="Q155"/>
  <c r="Q156"/>
  <c r="Q157"/>
  <c r="Q158"/>
  <c r="Q159"/>
  <c r="Q160"/>
  <c r="Q161"/>
  <c r="Q162"/>
  <c r="Q163"/>
  <c r="Q164"/>
  <c r="Q165"/>
  <c r="Q166"/>
  <c r="Q167"/>
  <c r="Q168"/>
  <c r="Q169"/>
  <c r="Q170"/>
  <c r="Q171"/>
  <c r="Q172"/>
  <c r="Q173"/>
  <c r="Q174"/>
  <c r="Q175"/>
  <c r="Q176"/>
  <c r="Q177"/>
  <c r="Q178"/>
  <c r="Q179"/>
  <c r="Q180"/>
  <c r="Q181"/>
  <c r="Q182"/>
  <c r="Q183"/>
  <c r="Q184"/>
  <c r="Q185"/>
  <c r="Q186"/>
  <c r="Q187"/>
  <c r="Q188"/>
  <c r="Q189"/>
  <c r="Q190"/>
  <c r="Q191"/>
  <c r="Q192"/>
  <c r="Q193"/>
  <c r="Q194"/>
  <c r="Q195"/>
  <c r="Q196"/>
  <c r="Q197"/>
  <c r="Q198"/>
  <c r="Q199"/>
  <c r="Q200"/>
  <c r="Q201"/>
  <c r="Q202"/>
  <c r="Q203"/>
  <c r="Q204"/>
  <c r="Q205"/>
  <c r="Q206"/>
  <c r="Q207"/>
  <c r="Q208"/>
  <c r="Q209"/>
  <c r="Q210"/>
  <c r="Q211"/>
  <c r="Q212"/>
  <c r="Q213"/>
  <c r="Q214"/>
  <c r="Q215"/>
  <c r="Q216"/>
  <c r="Q217"/>
  <c r="Q218"/>
  <c r="Q219"/>
  <c r="Q220"/>
  <c r="Q221"/>
  <c r="Q222"/>
  <c r="Q223"/>
  <c r="Q224"/>
  <c r="Q225"/>
  <c r="Q226"/>
  <c r="Q227"/>
  <c r="Q228"/>
  <c r="Q229"/>
  <c r="Q230"/>
  <c r="Q231"/>
  <c r="Q232"/>
  <c r="Q233"/>
  <c r="Q234"/>
  <c r="Q235"/>
  <c r="Q236"/>
  <c r="Q237"/>
  <c r="Q238"/>
  <c r="Q239"/>
  <c r="Q240"/>
  <c r="Q241"/>
  <c r="Q242"/>
  <c r="Q243"/>
  <c r="Q244"/>
  <c r="Q245"/>
  <c r="Q246"/>
  <c r="Q247"/>
  <c r="Q248"/>
  <c r="Q249"/>
  <c r="Q250"/>
  <c r="Q251"/>
  <c r="Q252"/>
  <c r="Q253"/>
  <c r="Q254"/>
  <c r="Q258"/>
  <c r="Q259"/>
  <c r="Q260"/>
  <c r="Q261"/>
  <c r="Q262"/>
  <c r="Q263"/>
  <c r="Q264"/>
  <c r="Q265"/>
  <c r="Q266"/>
  <c r="Q267"/>
  <c r="Q268"/>
  <c r="Q269"/>
  <c r="Q270"/>
  <c r="Q271"/>
  <c r="Q272"/>
  <c r="Q273"/>
  <c r="Q274"/>
  <c r="Q275"/>
  <c r="Q276"/>
  <c r="Q277"/>
  <c r="Q278"/>
  <c r="Q279"/>
  <c r="Q280"/>
  <c r="Q281"/>
  <c r="Q282"/>
  <c r="Q283"/>
  <c r="Q284"/>
  <c r="Q285"/>
  <c r="Q286"/>
  <c r="Q287"/>
  <c r="Q288"/>
  <c r="Q289"/>
  <c r="Q290"/>
  <c r="Q291"/>
  <c r="Q292"/>
  <c r="Q293"/>
  <c r="Q294"/>
  <c r="Q295"/>
  <c r="Q296"/>
  <c r="Q297"/>
  <c r="Q298"/>
  <c r="Q299"/>
  <c r="Q300"/>
  <c r="Q301"/>
  <c r="Q302"/>
  <c r="Q303"/>
  <c r="Q304"/>
  <c r="Q305"/>
  <c r="Q306"/>
  <c r="Q307"/>
  <c r="Q308"/>
  <c r="Q309"/>
  <c r="Q310"/>
  <c r="Q311"/>
  <c r="Q312"/>
  <c r="Q313"/>
  <c r="Q314"/>
  <c r="Q315"/>
  <c r="Q316"/>
  <c r="Q317"/>
  <c r="Q318"/>
  <c r="Q319"/>
  <c r="Q320"/>
  <c r="Q321"/>
  <c r="Q322"/>
  <c r="Q323"/>
  <c r="Q324"/>
  <c r="Q325"/>
  <c r="Q326"/>
  <c r="Q327"/>
  <c r="Q328"/>
  <c r="Q329"/>
  <c r="Q330"/>
  <c r="Q331"/>
  <c r="Q332"/>
  <c r="Q333"/>
  <c r="Q334"/>
  <c r="Q335"/>
  <c r="Q336"/>
  <c r="Q337"/>
  <c r="Q338"/>
  <c r="Q339"/>
  <c r="Q340"/>
  <c r="Q341"/>
  <c r="Q342"/>
  <c r="Q343"/>
  <c r="Q344"/>
  <c r="Q345"/>
  <c r="Q346"/>
  <c r="Q347"/>
  <c r="Q348"/>
  <c r="Q349"/>
  <c r="Q350"/>
  <c r="Q351"/>
  <c r="Q352"/>
  <c r="Q353"/>
  <c r="Q354"/>
  <c r="Q355"/>
  <c r="O369"/>
  <c r="S369"/>
  <c r="T369"/>
  <c r="V369"/>
  <c r="O370"/>
  <c r="T370"/>
  <c r="V370"/>
  <c r="O371"/>
  <c r="T371"/>
  <c r="V371"/>
  <c r="O372"/>
  <c r="T372"/>
  <c r="V372"/>
  <c r="O373"/>
  <c r="T373"/>
  <c r="V373"/>
  <c r="O374"/>
  <c r="T374"/>
  <c r="V374"/>
  <c r="O375"/>
  <c r="T375"/>
  <c r="V375"/>
  <c r="O376"/>
  <c r="T376"/>
  <c r="V376"/>
  <c r="O377"/>
  <c r="T377"/>
  <c r="V377"/>
  <c r="O378"/>
  <c r="T378"/>
  <c r="V378"/>
  <c r="O379"/>
  <c r="T379"/>
  <c r="V379"/>
  <c r="O380"/>
  <c r="T380"/>
  <c r="V380"/>
  <c r="V368"/>
  <c r="T368"/>
  <c r="O368"/>
  <c r="G355"/>
  <c r="O355"/>
  <c r="T355"/>
  <c r="V355"/>
  <c r="G356"/>
  <c r="O356"/>
  <c r="S356"/>
  <c r="T356"/>
  <c r="V356"/>
  <c r="G357"/>
  <c r="O357"/>
  <c r="T357"/>
  <c r="V357"/>
  <c r="G358"/>
  <c r="O358"/>
  <c r="T358"/>
  <c r="V358"/>
  <c r="G359"/>
  <c r="O359"/>
  <c r="T359"/>
  <c r="V359"/>
  <c r="G360"/>
  <c r="O360"/>
  <c r="T360"/>
  <c r="V360"/>
  <c r="G361"/>
  <c r="O361"/>
  <c r="T361"/>
  <c r="V361"/>
  <c r="G362"/>
  <c r="O362"/>
  <c r="T362"/>
  <c r="V362"/>
  <c r="G363"/>
  <c r="O363"/>
  <c r="T363"/>
  <c r="V363"/>
  <c r="G364"/>
  <c r="O364"/>
  <c r="T364"/>
  <c r="V364"/>
  <c r="G365"/>
  <c r="O365"/>
  <c r="T365"/>
  <c r="V365"/>
  <c r="G366"/>
  <c r="O366"/>
  <c r="T366"/>
  <c r="V366"/>
  <c r="V354"/>
  <c r="T354"/>
  <c r="O354"/>
  <c r="G353"/>
  <c r="O353"/>
  <c r="T353"/>
  <c r="V353"/>
  <c r="G331"/>
  <c r="O331"/>
  <c r="T331"/>
  <c r="V331"/>
  <c r="G332"/>
  <c r="O332"/>
  <c r="T332"/>
  <c r="V332"/>
  <c r="G333"/>
  <c r="O333"/>
  <c r="T333"/>
  <c r="V333"/>
  <c r="G334"/>
  <c r="O334"/>
  <c r="T334"/>
  <c r="V334"/>
  <c r="G335"/>
  <c r="O335"/>
  <c r="T335"/>
  <c r="V335"/>
  <c r="G336"/>
  <c r="O336"/>
  <c r="T336"/>
  <c r="V336"/>
  <c r="G337"/>
  <c r="O337"/>
  <c r="T337"/>
  <c r="V337"/>
  <c r="G338"/>
  <c r="O338"/>
  <c r="T338"/>
  <c r="V338"/>
  <c r="G339"/>
  <c r="O339"/>
  <c r="T339"/>
  <c r="V339"/>
  <c r="G340"/>
  <c r="O340"/>
  <c r="T340"/>
  <c r="V340"/>
  <c r="G341"/>
  <c r="O341"/>
  <c r="T341"/>
  <c r="V341"/>
  <c r="G342"/>
  <c r="O342"/>
  <c r="T342"/>
  <c r="V342"/>
  <c r="G343"/>
  <c r="O343"/>
  <c r="T343"/>
  <c r="V343"/>
  <c r="G344"/>
  <c r="O344"/>
  <c r="T344"/>
  <c r="V344"/>
  <c r="G345"/>
  <c r="O345"/>
  <c r="T345"/>
  <c r="V345"/>
  <c r="G346"/>
  <c r="O346"/>
  <c r="T346"/>
  <c r="V346"/>
  <c r="G347"/>
  <c r="O347"/>
  <c r="T347"/>
  <c r="V347"/>
  <c r="G348"/>
  <c r="O348"/>
  <c r="T348"/>
  <c r="V348"/>
  <c r="G349"/>
  <c r="O349"/>
  <c r="T349"/>
  <c r="V349"/>
  <c r="G350"/>
  <c r="O350"/>
  <c r="T350"/>
  <c r="V350"/>
  <c r="G351"/>
  <c r="O351"/>
  <c r="T351"/>
  <c r="V351"/>
  <c r="G306"/>
  <c r="O306"/>
  <c r="T306"/>
  <c r="V306"/>
  <c r="G307"/>
  <c r="O307"/>
  <c r="T307"/>
  <c r="V307"/>
  <c r="G308"/>
  <c r="O308"/>
  <c r="T308"/>
  <c r="V308"/>
  <c r="G309"/>
  <c r="O309"/>
  <c r="T309"/>
  <c r="V309"/>
  <c r="G310"/>
  <c r="O310"/>
  <c r="T310"/>
  <c r="V310"/>
  <c r="G311"/>
  <c r="O311"/>
  <c r="T311"/>
  <c r="V311"/>
  <c r="G312"/>
  <c r="O312"/>
  <c r="T312"/>
  <c r="V312"/>
  <c r="G313"/>
  <c r="O313"/>
  <c r="T313"/>
  <c r="V313"/>
  <c r="G314"/>
  <c r="O314"/>
  <c r="T314"/>
  <c r="V314"/>
  <c r="G315"/>
  <c r="O315"/>
  <c r="T315"/>
  <c r="V315"/>
  <c r="G316"/>
  <c r="O316"/>
  <c r="T316"/>
  <c r="V316"/>
  <c r="G317"/>
  <c r="O317"/>
  <c r="T317"/>
  <c r="V317"/>
  <c r="G318"/>
  <c r="O318"/>
  <c r="T318"/>
  <c r="V318"/>
  <c r="G319"/>
  <c r="O319"/>
  <c r="T319"/>
  <c r="V319"/>
  <c r="G320"/>
  <c r="O320"/>
  <c r="T320"/>
  <c r="V320"/>
  <c r="G321"/>
  <c r="O321"/>
  <c r="T321"/>
  <c r="V321"/>
  <c r="G322"/>
  <c r="O322"/>
  <c r="T322"/>
  <c r="V322"/>
  <c r="G323"/>
  <c r="O323"/>
  <c r="T323"/>
  <c r="V323"/>
  <c r="G324"/>
  <c r="O324"/>
  <c r="T324"/>
  <c r="V324"/>
  <c r="G325"/>
  <c r="O325"/>
  <c r="T325"/>
  <c r="V325"/>
  <c r="G326"/>
  <c r="O326"/>
  <c r="T326"/>
  <c r="V326"/>
  <c r="G327"/>
  <c r="O327"/>
  <c r="T327"/>
  <c r="V327"/>
  <c r="G328"/>
  <c r="O328"/>
  <c r="T328"/>
  <c r="V328"/>
  <c r="G329"/>
  <c r="O329"/>
  <c r="T329"/>
  <c r="V329"/>
  <c r="G298"/>
  <c r="O298"/>
  <c r="T298"/>
  <c r="V298"/>
  <c r="G299"/>
  <c r="O299"/>
  <c r="T299"/>
  <c r="V299"/>
  <c r="G300"/>
  <c r="O300"/>
  <c r="T300"/>
  <c r="V300"/>
  <c r="G301"/>
  <c r="O301"/>
  <c r="T301"/>
  <c r="V301"/>
  <c r="G302"/>
  <c r="O302"/>
  <c r="T302"/>
  <c r="V302"/>
  <c r="G303"/>
  <c r="O303"/>
  <c r="T303"/>
  <c r="V303"/>
  <c r="G304"/>
  <c r="O304"/>
  <c r="T304"/>
  <c r="V304"/>
  <c r="G305"/>
  <c r="O305"/>
  <c r="T305"/>
  <c r="V305"/>
  <c r="G294"/>
  <c r="O294"/>
  <c r="T294"/>
  <c r="V294"/>
  <c r="G295"/>
  <c r="O295"/>
  <c r="T295"/>
  <c r="V295"/>
  <c r="G296"/>
  <c r="O296"/>
  <c r="T296"/>
  <c r="V296"/>
  <c r="G285"/>
  <c r="O285"/>
  <c r="T285"/>
  <c r="V285"/>
  <c r="G286"/>
  <c r="O286"/>
  <c r="T286"/>
  <c r="V286"/>
  <c r="G287"/>
  <c r="O287"/>
  <c r="T287"/>
  <c r="V287"/>
  <c r="G288"/>
  <c r="O288"/>
  <c r="T288"/>
  <c r="V288"/>
  <c r="G289"/>
  <c r="O289"/>
  <c r="T289"/>
  <c r="V289"/>
  <c r="G290"/>
  <c r="O290"/>
  <c r="T290"/>
  <c r="V290"/>
  <c r="G291"/>
  <c r="O291"/>
  <c r="T291"/>
  <c r="V291"/>
  <c r="G269"/>
  <c r="O269"/>
  <c r="T269"/>
  <c r="V269"/>
  <c r="G270"/>
  <c r="O270"/>
  <c r="T270"/>
  <c r="V270"/>
  <c r="G271"/>
  <c r="O271"/>
  <c r="T271"/>
  <c r="V271"/>
  <c r="G272"/>
  <c r="O272"/>
  <c r="T272"/>
  <c r="V272"/>
  <c r="G273"/>
  <c r="O273"/>
  <c r="T273"/>
  <c r="V273"/>
  <c r="G274"/>
  <c r="O274"/>
  <c r="T274"/>
  <c r="V274"/>
  <c r="G275"/>
  <c r="O275"/>
  <c r="T275"/>
  <c r="V275"/>
  <c r="G276"/>
  <c r="O276"/>
  <c r="T276"/>
  <c r="V276"/>
  <c r="G277"/>
  <c r="O277"/>
  <c r="T277"/>
  <c r="V277"/>
  <c r="G278"/>
  <c r="O278"/>
  <c r="T278"/>
  <c r="V278"/>
  <c r="G279"/>
  <c r="O279"/>
  <c r="T279"/>
  <c r="V279"/>
  <c r="G280"/>
  <c r="O280"/>
  <c r="T280"/>
  <c r="V280"/>
  <c r="G281"/>
  <c r="O281"/>
  <c r="T281"/>
  <c r="V281"/>
  <c r="G282"/>
  <c r="O282"/>
  <c r="T282"/>
  <c r="V282"/>
  <c r="G264"/>
  <c r="O264"/>
  <c r="T264"/>
  <c r="V264"/>
  <c r="G265"/>
  <c r="O265"/>
  <c r="T265"/>
  <c r="V265"/>
  <c r="G266"/>
  <c r="O266"/>
  <c r="T266"/>
  <c r="V266"/>
  <c r="G259"/>
  <c r="O259"/>
  <c r="T259"/>
  <c r="V259"/>
  <c r="G260"/>
  <c r="O260"/>
  <c r="T260"/>
  <c r="V260"/>
  <c r="G261"/>
  <c r="O261"/>
  <c r="T261"/>
  <c r="V261"/>
  <c r="S455"/>
  <c r="U260"/>
  <c r="U288"/>
  <c r="U285"/>
  <c r="U405"/>
  <c r="U417"/>
  <c r="U447"/>
  <c r="U443"/>
  <c r="U476"/>
  <c r="U472"/>
  <c r="U276"/>
  <c r="S304"/>
  <c r="U300"/>
  <c r="U328"/>
  <c r="S340"/>
  <c r="S336"/>
  <c r="S388"/>
  <c r="U406"/>
  <c r="S457"/>
  <c r="S454"/>
  <c r="S480"/>
  <c r="U394"/>
  <c r="S446"/>
  <c r="U459"/>
  <c r="U452"/>
  <c r="U424"/>
  <c r="U492"/>
  <c r="S488"/>
  <c r="S484"/>
  <c r="U436"/>
  <c r="U256"/>
  <c r="U385"/>
  <c r="U400"/>
  <c r="U411"/>
  <c r="U407"/>
  <c r="U470"/>
  <c r="U466"/>
  <c r="U462"/>
  <c r="U458"/>
  <c r="U455"/>
  <c r="U451"/>
  <c r="U491"/>
  <c r="U487"/>
  <c r="U483"/>
  <c r="U431"/>
  <c r="U427"/>
  <c r="S306"/>
  <c r="U392"/>
  <c r="U326"/>
  <c r="S387"/>
  <c r="S409"/>
  <c r="U425"/>
  <c r="U353"/>
  <c r="S396"/>
  <c r="S392"/>
  <c r="U388"/>
  <c r="S419"/>
  <c r="S478"/>
  <c r="U473"/>
  <c r="S470"/>
  <c r="S398"/>
  <c r="S305"/>
  <c r="S393"/>
  <c r="S471"/>
  <c r="S463"/>
  <c r="S489"/>
  <c r="U395"/>
  <c r="U409"/>
  <c r="U477"/>
  <c r="U474"/>
  <c r="U467"/>
  <c r="U453"/>
  <c r="U480"/>
  <c r="U490"/>
  <c r="U430"/>
  <c r="U438"/>
  <c r="U434"/>
  <c r="S408"/>
  <c r="S405"/>
  <c r="S485"/>
  <c r="S257"/>
  <c r="U265"/>
  <c r="S313"/>
  <c r="S309"/>
  <c r="S337"/>
  <c r="U398"/>
  <c r="U410"/>
  <c r="U403"/>
  <c r="S424"/>
  <c r="S492"/>
  <c r="S436"/>
  <c r="U271"/>
  <c r="U362"/>
  <c r="S389"/>
  <c r="S418"/>
  <c r="S456"/>
  <c r="S433"/>
  <c r="S256"/>
  <c r="S335"/>
  <c r="U331"/>
  <c r="S412"/>
  <c r="S404"/>
  <c r="S493"/>
  <c r="S491"/>
  <c r="S435"/>
  <c r="U433"/>
  <c r="S367"/>
  <c r="U275"/>
  <c r="U295"/>
  <c r="S358"/>
  <c r="S401"/>
  <c r="U460"/>
  <c r="S394"/>
  <c r="U393"/>
  <c r="S391"/>
  <c r="U390"/>
  <c r="U387"/>
  <c r="S399"/>
  <c r="U419"/>
  <c r="S449"/>
  <c r="S445"/>
  <c r="S472"/>
  <c r="U471"/>
  <c r="U468"/>
  <c r="S465"/>
  <c r="U464"/>
  <c r="S462"/>
  <c r="U461"/>
  <c r="U457"/>
  <c r="S425"/>
  <c r="S486"/>
  <c r="S429"/>
  <c r="S437"/>
  <c r="S310"/>
  <c r="S382"/>
  <c r="S403"/>
  <c r="S464"/>
  <c r="U493"/>
  <c r="U437"/>
  <c r="S434"/>
  <c r="U257"/>
  <c r="S378"/>
  <c r="S374"/>
  <c r="S370"/>
  <c r="S385"/>
  <c r="S390"/>
  <c r="S400"/>
  <c r="S473"/>
  <c r="U463"/>
  <c r="S490"/>
  <c r="U486"/>
  <c r="S430"/>
  <c r="U429"/>
  <c r="S438"/>
  <c r="S255"/>
  <c r="S395"/>
  <c r="S411"/>
  <c r="S407"/>
  <c r="S417"/>
  <c r="U489"/>
  <c r="U289"/>
  <c r="U299"/>
  <c r="U396"/>
  <c r="U391"/>
  <c r="U389"/>
  <c r="U401"/>
  <c r="U399"/>
  <c r="U412"/>
  <c r="S410"/>
  <c r="U408"/>
  <c r="S406"/>
  <c r="U404"/>
  <c r="U418"/>
  <c r="U440"/>
  <c r="U448"/>
  <c r="U444"/>
  <c r="U478"/>
  <c r="U475"/>
  <c r="U469"/>
  <c r="U465"/>
  <c r="U456"/>
  <c r="U454"/>
  <c r="U485"/>
  <c r="S428"/>
  <c r="U435"/>
  <c r="U367"/>
  <c r="U255"/>
  <c r="S476"/>
  <c r="S475"/>
  <c r="S469"/>
  <c r="S466"/>
  <c r="S460"/>
  <c r="S459"/>
  <c r="S453"/>
  <c r="U488"/>
  <c r="S487"/>
  <c r="U484"/>
  <c r="S483"/>
  <c r="S431"/>
  <c r="U428"/>
  <c r="S427"/>
  <c r="S477"/>
  <c r="S474"/>
  <c r="S468"/>
  <c r="S467"/>
  <c r="S461"/>
  <c r="S458"/>
  <c r="S452"/>
  <c r="S451"/>
  <c r="U450"/>
  <c r="S447"/>
  <c r="U445"/>
  <c r="S450"/>
  <c r="S448"/>
  <c r="U449"/>
  <c r="S444"/>
  <c r="S440"/>
  <c r="S443"/>
  <c r="U446"/>
  <c r="S303"/>
  <c r="S366"/>
  <c r="S279"/>
  <c r="S275"/>
  <c r="S287"/>
  <c r="U327"/>
  <c r="S323"/>
  <c r="U319"/>
  <c r="U315"/>
  <c r="U311"/>
  <c r="U355"/>
  <c r="S349"/>
  <c r="U345"/>
  <c r="U329"/>
  <c r="U325"/>
  <c r="U317"/>
  <c r="U269"/>
  <c r="S365"/>
  <c r="S271"/>
  <c r="S291"/>
  <c r="U359"/>
  <c r="S259"/>
  <c r="S307"/>
  <c r="S351"/>
  <c r="U347"/>
  <c r="U343"/>
  <c r="S339"/>
  <c r="U382"/>
  <c r="U384"/>
  <c r="S333"/>
  <c r="U313"/>
  <c r="U301"/>
  <c r="S373"/>
  <c r="U259"/>
  <c r="S278"/>
  <c r="S270"/>
  <c r="U290"/>
  <c r="U322"/>
  <c r="S321"/>
  <c r="S318"/>
  <c r="S345"/>
  <c r="S286"/>
  <c r="U354"/>
  <c r="U377"/>
  <c r="U369"/>
  <c r="S361"/>
  <c r="S298"/>
  <c r="U350"/>
  <c r="S353"/>
  <c r="U348"/>
  <c r="U332"/>
  <c r="U324"/>
  <c r="U312"/>
  <c r="U280"/>
  <c r="U272"/>
  <c r="S260"/>
  <c r="U364"/>
  <c r="U360"/>
  <c r="U356"/>
  <c r="S357"/>
  <c r="S289"/>
  <c r="U286"/>
  <c r="U304"/>
  <c r="S368"/>
  <c r="U279"/>
  <c r="S272"/>
  <c r="S290"/>
  <c r="U305"/>
  <c r="S316"/>
  <c r="U309"/>
  <c r="S341"/>
  <c r="S354"/>
  <c r="U342"/>
  <c r="U338"/>
  <c r="S326"/>
  <c r="S322"/>
  <c r="U318"/>
  <c r="U310"/>
  <c r="U306"/>
  <c r="U294"/>
  <c r="U366"/>
  <c r="S362"/>
  <c r="U358"/>
  <c r="S384"/>
  <c r="S261"/>
  <c r="S285"/>
  <c r="S301"/>
  <c r="S329"/>
  <c r="S317"/>
  <c r="U336"/>
  <c r="U320"/>
  <c r="U308"/>
  <c r="S280"/>
  <c r="S325"/>
  <c r="S312"/>
  <c r="S348"/>
  <c r="U341"/>
  <c r="S332"/>
  <c r="S355"/>
  <c r="S379"/>
  <c r="S375"/>
  <c r="S371"/>
  <c r="S363"/>
  <c r="S359"/>
  <c r="S376"/>
  <c r="S377"/>
  <c r="U373"/>
  <c r="U357"/>
  <c r="U365"/>
  <c r="S364"/>
  <c r="U361"/>
  <c r="S360"/>
  <c r="U368"/>
  <c r="S380"/>
  <c r="S372"/>
  <c r="U363"/>
  <c r="U379"/>
  <c r="U375"/>
  <c r="U371"/>
  <c r="S266"/>
  <c r="S274"/>
  <c r="S296"/>
  <c r="S300"/>
  <c r="S328"/>
  <c r="S314"/>
  <c r="S346"/>
  <c r="S342"/>
  <c r="S282"/>
  <c r="S276"/>
  <c r="S344"/>
  <c r="U378"/>
  <c r="U376"/>
  <c r="U374"/>
  <c r="U372"/>
  <c r="U370"/>
  <c r="U380"/>
  <c r="U261"/>
  <c r="S265"/>
  <c r="U287"/>
  <c r="U302"/>
  <c r="S320"/>
  <c r="S343"/>
  <c r="S334"/>
  <c r="S264"/>
  <c r="S281"/>
  <c r="S277"/>
  <c r="S273"/>
  <c r="S269"/>
  <c r="S288"/>
  <c r="S299"/>
  <c r="S324"/>
  <c r="S315"/>
  <c r="S308"/>
  <c r="U351"/>
  <c r="U349"/>
  <c r="S347"/>
  <c r="U340"/>
  <c r="S338"/>
  <c r="U335"/>
  <c r="U334"/>
  <c r="U333"/>
  <c r="S331"/>
  <c r="U291"/>
  <c r="S295"/>
  <c r="U298"/>
  <c r="S327"/>
  <c r="U323"/>
  <c r="S311"/>
  <c r="U307"/>
  <c r="S350"/>
  <c r="U346"/>
  <c r="U266"/>
  <c r="U282"/>
  <c r="U281"/>
  <c r="U278"/>
  <c r="U277"/>
  <c r="U274"/>
  <c r="U273"/>
  <c r="U270"/>
  <c r="U296"/>
  <c r="S294"/>
  <c r="U303"/>
  <c r="U321"/>
  <c r="S319"/>
  <c r="U316"/>
  <c r="U314"/>
  <c r="U344"/>
  <c r="U339"/>
  <c r="U337"/>
  <c r="S302"/>
  <c r="U264"/>
  <c r="G254"/>
  <c r="O254"/>
  <c r="U254"/>
  <c r="T254"/>
  <c r="V254"/>
  <c r="S254"/>
  <c r="G250"/>
  <c r="O250"/>
  <c r="S250"/>
  <c r="T250"/>
  <c r="V250"/>
  <c r="G251"/>
  <c r="O251"/>
  <c r="S251"/>
  <c r="T251"/>
  <c r="V251"/>
  <c r="G252"/>
  <c r="O252"/>
  <c r="S252"/>
  <c r="T252"/>
  <c r="V252"/>
  <c r="U250"/>
  <c r="U252"/>
  <c r="U251"/>
  <c r="G243"/>
  <c r="O243"/>
  <c r="U243"/>
  <c r="T243"/>
  <c r="V243"/>
  <c r="G244"/>
  <c r="O244"/>
  <c r="U244"/>
  <c r="T244"/>
  <c r="V244"/>
  <c r="G245"/>
  <c r="O245"/>
  <c r="U245"/>
  <c r="T245"/>
  <c r="V245"/>
  <c r="G246"/>
  <c r="O246"/>
  <c r="S246"/>
  <c r="T246"/>
  <c r="V246"/>
  <c r="G247"/>
  <c r="O247"/>
  <c r="U247"/>
  <c r="T247"/>
  <c r="V247"/>
  <c r="G232"/>
  <c r="O232"/>
  <c r="U232"/>
  <c r="T232"/>
  <c r="V232"/>
  <c r="G233"/>
  <c r="O233"/>
  <c r="U233"/>
  <c r="T233"/>
  <c r="V233"/>
  <c r="G234"/>
  <c r="O234"/>
  <c r="U234"/>
  <c r="T234"/>
  <c r="V234"/>
  <c r="G235"/>
  <c r="O235"/>
  <c r="S235"/>
  <c r="T235"/>
  <c r="V235"/>
  <c r="G236"/>
  <c r="O236"/>
  <c r="U236"/>
  <c r="T236"/>
  <c r="V236"/>
  <c r="G237"/>
  <c r="O237"/>
  <c r="U237"/>
  <c r="T237"/>
  <c r="V237"/>
  <c r="G238"/>
  <c r="O238"/>
  <c r="U238"/>
  <c r="T238"/>
  <c r="V238"/>
  <c r="G239"/>
  <c r="O239"/>
  <c r="U239"/>
  <c r="T239"/>
  <c r="V239"/>
  <c r="G240"/>
  <c r="O240"/>
  <c r="U240"/>
  <c r="T240"/>
  <c r="V240"/>
  <c r="G241"/>
  <c r="O241"/>
  <c r="U241"/>
  <c r="T241"/>
  <c r="V241"/>
  <c r="G226"/>
  <c r="O226"/>
  <c r="U226"/>
  <c r="T226"/>
  <c r="V226"/>
  <c r="G227"/>
  <c r="O227"/>
  <c r="S227"/>
  <c r="T227"/>
  <c r="V227"/>
  <c r="G228"/>
  <c r="O228"/>
  <c r="S228"/>
  <c r="T228"/>
  <c r="V228"/>
  <c r="G229"/>
  <c r="O229"/>
  <c r="S229"/>
  <c r="T229"/>
  <c r="V229"/>
  <c r="G230"/>
  <c r="O230"/>
  <c r="U230"/>
  <c r="T230"/>
  <c r="V230"/>
  <c r="G222"/>
  <c r="O222"/>
  <c r="S222"/>
  <c r="T222"/>
  <c r="V222"/>
  <c r="G223"/>
  <c r="O223"/>
  <c r="S223"/>
  <c r="T223"/>
  <c r="V223"/>
  <c r="G224"/>
  <c r="O224"/>
  <c r="S224"/>
  <c r="T224"/>
  <c r="V224"/>
  <c r="S236"/>
  <c r="S247"/>
  <c r="U228"/>
  <c r="S244"/>
  <c r="S237"/>
  <c r="S241"/>
  <c r="S234"/>
  <c r="S243"/>
  <c r="S230"/>
  <c r="S239"/>
  <c r="S233"/>
  <c r="U246"/>
  <c r="U223"/>
  <c r="S226"/>
  <c r="S238"/>
  <c r="U235"/>
  <c r="S240"/>
  <c r="S232"/>
  <c r="S245"/>
  <c r="U227"/>
  <c r="U229"/>
  <c r="U222"/>
  <c r="U224"/>
  <c r="G212"/>
  <c r="O212"/>
  <c r="U212"/>
  <c r="T212"/>
  <c r="V212"/>
  <c r="G213"/>
  <c r="O213"/>
  <c r="S213"/>
  <c r="T213"/>
  <c r="V213"/>
  <c r="G214"/>
  <c r="O214"/>
  <c r="U214"/>
  <c r="T214"/>
  <c r="V214"/>
  <c r="G215"/>
  <c r="O215"/>
  <c r="U215"/>
  <c r="T215"/>
  <c r="V215"/>
  <c r="G216"/>
  <c r="O216"/>
  <c r="U216"/>
  <c r="T216"/>
  <c r="V216"/>
  <c r="G217"/>
  <c r="O217"/>
  <c r="S217"/>
  <c r="T217"/>
  <c r="V217"/>
  <c r="G218"/>
  <c r="O218"/>
  <c r="S218"/>
  <c r="T218"/>
  <c r="V218"/>
  <c r="G219"/>
  <c r="O219"/>
  <c r="T219"/>
  <c r="V219"/>
  <c r="G220"/>
  <c r="O220"/>
  <c r="S220"/>
  <c r="T220"/>
  <c r="V220"/>
  <c r="G163"/>
  <c r="O163"/>
  <c r="T163"/>
  <c r="V163"/>
  <c r="G164"/>
  <c r="O164"/>
  <c r="U164"/>
  <c r="T164"/>
  <c r="V164"/>
  <c r="G165"/>
  <c r="O165"/>
  <c r="S165"/>
  <c r="T165"/>
  <c r="V165"/>
  <c r="G166"/>
  <c r="O166"/>
  <c r="T166"/>
  <c r="V166"/>
  <c r="G167"/>
  <c r="O167"/>
  <c r="S167"/>
  <c r="T167"/>
  <c r="V167"/>
  <c r="G168"/>
  <c r="O168"/>
  <c r="S168"/>
  <c r="T168"/>
  <c r="V168"/>
  <c r="G169"/>
  <c r="O169"/>
  <c r="S169"/>
  <c r="T169"/>
  <c r="V169"/>
  <c r="G170"/>
  <c r="O170"/>
  <c r="U170"/>
  <c r="T170"/>
  <c r="V170"/>
  <c r="G171"/>
  <c r="O171"/>
  <c r="U171"/>
  <c r="T171"/>
  <c r="V171"/>
  <c r="G172"/>
  <c r="O172"/>
  <c r="S172"/>
  <c r="T172"/>
  <c r="V172"/>
  <c r="G173"/>
  <c r="O173"/>
  <c r="U173"/>
  <c r="T173"/>
  <c r="V173"/>
  <c r="G174"/>
  <c r="O174"/>
  <c r="S174"/>
  <c r="T174"/>
  <c r="V174"/>
  <c r="G175"/>
  <c r="O175"/>
  <c r="U175"/>
  <c r="T175"/>
  <c r="V175"/>
  <c r="G176"/>
  <c r="O176"/>
  <c r="S176"/>
  <c r="T176"/>
  <c r="V176"/>
  <c r="G177"/>
  <c r="O177"/>
  <c r="U177"/>
  <c r="T177"/>
  <c r="V177"/>
  <c r="G178"/>
  <c r="O178"/>
  <c r="T178"/>
  <c r="V178"/>
  <c r="G179"/>
  <c r="O179"/>
  <c r="U179"/>
  <c r="T179"/>
  <c r="V179"/>
  <c r="G180"/>
  <c r="O180"/>
  <c r="S180"/>
  <c r="T180"/>
  <c r="V180"/>
  <c r="G181"/>
  <c r="O181"/>
  <c r="S181"/>
  <c r="T181"/>
  <c r="V181"/>
  <c r="G182"/>
  <c r="O182"/>
  <c r="U182"/>
  <c r="T182"/>
  <c r="V182"/>
  <c r="G183"/>
  <c r="O183"/>
  <c r="S183"/>
  <c r="T183"/>
  <c r="V183"/>
  <c r="G184"/>
  <c r="O184"/>
  <c r="S184"/>
  <c r="T184"/>
  <c r="V184"/>
  <c r="G185"/>
  <c r="O185"/>
  <c r="S185"/>
  <c r="T185"/>
  <c r="V185"/>
  <c r="G186"/>
  <c r="O186"/>
  <c r="U186"/>
  <c r="T186"/>
  <c r="V186"/>
  <c r="G187"/>
  <c r="O187"/>
  <c r="U187"/>
  <c r="T187"/>
  <c r="V187"/>
  <c r="G188"/>
  <c r="O188"/>
  <c r="S188"/>
  <c r="T188"/>
  <c r="V188"/>
  <c r="G189"/>
  <c r="O189"/>
  <c r="S189"/>
  <c r="T189"/>
  <c r="V189"/>
  <c r="G190"/>
  <c r="O190"/>
  <c r="S190"/>
  <c r="T190"/>
  <c r="V190"/>
  <c r="G191"/>
  <c r="O191"/>
  <c r="U191"/>
  <c r="T191"/>
  <c r="V191"/>
  <c r="G192"/>
  <c r="O192"/>
  <c r="S192"/>
  <c r="T192"/>
  <c r="V192"/>
  <c r="G193"/>
  <c r="O193"/>
  <c r="S193"/>
  <c r="T193"/>
  <c r="V193"/>
  <c r="G194"/>
  <c r="O194"/>
  <c r="U194"/>
  <c r="T194"/>
  <c r="V194"/>
  <c r="G195"/>
  <c r="O195"/>
  <c r="U195"/>
  <c r="T195"/>
  <c r="V195"/>
  <c r="G196"/>
  <c r="O196"/>
  <c r="S196"/>
  <c r="T196"/>
  <c r="V196"/>
  <c r="G197"/>
  <c r="O197"/>
  <c r="S197"/>
  <c r="T197"/>
  <c r="V197"/>
  <c r="G198"/>
  <c r="O198"/>
  <c r="U198"/>
  <c r="T198"/>
  <c r="V198"/>
  <c r="G199"/>
  <c r="O199"/>
  <c r="S199"/>
  <c r="T199"/>
  <c r="V199"/>
  <c r="G200"/>
  <c r="O200"/>
  <c r="U200"/>
  <c r="T200"/>
  <c r="V200"/>
  <c r="G201"/>
  <c r="O201"/>
  <c r="S201"/>
  <c r="T201"/>
  <c r="V201"/>
  <c r="G202"/>
  <c r="O202"/>
  <c r="U202"/>
  <c r="T202"/>
  <c r="V202"/>
  <c r="G203"/>
  <c r="O203"/>
  <c r="U203"/>
  <c r="T203"/>
  <c r="V203"/>
  <c r="G204"/>
  <c r="O204"/>
  <c r="S204"/>
  <c r="T204"/>
  <c r="V204"/>
  <c r="G205"/>
  <c r="O205"/>
  <c r="S205"/>
  <c r="T205"/>
  <c r="V205"/>
  <c r="G206"/>
  <c r="O206"/>
  <c r="S206"/>
  <c r="T206"/>
  <c r="V206"/>
  <c r="G207"/>
  <c r="O207"/>
  <c r="U207"/>
  <c r="T207"/>
  <c r="V207"/>
  <c r="G208"/>
  <c r="O208"/>
  <c r="S208"/>
  <c r="T208"/>
  <c r="V208"/>
  <c r="G209"/>
  <c r="O209"/>
  <c r="U209"/>
  <c r="T209"/>
  <c r="V209"/>
  <c r="G210"/>
  <c r="O210"/>
  <c r="S210"/>
  <c r="T210"/>
  <c r="V210"/>
  <c r="U169"/>
  <c r="U208"/>
  <c r="S200"/>
  <c r="U192"/>
  <c r="S209"/>
  <c r="U184"/>
  <c r="U205"/>
  <c r="S164"/>
  <c r="U196"/>
  <c r="U201"/>
  <c r="U193"/>
  <c r="U189"/>
  <c r="U180"/>
  <c r="U176"/>
  <c r="U168"/>
  <c r="U217"/>
  <c r="U213"/>
  <c r="S177"/>
  <c r="S173"/>
  <c r="S214"/>
  <c r="U185"/>
  <c r="U210"/>
  <c r="S203"/>
  <c r="S187"/>
  <c r="S178"/>
  <c r="U174"/>
  <c r="S207"/>
  <c r="S198"/>
  <c r="S191"/>
  <c r="S182"/>
  <c r="U178"/>
  <c r="S175"/>
  <c r="S166"/>
  <c r="S219"/>
  <c r="S212"/>
  <c r="U206"/>
  <c r="S194"/>
  <c r="U190"/>
  <c r="S171"/>
  <c r="S215"/>
  <c r="U204"/>
  <c r="S202"/>
  <c r="U199"/>
  <c r="U197"/>
  <c r="S195"/>
  <c r="U188"/>
  <c r="S186"/>
  <c r="U183"/>
  <c r="U181"/>
  <c r="S179"/>
  <c r="U172"/>
  <c r="S170"/>
  <c r="U167"/>
  <c r="U166"/>
  <c r="U165"/>
  <c r="U163"/>
  <c r="U220"/>
  <c r="U219"/>
  <c r="U218"/>
  <c r="S216"/>
  <c r="S163"/>
  <c r="G151"/>
  <c r="O151"/>
  <c r="U151"/>
  <c r="T151"/>
  <c r="V151"/>
  <c r="G152"/>
  <c r="O152"/>
  <c r="S152"/>
  <c r="T152"/>
  <c r="V152"/>
  <c r="G153"/>
  <c r="O153"/>
  <c r="S153"/>
  <c r="T153"/>
  <c r="V153"/>
  <c r="G154"/>
  <c r="O154"/>
  <c r="S154"/>
  <c r="T154"/>
  <c r="V154"/>
  <c r="G155"/>
  <c r="O155"/>
  <c r="U155"/>
  <c r="T155"/>
  <c r="V155"/>
  <c r="G156"/>
  <c r="O156"/>
  <c r="S156"/>
  <c r="T156"/>
  <c r="V156"/>
  <c r="G157"/>
  <c r="O157"/>
  <c r="S157"/>
  <c r="T157"/>
  <c r="V157"/>
  <c r="G158"/>
  <c r="O158"/>
  <c r="S158"/>
  <c r="T158"/>
  <c r="V158"/>
  <c r="G159"/>
  <c r="O159"/>
  <c r="U159"/>
  <c r="T159"/>
  <c r="V159"/>
  <c r="G160"/>
  <c r="O160"/>
  <c r="S160"/>
  <c r="T160"/>
  <c r="V160"/>
  <c r="G161"/>
  <c r="O161"/>
  <c r="S161"/>
  <c r="T161"/>
  <c r="V161"/>
  <c r="G145"/>
  <c r="O145"/>
  <c r="U145"/>
  <c r="T145"/>
  <c r="V145"/>
  <c r="G146"/>
  <c r="O146"/>
  <c r="S146"/>
  <c r="T146"/>
  <c r="V146"/>
  <c r="G147"/>
  <c r="O147"/>
  <c r="S147"/>
  <c r="T147"/>
  <c r="V147"/>
  <c r="G148"/>
  <c r="O148"/>
  <c r="S148"/>
  <c r="T148"/>
  <c r="V148"/>
  <c r="G149"/>
  <c r="O149"/>
  <c r="U149"/>
  <c r="T149"/>
  <c r="V149"/>
  <c r="G139"/>
  <c r="O139"/>
  <c r="T139"/>
  <c r="V139"/>
  <c r="G140"/>
  <c r="O140"/>
  <c r="S140"/>
  <c r="T140"/>
  <c r="V140"/>
  <c r="G141"/>
  <c r="O141"/>
  <c r="T141"/>
  <c r="V141"/>
  <c r="G142"/>
  <c r="O142"/>
  <c r="T142"/>
  <c r="V142"/>
  <c r="G143"/>
  <c r="O143"/>
  <c r="T143"/>
  <c r="V143"/>
  <c r="G92"/>
  <c r="O92"/>
  <c r="T92"/>
  <c r="V92"/>
  <c r="G93"/>
  <c r="O93"/>
  <c r="U93"/>
  <c r="T93"/>
  <c r="V93"/>
  <c r="G94"/>
  <c r="O94"/>
  <c r="U94"/>
  <c r="T94"/>
  <c r="V94"/>
  <c r="G95"/>
  <c r="O95"/>
  <c r="T95"/>
  <c r="V95"/>
  <c r="G96"/>
  <c r="O96"/>
  <c r="S96"/>
  <c r="T96"/>
  <c r="V96"/>
  <c r="G97"/>
  <c r="O97"/>
  <c r="U97"/>
  <c r="T97"/>
  <c r="V97"/>
  <c r="G98"/>
  <c r="O98"/>
  <c r="U98"/>
  <c r="T98"/>
  <c r="V98"/>
  <c r="G99"/>
  <c r="O99"/>
  <c r="T99"/>
  <c r="V99"/>
  <c r="G100"/>
  <c r="O100"/>
  <c r="S100"/>
  <c r="T100"/>
  <c r="V100"/>
  <c r="G101"/>
  <c r="O101"/>
  <c r="U101"/>
  <c r="T101"/>
  <c r="V101"/>
  <c r="G102"/>
  <c r="O102"/>
  <c r="T102"/>
  <c r="V102"/>
  <c r="G103"/>
  <c r="O103"/>
  <c r="S103"/>
  <c r="T103"/>
  <c r="V103"/>
  <c r="G104"/>
  <c r="O104"/>
  <c r="S104"/>
  <c r="T104"/>
  <c r="V104"/>
  <c r="G105"/>
  <c r="O105"/>
  <c r="T105"/>
  <c r="V105"/>
  <c r="G106"/>
  <c r="O106"/>
  <c r="T106"/>
  <c r="V106"/>
  <c r="G107"/>
  <c r="O107"/>
  <c r="T107"/>
  <c r="V107"/>
  <c r="G108"/>
  <c r="O108"/>
  <c r="T108"/>
  <c r="V108"/>
  <c r="G109"/>
  <c r="O109"/>
  <c r="T109"/>
  <c r="V109"/>
  <c r="G110"/>
  <c r="O110"/>
  <c r="T110"/>
  <c r="V110"/>
  <c r="G111"/>
  <c r="O111"/>
  <c r="T111"/>
  <c r="V111"/>
  <c r="G112"/>
  <c r="O112"/>
  <c r="T112"/>
  <c r="V112"/>
  <c r="G113"/>
  <c r="O113"/>
  <c r="T113"/>
  <c r="V113"/>
  <c r="G114"/>
  <c r="O114"/>
  <c r="T114"/>
  <c r="V114"/>
  <c r="G115"/>
  <c r="O115"/>
  <c r="T115"/>
  <c r="V115"/>
  <c r="G116"/>
  <c r="O116"/>
  <c r="T116"/>
  <c r="V116"/>
  <c r="G117"/>
  <c r="O117"/>
  <c r="U117"/>
  <c r="T117"/>
  <c r="V117"/>
  <c r="G118"/>
  <c r="O118"/>
  <c r="T118"/>
  <c r="V118"/>
  <c r="G119"/>
  <c r="O119"/>
  <c r="T119"/>
  <c r="V119"/>
  <c r="G120"/>
  <c r="O120"/>
  <c r="T120"/>
  <c r="V120"/>
  <c r="G121"/>
  <c r="O121"/>
  <c r="T121"/>
  <c r="V121"/>
  <c r="G122"/>
  <c r="O122"/>
  <c r="T122"/>
  <c r="V122"/>
  <c r="G123"/>
  <c r="O123"/>
  <c r="T123"/>
  <c r="V123"/>
  <c r="G124"/>
  <c r="O124"/>
  <c r="T124"/>
  <c r="V124"/>
  <c r="G125"/>
  <c r="O125"/>
  <c r="U125"/>
  <c r="T125"/>
  <c r="V125"/>
  <c r="G126"/>
  <c r="O126"/>
  <c r="T126"/>
  <c r="V126"/>
  <c r="G127"/>
  <c r="O127"/>
  <c r="T127"/>
  <c r="V127"/>
  <c r="G128"/>
  <c r="O128"/>
  <c r="T128"/>
  <c r="V128"/>
  <c r="G129"/>
  <c r="O129"/>
  <c r="U129"/>
  <c r="T129"/>
  <c r="V129"/>
  <c r="G130"/>
  <c r="O130"/>
  <c r="T130"/>
  <c r="V130"/>
  <c r="G131"/>
  <c r="O131"/>
  <c r="T131"/>
  <c r="V131"/>
  <c r="G132"/>
  <c r="O132"/>
  <c r="T132"/>
  <c r="V132"/>
  <c r="G133"/>
  <c r="O133"/>
  <c r="U133"/>
  <c r="T133"/>
  <c r="V133"/>
  <c r="G134"/>
  <c r="O134"/>
  <c r="T134"/>
  <c r="V134"/>
  <c r="G135"/>
  <c r="O135"/>
  <c r="T135"/>
  <c r="V135"/>
  <c r="G136"/>
  <c r="O136"/>
  <c r="T136"/>
  <c r="V136"/>
  <c r="G137"/>
  <c r="O137"/>
  <c r="T137"/>
  <c r="V137"/>
  <c r="G79"/>
  <c r="G80"/>
  <c r="G81"/>
  <c r="G82"/>
  <c r="G83"/>
  <c r="G84"/>
  <c r="G85"/>
  <c r="G86"/>
  <c r="G87"/>
  <c r="G88"/>
  <c r="G89"/>
  <c r="G90"/>
  <c r="G75"/>
  <c r="G76"/>
  <c r="G77"/>
  <c r="G70"/>
  <c r="G71"/>
  <c r="G72"/>
  <c r="G73"/>
  <c r="G65"/>
  <c r="G66"/>
  <c r="G67"/>
  <c r="G68"/>
  <c r="G59"/>
  <c r="G31"/>
  <c r="G32"/>
  <c r="G33"/>
  <c r="G34"/>
  <c r="G35"/>
  <c r="G36"/>
  <c r="G37"/>
  <c r="G38"/>
  <c r="G39"/>
  <c r="G40"/>
  <c r="G41"/>
  <c r="G42"/>
  <c r="G43"/>
  <c r="G44"/>
  <c r="G45"/>
  <c r="G46"/>
  <c r="G47"/>
  <c r="G48"/>
  <c r="G49"/>
  <c r="G50"/>
  <c r="G51"/>
  <c r="G52"/>
  <c r="G53"/>
  <c r="G54"/>
  <c r="G55"/>
  <c r="G56"/>
  <c r="G57"/>
  <c r="G19"/>
  <c r="G20"/>
  <c r="G21"/>
  <c r="G22"/>
  <c r="G23"/>
  <c r="G24"/>
  <c r="G25"/>
  <c r="G26"/>
  <c r="G27"/>
  <c r="G28"/>
  <c r="G29"/>
  <c r="G30"/>
  <c r="S151"/>
  <c r="S149"/>
  <c r="U147"/>
  <c r="S105"/>
  <c r="S120"/>
  <c r="S116"/>
  <c r="S109"/>
  <c r="S99"/>
  <c r="U126"/>
  <c r="S159"/>
  <c r="U157"/>
  <c r="S112"/>
  <c r="S137"/>
  <c r="S133"/>
  <c r="S125"/>
  <c r="S121"/>
  <c r="S115"/>
  <c r="U114"/>
  <c r="U110"/>
  <c r="S93"/>
  <c r="S141"/>
  <c r="S119"/>
  <c r="S108"/>
  <c r="S139"/>
  <c r="U135"/>
  <c r="U131"/>
  <c r="S128"/>
  <c r="S124"/>
  <c r="U113"/>
  <c r="U109"/>
  <c r="S92"/>
  <c r="U140"/>
  <c r="S145"/>
  <c r="U161"/>
  <c r="S155"/>
  <c r="U153"/>
  <c r="S111"/>
  <c r="S101"/>
  <c r="S134"/>
  <c r="U121"/>
  <c r="U118"/>
  <c r="U105"/>
  <c r="U102"/>
  <c r="S130"/>
  <c r="S127"/>
  <c r="S117"/>
  <c r="S95"/>
  <c r="S132"/>
  <c r="U130"/>
  <c r="S129"/>
  <c r="S123"/>
  <c r="U122"/>
  <c r="S113"/>
  <c r="S107"/>
  <c r="U106"/>
  <c r="S97"/>
  <c r="S143"/>
  <c r="U142"/>
  <c r="U160"/>
  <c r="U156"/>
  <c r="U154"/>
  <c r="U152"/>
  <c r="U158"/>
  <c r="U148"/>
  <c r="U146"/>
  <c r="U137"/>
  <c r="S135"/>
  <c r="U128"/>
  <c r="S126"/>
  <c r="U124"/>
  <c r="S122"/>
  <c r="U120"/>
  <c r="S118"/>
  <c r="U116"/>
  <c r="S114"/>
  <c r="U112"/>
  <c r="S110"/>
  <c r="U108"/>
  <c r="S106"/>
  <c r="U104"/>
  <c r="S102"/>
  <c r="U100"/>
  <c r="S98"/>
  <c r="U96"/>
  <c r="S94"/>
  <c r="U92"/>
  <c r="S142"/>
  <c r="U139"/>
  <c r="U136"/>
  <c r="U134"/>
  <c r="S131"/>
  <c r="S136"/>
  <c r="U132"/>
  <c r="U127"/>
  <c r="U123"/>
  <c r="U119"/>
  <c r="U115"/>
  <c r="U111"/>
  <c r="U107"/>
  <c r="U103"/>
  <c r="U99"/>
  <c r="U95"/>
  <c r="U143"/>
  <c r="U141"/>
  <c r="V482"/>
  <c r="T482"/>
  <c r="O482"/>
  <c r="S482"/>
  <c r="G482"/>
  <c r="G481"/>
  <c r="O481"/>
  <c r="U481"/>
  <c r="T481"/>
  <c r="V481"/>
  <c r="V479"/>
  <c r="T479"/>
  <c r="O479"/>
  <c r="U479"/>
  <c r="G479"/>
  <c r="V442"/>
  <c r="T442"/>
  <c r="O442"/>
  <c r="S442"/>
  <c r="G442"/>
  <c r="V441"/>
  <c r="T441"/>
  <c r="O441"/>
  <c r="S441"/>
  <c r="G441"/>
  <c r="V439"/>
  <c r="T439"/>
  <c r="O439"/>
  <c r="U439"/>
  <c r="G439"/>
  <c r="S481"/>
  <c r="S479"/>
  <c r="U482"/>
  <c r="U442"/>
  <c r="U441"/>
  <c r="S439"/>
  <c r="G432"/>
  <c r="O432"/>
  <c r="U432"/>
  <c r="T432"/>
  <c r="V432"/>
  <c r="G426"/>
  <c r="O426"/>
  <c r="S426"/>
  <c r="T426"/>
  <c r="V426"/>
  <c r="V423"/>
  <c r="T423"/>
  <c r="O423"/>
  <c r="U423"/>
  <c r="G423"/>
  <c r="V422"/>
  <c r="T422"/>
  <c r="O422"/>
  <c r="S422"/>
  <c r="G422"/>
  <c r="G421"/>
  <c r="O421"/>
  <c r="U421"/>
  <c r="V421"/>
  <c r="G420"/>
  <c r="O420"/>
  <c r="U420"/>
  <c r="T420"/>
  <c r="V420"/>
  <c r="V416"/>
  <c r="T416"/>
  <c r="O416"/>
  <c r="U416"/>
  <c r="G416"/>
  <c r="V415"/>
  <c r="T415"/>
  <c r="O415"/>
  <c r="S415"/>
  <c r="G415"/>
  <c r="V414"/>
  <c r="T414"/>
  <c r="O414"/>
  <c r="S414"/>
  <c r="G414"/>
  <c r="V413"/>
  <c r="T413"/>
  <c r="O413"/>
  <c r="U413"/>
  <c r="G413"/>
  <c r="S420"/>
  <c r="S421"/>
  <c r="S423"/>
  <c r="U426"/>
  <c r="S416"/>
  <c r="S432"/>
  <c r="U422"/>
  <c r="U415"/>
  <c r="U414"/>
  <c r="S413"/>
  <c r="G402"/>
  <c r="O402"/>
  <c r="U402"/>
  <c r="T402"/>
  <c r="V402"/>
  <c r="V397"/>
  <c r="T397"/>
  <c r="O397"/>
  <c r="U397"/>
  <c r="G397"/>
  <c r="V386"/>
  <c r="T386"/>
  <c r="O386"/>
  <c r="U386"/>
  <c r="G386"/>
  <c r="G383"/>
  <c r="O383"/>
  <c r="U383"/>
  <c r="T383"/>
  <c r="V383"/>
  <c r="V381"/>
  <c r="T381"/>
  <c r="O381"/>
  <c r="U381"/>
  <c r="G381"/>
  <c r="S402"/>
  <c r="S383"/>
  <c r="S397"/>
  <c r="S386"/>
  <c r="S381"/>
  <c r="G367"/>
  <c r="G354"/>
  <c r="G352"/>
  <c r="O352"/>
  <c r="U352"/>
  <c r="T352"/>
  <c r="V352"/>
  <c r="V330"/>
  <c r="T330"/>
  <c r="O330"/>
  <c r="U330"/>
  <c r="G330"/>
  <c r="T242"/>
  <c r="V242"/>
  <c r="T258"/>
  <c r="V258"/>
  <c r="T262"/>
  <c r="V262"/>
  <c r="T263"/>
  <c r="V263"/>
  <c r="T267"/>
  <c r="V267"/>
  <c r="T268"/>
  <c r="V268"/>
  <c r="T283"/>
  <c r="V283"/>
  <c r="T284"/>
  <c r="V284"/>
  <c r="T292"/>
  <c r="V292"/>
  <c r="T293"/>
  <c r="V293"/>
  <c r="T297"/>
  <c r="V297"/>
  <c r="O297"/>
  <c r="U297"/>
  <c r="G297"/>
  <c r="O293"/>
  <c r="U293"/>
  <c r="G293"/>
  <c r="S352"/>
  <c r="S330"/>
  <c r="S297"/>
  <c r="S293"/>
  <c r="O292"/>
  <c r="U292"/>
  <c r="G292"/>
  <c r="O284"/>
  <c r="U284"/>
  <c r="G284"/>
  <c r="G283"/>
  <c r="O283"/>
  <c r="U283"/>
  <c r="O268"/>
  <c r="G268"/>
  <c r="O262"/>
  <c r="U262"/>
  <c r="G262"/>
  <c r="O258"/>
  <c r="G258"/>
  <c r="O267"/>
  <c r="U267"/>
  <c r="G267"/>
  <c r="O263"/>
  <c r="U263"/>
  <c r="G263"/>
  <c r="S283"/>
  <c r="S284"/>
  <c r="S268"/>
  <c r="U268"/>
  <c r="S258"/>
  <c r="U258"/>
  <c r="S292"/>
  <c r="S262"/>
  <c r="S267"/>
  <c r="S263"/>
  <c r="O242"/>
  <c r="G242"/>
  <c r="G231"/>
  <c r="O231"/>
  <c r="U231"/>
  <c r="T231"/>
  <c r="V231"/>
  <c r="V225"/>
  <c r="T225"/>
  <c r="O225"/>
  <c r="S225"/>
  <c r="G225"/>
  <c r="V221"/>
  <c r="T221"/>
  <c r="O221"/>
  <c r="U221"/>
  <c r="G221"/>
  <c r="S221"/>
  <c r="S231"/>
  <c r="S242"/>
  <c r="U242"/>
  <c r="U225"/>
  <c r="T150"/>
  <c r="V150"/>
  <c r="O150"/>
  <c r="S150"/>
  <c r="G150"/>
  <c r="V144"/>
  <c r="T144"/>
  <c r="O144"/>
  <c r="G144"/>
  <c r="G211"/>
  <c r="T211"/>
  <c r="V211"/>
  <c r="O211"/>
  <c r="V162"/>
  <c r="T162"/>
  <c r="O162"/>
  <c r="G162"/>
  <c r="S211"/>
  <c r="U150"/>
  <c r="S162"/>
  <c r="U144"/>
  <c r="S144"/>
  <c r="U211"/>
  <c r="U162"/>
  <c r="O253"/>
  <c r="T253"/>
  <c r="V253"/>
  <c r="T249"/>
  <c r="V249"/>
  <c r="O249"/>
  <c r="G253"/>
  <c r="G249"/>
  <c r="V248"/>
  <c r="T248"/>
  <c r="O248"/>
  <c r="G248"/>
  <c r="U249"/>
  <c r="U248"/>
  <c r="S249"/>
  <c r="S253"/>
  <c r="U253"/>
  <c r="S248"/>
  <c r="T138"/>
  <c r="V138"/>
  <c r="O138"/>
  <c r="T91"/>
  <c r="V91"/>
  <c r="O91"/>
  <c r="O87"/>
  <c r="T87"/>
  <c r="V87"/>
  <c r="O88"/>
  <c r="T88"/>
  <c r="V88"/>
  <c r="O89"/>
  <c r="U89"/>
  <c r="T89"/>
  <c r="V89"/>
  <c r="O90"/>
  <c r="T90"/>
  <c r="V90"/>
  <c r="O79"/>
  <c r="T79"/>
  <c r="V79"/>
  <c r="O80"/>
  <c r="T80"/>
  <c r="V80"/>
  <c r="O81"/>
  <c r="T81"/>
  <c r="V81"/>
  <c r="O82"/>
  <c r="T82"/>
  <c r="V82"/>
  <c r="O83"/>
  <c r="T83"/>
  <c r="V83"/>
  <c r="O84"/>
  <c r="T84"/>
  <c r="V84"/>
  <c r="O85"/>
  <c r="T85"/>
  <c r="V85"/>
  <c r="O86"/>
  <c r="T86"/>
  <c r="V86"/>
  <c r="T78"/>
  <c r="V78"/>
  <c r="O78"/>
  <c r="O75"/>
  <c r="T75"/>
  <c r="V75"/>
  <c r="O76"/>
  <c r="T76"/>
  <c r="V76"/>
  <c r="O77"/>
  <c r="T77"/>
  <c r="V77"/>
  <c r="S91"/>
  <c r="S77"/>
  <c r="S89"/>
  <c r="S88"/>
  <c r="S87"/>
  <c r="U77"/>
  <c r="U76"/>
  <c r="U75"/>
  <c r="S84"/>
  <c r="S90"/>
  <c r="S78"/>
  <c r="S138"/>
  <c r="S76"/>
  <c r="S86"/>
  <c r="S82"/>
  <c r="U87"/>
  <c r="U138"/>
  <c r="S75"/>
  <c r="U86"/>
  <c r="U85"/>
  <c r="U84"/>
  <c r="U83"/>
  <c r="U82"/>
  <c r="U81"/>
  <c r="S80"/>
  <c r="U79"/>
  <c r="U90"/>
  <c r="U78"/>
  <c r="U88"/>
  <c r="U91"/>
  <c r="S85"/>
  <c r="S83"/>
  <c r="S81"/>
  <c r="U80"/>
  <c r="S79"/>
  <c r="T74"/>
  <c r="V74"/>
  <c r="O74"/>
  <c r="O3"/>
  <c r="O4"/>
  <c r="O5"/>
  <c r="O6"/>
  <c r="O7"/>
  <c r="O8"/>
  <c r="O9"/>
  <c r="O10"/>
  <c r="O11"/>
  <c r="O12"/>
  <c r="O13"/>
  <c r="O14"/>
  <c r="O15"/>
  <c r="O16"/>
  <c r="O17"/>
  <c r="O18"/>
  <c r="O19"/>
  <c r="O20"/>
  <c r="O21"/>
  <c r="O22"/>
  <c r="O23"/>
  <c r="O24"/>
  <c r="O25"/>
  <c r="O26"/>
  <c r="O27"/>
  <c r="O28"/>
  <c r="O29"/>
  <c r="O30"/>
  <c r="O31"/>
  <c r="O32"/>
  <c r="O33"/>
  <c r="O34"/>
  <c r="O35"/>
  <c r="O36"/>
  <c r="O37"/>
  <c r="O38"/>
  <c r="O39"/>
  <c r="O40"/>
  <c r="O41"/>
  <c r="O42"/>
  <c r="O43"/>
  <c r="O44"/>
  <c r="O45"/>
  <c r="O46"/>
  <c r="O47"/>
  <c r="O48"/>
  <c r="O49"/>
  <c r="O50"/>
  <c r="O51"/>
  <c r="O52"/>
  <c r="O53"/>
  <c r="O54"/>
  <c r="O55"/>
  <c r="O56"/>
  <c r="O57"/>
  <c r="O58"/>
  <c r="O59"/>
  <c r="O60"/>
  <c r="O61"/>
  <c r="O62"/>
  <c r="O63"/>
  <c r="O64"/>
  <c r="O65"/>
  <c r="O66"/>
  <c r="O67"/>
  <c r="O68"/>
  <c r="O69"/>
  <c r="O70"/>
  <c r="O71"/>
  <c r="O72"/>
  <c r="O73"/>
  <c r="U70"/>
  <c r="S66"/>
  <c r="S62"/>
  <c r="S58"/>
  <c r="S54"/>
  <c r="S50"/>
  <c r="S46"/>
  <c r="S42"/>
  <c r="S38"/>
  <c r="S34"/>
  <c r="S30"/>
  <c r="S26"/>
  <c r="S22"/>
  <c r="S18"/>
  <c r="S14"/>
  <c r="S10"/>
  <c r="S6"/>
  <c r="U73"/>
  <c r="U69"/>
  <c r="U65"/>
  <c r="U61"/>
  <c r="U57"/>
  <c r="U53"/>
  <c r="U49"/>
  <c r="U45"/>
  <c r="U41"/>
  <c r="U37"/>
  <c r="U33"/>
  <c r="U29"/>
  <c r="U25"/>
  <c r="U21"/>
  <c r="U17"/>
  <c r="U13"/>
  <c r="U9"/>
  <c r="U5"/>
  <c r="U72"/>
  <c r="U68"/>
  <c r="U64"/>
  <c r="U60"/>
  <c r="U56"/>
  <c r="U52"/>
  <c r="U48"/>
  <c r="U44"/>
  <c r="U40"/>
  <c r="U36"/>
  <c r="U32"/>
  <c r="U28"/>
  <c r="U24"/>
  <c r="U20"/>
  <c r="U16"/>
  <c r="U12"/>
  <c r="U8"/>
  <c r="U4"/>
  <c r="U71"/>
  <c r="U67"/>
  <c r="U63"/>
  <c r="U59"/>
  <c r="U55"/>
  <c r="U51"/>
  <c r="U47"/>
  <c r="U43"/>
  <c r="U39"/>
  <c r="U35"/>
  <c r="U31"/>
  <c r="U27"/>
  <c r="U23"/>
  <c r="U19"/>
  <c r="U15"/>
  <c r="U11"/>
  <c r="U7"/>
  <c r="U3"/>
  <c r="S73"/>
  <c r="S69"/>
  <c r="S65"/>
  <c r="S61"/>
  <c r="S57"/>
  <c r="S53"/>
  <c r="S49"/>
  <c r="S45"/>
  <c r="S41"/>
  <c r="S37"/>
  <c r="S33"/>
  <c r="S29"/>
  <c r="S25"/>
  <c r="S21"/>
  <c r="S17"/>
  <c r="S13"/>
  <c r="S9"/>
  <c r="S5"/>
  <c r="S74"/>
  <c r="S71"/>
  <c r="S67"/>
  <c r="S63"/>
  <c r="S59"/>
  <c r="S55"/>
  <c r="S51"/>
  <c r="S47"/>
  <c r="S43"/>
  <c r="S39"/>
  <c r="S35"/>
  <c r="S31"/>
  <c r="S27"/>
  <c r="S23"/>
  <c r="S19"/>
  <c r="S15"/>
  <c r="S11"/>
  <c r="S7"/>
  <c r="S3"/>
  <c r="S70"/>
  <c r="S72"/>
  <c r="S68"/>
  <c r="S64"/>
  <c r="S60"/>
  <c r="S56"/>
  <c r="S52"/>
  <c r="S48"/>
  <c r="S44"/>
  <c r="S40"/>
  <c r="S36"/>
  <c r="S32"/>
  <c r="S28"/>
  <c r="S24"/>
  <c r="S20"/>
  <c r="S16"/>
  <c r="S12"/>
  <c r="S8"/>
  <c r="S4"/>
  <c r="U66"/>
  <c r="U62"/>
  <c r="U58"/>
  <c r="U54"/>
  <c r="U50"/>
  <c r="U46"/>
  <c r="U42"/>
  <c r="U38"/>
  <c r="U34"/>
  <c r="U30"/>
  <c r="U26"/>
  <c r="U22"/>
  <c r="U18"/>
  <c r="U14"/>
  <c r="U10"/>
  <c r="U6"/>
  <c r="U74"/>
  <c r="G138"/>
  <c r="G91"/>
  <c r="G78"/>
  <c r="G74"/>
  <c r="Y69"/>
  <c r="Y70"/>
  <c r="Y71"/>
  <c r="Y72"/>
  <c r="Y73"/>
  <c r="T70"/>
  <c r="V70"/>
  <c r="T71"/>
  <c r="V71"/>
  <c r="T72"/>
  <c r="V72"/>
  <c r="T73"/>
  <c r="V73"/>
  <c r="T69"/>
  <c r="V69"/>
  <c r="G69"/>
  <c r="T68"/>
  <c r="V68"/>
  <c r="Y68"/>
  <c r="Y66"/>
  <c r="Y67"/>
  <c r="T67"/>
  <c r="V67"/>
  <c r="T66"/>
  <c r="V66"/>
  <c r="Y65"/>
  <c r="T65"/>
  <c r="V65"/>
  <c r="Y64"/>
  <c r="V64"/>
  <c r="T64"/>
  <c r="G64"/>
  <c r="G62"/>
  <c r="T62"/>
  <c r="V62"/>
  <c r="Y62"/>
  <c r="G63"/>
  <c r="T63"/>
  <c r="V63"/>
  <c r="Y63"/>
  <c r="G61"/>
  <c r="T61"/>
  <c r="V61"/>
  <c r="Y61"/>
  <c r="G60"/>
  <c r="T60"/>
  <c r="V60"/>
  <c r="Y60"/>
  <c r="T59"/>
  <c r="V59"/>
  <c r="Y59"/>
  <c r="Y58"/>
  <c r="V58"/>
  <c r="T58"/>
  <c r="G58"/>
  <c r="T38"/>
  <c r="V38"/>
  <c r="Y38"/>
  <c r="T39"/>
  <c r="V39"/>
  <c r="Y39"/>
  <c r="T40"/>
  <c r="V40"/>
  <c r="Y40"/>
  <c r="T41"/>
  <c r="V41"/>
  <c r="Y41"/>
  <c r="T42"/>
  <c r="V42"/>
  <c r="Y42"/>
  <c r="T43"/>
  <c r="V43"/>
  <c r="Y43"/>
  <c r="T44"/>
  <c r="V44"/>
  <c r="Y44"/>
  <c r="T45"/>
  <c r="V45"/>
  <c r="Y45"/>
  <c r="T46"/>
  <c r="V46"/>
  <c r="Y46"/>
  <c r="T47"/>
  <c r="V47"/>
  <c r="Y47"/>
  <c r="T48"/>
  <c r="V48"/>
  <c r="Y48"/>
  <c r="T49"/>
  <c r="V49"/>
  <c r="Y49"/>
  <c r="T50"/>
  <c r="V50"/>
  <c r="Y50"/>
  <c r="T51"/>
  <c r="V51"/>
  <c r="Y51"/>
  <c r="T52"/>
  <c r="V52"/>
  <c r="Y52"/>
  <c r="T53"/>
  <c r="V53"/>
  <c r="Y53"/>
  <c r="T54"/>
  <c r="V54"/>
  <c r="Y54"/>
  <c r="T55"/>
  <c r="V55"/>
  <c r="Y55"/>
  <c r="T56"/>
  <c r="V56"/>
  <c r="Y56"/>
  <c r="T32"/>
  <c r="V32"/>
  <c r="Y32"/>
  <c r="T33"/>
  <c r="V33"/>
  <c r="Y33"/>
  <c r="T34"/>
  <c r="V34"/>
  <c r="Y34"/>
  <c r="T35"/>
  <c r="V35"/>
  <c r="Y35"/>
  <c r="T36"/>
  <c r="V36"/>
  <c r="Y36"/>
  <c r="T37"/>
  <c r="V37"/>
  <c r="Y37"/>
  <c r="T57"/>
  <c r="V57"/>
  <c r="Y57"/>
  <c r="T22"/>
  <c r="V22"/>
  <c r="Y22"/>
  <c r="T23"/>
  <c r="V23"/>
  <c r="Y23"/>
  <c r="T24"/>
  <c r="V24"/>
  <c r="Y24"/>
  <c r="T25"/>
  <c r="V25"/>
  <c r="Y25"/>
  <c r="T26"/>
  <c r="V26"/>
  <c r="Y26"/>
  <c r="T27"/>
  <c r="V27"/>
  <c r="Y27"/>
  <c r="T28"/>
  <c r="V28"/>
  <c r="Y28"/>
  <c r="T29"/>
  <c r="V29"/>
  <c r="Y29"/>
  <c r="T30"/>
  <c r="V30"/>
  <c r="Y30"/>
  <c r="T31"/>
  <c r="V31"/>
  <c r="Y31"/>
  <c r="T19"/>
  <c r="V19"/>
  <c r="Y19"/>
  <c r="T20"/>
  <c r="V20"/>
  <c r="Y20"/>
  <c r="T21"/>
  <c r="V21"/>
  <c r="Y21"/>
  <c r="Y18"/>
  <c r="V18"/>
  <c r="T18"/>
  <c r="G18"/>
  <c r="G7"/>
  <c r="T7"/>
  <c r="V7"/>
  <c r="Y7"/>
  <c r="G8"/>
  <c r="T8"/>
  <c r="V8"/>
  <c r="Y8"/>
  <c r="G9"/>
  <c r="T9"/>
  <c r="V9"/>
  <c r="Y9"/>
  <c r="G10"/>
  <c r="T10"/>
  <c r="V10"/>
  <c r="Y10"/>
  <c r="G11"/>
  <c r="T11"/>
  <c r="V11"/>
  <c r="Y11"/>
  <c r="G12"/>
  <c r="T12"/>
  <c r="V12"/>
  <c r="Y12"/>
  <c r="G13"/>
  <c r="T13"/>
  <c r="V13"/>
  <c r="Y13"/>
  <c r="G14"/>
  <c r="T14"/>
  <c r="V14"/>
  <c r="Y14"/>
  <c r="G15"/>
  <c r="T15"/>
  <c r="V15"/>
  <c r="Y15"/>
  <c r="G16"/>
  <c r="T16"/>
  <c r="V16"/>
  <c r="Y16"/>
  <c r="G17"/>
  <c r="T17"/>
  <c r="V17"/>
  <c r="Y17"/>
  <c r="G3"/>
  <c r="T3"/>
  <c r="V3"/>
  <c r="Y3"/>
  <c r="G4"/>
  <c r="T4"/>
  <c r="V4"/>
  <c r="Y4"/>
  <c r="G5"/>
  <c r="T5"/>
  <c r="V5"/>
  <c r="Y5"/>
  <c r="G6"/>
  <c r="T6"/>
  <c r="V6"/>
  <c r="Y6"/>
  <c r="O2"/>
  <c r="Y2"/>
  <c r="Q2"/>
  <c r="T2"/>
  <c r="V2"/>
  <c r="G2"/>
  <c r="S2"/>
  <c r="U2"/>
</calcChain>
</file>

<file path=xl/comments1.xml><?xml version="1.0" encoding="utf-8"?>
<comments xmlns="http://schemas.openxmlformats.org/spreadsheetml/2006/main">
  <authors>
    <author>Jorge</author>
    <author>User</author>
    <author>DCITY04</author>
  </authors>
  <commentList>
    <comment ref="A1" authorId="0">
      <text>
        <r>
          <rPr>
            <sz val="9"/>
            <color indexed="81"/>
            <rFont val="Arial"/>
            <family val="2"/>
          </rPr>
          <t>Iniciales del lugar de muestreo general (Isl aNatividad IN y el sito Punat Prieta), después un guion y la fecha de cuando se realizó el muestreo, después se incluyen las inciales de la persona que hizo el censo, únicamente usar dos letras, y cuando se repitan las iniciales usar numeros: 1)  Abraham Mayoral, AM 2) Aloso Ramirez, AR, 3) Jhonatan Castro JC, 4) Arturo Hernandez AH, 5) Mario Rojo MR, 6) Alberto Zuñiga AZ 7)Francisco Fernandez FF 8)Jesus Flores JF, despues se incluye el número de buceo y el número de replica separados por un guion y finalmente el tipo de censo Diversidad de peces .  Por ejemplo: INPP-150806-AM-1-1-DP</t>
        </r>
      </text>
    </comment>
    <comment ref="B1" authorId="1">
      <text>
        <r>
          <rPr>
            <sz val="9"/>
            <color indexed="81"/>
            <rFont val="Arial"/>
            <family val="2"/>
          </rPr>
          <t>Nombre completo del observador con el apellido paterno.</t>
        </r>
        <r>
          <rPr>
            <sz val="8"/>
            <color indexed="81"/>
            <rFont val="Tahoma"/>
            <family val="2"/>
          </rPr>
          <t xml:space="preserve">
</t>
        </r>
      </text>
    </comment>
    <comment ref="C1" authorId="1">
      <text>
        <r>
          <rPr>
            <sz val="9"/>
            <color indexed="81"/>
            <rFont val="Arial"/>
            <family val="2"/>
          </rPr>
          <t xml:space="preserve">Dia, mes y año de cuando se realizo el censo, dia con numero, nombre abreviado del mes con las tres primeras letras (ene, feb, etc) y el año completo, no abreviado. Por ejemplo: 4/ago/2006.
</t>
        </r>
      </text>
    </comment>
    <comment ref="E1" authorId="1">
      <text>
        <r>
          <rPr>
            <sz val="9"/>
            <color indexed="81"/>
            <rFont val="Arial"/>
            <family val="2"/>
          </rPr>
          <t xml:space="preserve">Hora de inicio del transecto usando formato de 24 horas, por ejemplo: 12:34.
</t>
        </r>
      </text>
    </comment>
    <comment ref="F1" authorId="1">
      <text>
        <r>
          <rPr>
            <sz val="9"/>
            <color indexed="81"/>
            <rFont val="Arial"/>
            <family val="2"/>
          </rPr>
          <t>Hora final del transecto usando formato de 24 horas, por ejemplo: 12:54.</t>
        </r>
      </text>
    </comment>
    <comment ref="G1" authorId="1">
      <text>
        <r>
          <rPr>
            <sz val="9"/>
            <color indexed="81"/>
            <rFont val="Arial"/>
            <family val="2"/>
          </rPr>
          <t>Diferencia entre la hora de inicio y final del transecto en minutos.</t>
        </r>
      </text>
    </comment>
    <comment ref="H1" authorId="1">
      <text>
        <r>
          <rPr>
            <sz val="9"/>
            <color indexed="81"/>
            <rFont val="Arial"/>
            <family val="2"/>
          </rPr>
          <t>Epoca en la se realizo el buceo.                                                                    1: enero-junio                                                                                             2: julio-diciembre</t>
        </r>
      </text>
    </comment>
    <comment ref="I1" authorId="1">
      <text>
        <r>
          <rPr>
            <sz val="9"/>
            <color indexed="81"/>
            <rFont val="Arial"/>
            <family val="2"/>
          </rPr>
          <t>Numero de buceo. Se asignara un numero consecutivo por cada buceo que se realice por dia</t>
        </r>
      </text>
    </comment>
    <comment ref="J1" authorId="1">
      <text>
        <r>
          <rPr>
            <sz val="9"/>
            <color indexed="81"/>
            <rFont val="Arial"/>
            <family val="2"/>
          </rPr>
          <t>Número de replica (Censo). Cada buzo asignara un número consecutivo por dia.</t>
        </r>
      </text>
    </comment>
    <comment ref="K1" authorId="1">
      <text>
        <r>
          <rPr>
            <sz val="9"/>
            <color indexed="81"/>
            <rFont val="Arial"/>
            <family val="2"/>
          </rPr>
          <t>Número de transecto. Se asignara un número consecutivo por dia, de acuerdo a la epoca y sitio del censo.</t>
        </r>
      </text>
    </comment>
    <comment ref="L1" authorId="1">
      <text>
        <r>
          <rPr>
            <sz val="9"/>
            <color indexed="81"/>
            <rFont val="Arial"/>
            <family val="2"/>
          </rPr>
          <t xml:space="preserve">Nombre del bloque en donde se realizó el censo de acuerdo a la nomenclatura de la cooperativa, sitios : Punta Prieta, reventadora de Babencho, La Guanera, La Planan y La Dulce
</t>
        </r>
      </text>
    </comment>
    <comment ref="M1" authorId="1">
      <text>
        <r>
          <rPr>
            <sz val="9"/>
            <color indexed="81"/>
            <rFont val="Arial"/>
            <family val="2"/>
          </rPr>
          <t>Nombre extenso del bloque en donde se realizó el censo, sitios de reservas: Bajo 8 Brazas, Bajo el Cochi 1, Bajo el Cochi Sur, Bajo el Cochi Norte, Bajo el Murcielago, Bajo las Tijeras Cabrillas 1, Bajo las Tijeras Cabrillas 2, Bajo las Tijeras Cabrillas 3, Bajo las Tijeras Garropas 1, Bajo las Tijeras Garropas 2, El Criadero, Isla Coronado Piedra Blanca, Isla Coronado Piedra Lajas, Isla Danzante Interior, Isla Danzante Hongo 1, Isla Danzante Hongo 2, Islote Tijeras, Los Candeleros, Piedra Ahogada, Puerto Escondido Barco Hundido, Puerto Escondido Manglar, Punta Balandra, Punta Lobos Isla Carmen 1, Punta Lobos Isla Carmen 3, Punta Lobos Isla Carmen 4, Punta Lobos Isla Carmen 5, Punta Norte Isla Danzante Cactus, Punta Norte Isla Danzante Faro Viejo, Punta Norte Isla San Idelfonso.</t>
        </r>
      </text>
    </comment>
    <comment ref="N1" authorId="1">
      <text>
        <r>
          <rPr>
            <sz val="9"/>
            <color indexed="81"/>
            <rFont val="Arial"/>
            <family val="2"/>
          </rPr>
          <t xml:space="preserve">Tipo de sitio:
Reserva:  1
Control:  2
</t>
        </r>
      </text>
    </comment>
    <comment ref="O1" authorId="1">
      <text>
        <r>
          <rPr>
            <sz val="9"/>
            <color indexed="81"/>
            <rFont val="Arial"/>
            <family val="2"/>
          </rPr>
          <t>Profundidad inicial del transecto en pies.</t>
        </r>
        <r>
          <rPr>
            <sz val="8"/>
            <color indexed="81"/>
            <rFont val="Tahoma"/>
            <family val="2"/>
          </rPr>
          <t xml:space="preserve">
</t>
        </r>
      </text>
    </comment>
    <comment ref="P1" authorId="1">
      <text>
        <r>
          <rPr>
            <sz val="9"/>
            <color indexed="81"/>
            <rFont val="Arial"/>
            <family val="2"/>
          </rPr>
          <t>Profundidad inicial del transecto en metros.</t>
        </r>
        <r>
          <rPr>
            <sz val="8"/>
            <color indexed="81"/>
            <rFont val="Tahoma"/>
            <family val="2"/>
          </rPr>
          <t xml:space="preserve">
</t>
        </r>
      </text>
    </comment>
    <comment ref="Q1" authorId="1">
      <text>
        <r>
          <rPr>
            <sz val="9"/>
            <color indexed="81"/>
            <rFont val="Arial"/>
            <family val="2"/>
          </rPr>
          <t>Profundidad final del transecto en pies.</t>
        </r>
        <r>
          <rPr>
            <sz val="8"/>
            <color indexed="81"/>
            <rFont val="Tahoma"/>
            <family val="2"/>
          </rPr>
          <t xml:space="preserve">
</t>
        </r>
      </text>
    </comment>
    <comment ref="R1" authorId="1">
      <text>
        <r>
          <rPr>
            <sz val="9"/>
            <color indexed="81"/>
            <rFont val="Arial"/>
            <family val="2"/>
          </rPr>
          <t>Profundidad final del transecto en metros.</t>
        </r>
        <r>
          <rPr>
            <sz val="8"/>
            <color indexed="81"/>
            <rFont val="Tahoma"/>
            <family val="2"/>
          </rPr>
          <t xml:space="preserve">
</t>
        </r>
      </text>
    </comment>
    <comment ref="S1" authorId="1">
      <text>
        <r>
          <rPr>
            <sz val="9"/>
            <color indexed="81"/>
            <rFont val="Arial"/>
            <family val="2"/>
          </rPr>
          <t>Profundidad maxima del transecto en pies.</t>
        </r>
        <r>
          <rPr>
            <sz val="8"/>
            <color indexed="81"/>
            <rFont val="Tahoma"/>
            <family val="2"/>
          </rPr>
          <t xml:space="preserve">
</t>
        </r>
      </text>
    </comment>
    <comment ref="T1" authorId="1">
      <text>
        <r>
          <rPr>
            <sz val="9"/>
            <color indexed="81"/>
            <rFont val="Arial"/>
            <family val="2"/>
          </rPr>
          <t>Profundidad maxima del transecto en metros.</t>
        </r>
      </text>
    </comment>
    <comment ref="U1" authorId="1">
      <text>
        <r>
          <rPr>
            <sz val="9"/>
            <color indexed="81"/>
            <rFont val="Arial"/>
            <family val="2"/>
          </rPr>
          <t>Profundidad media del transecto en pies.</t>
        </r>
      </text>
    </comment>
    <comment ref="V1" authorId="1">
      <text>
        <r>
          <rPr>
            <sz val="9"/>
            <color indexed="81"/>
            <rFont val="Arial"/>
            <family val="2"/>
          </rPr>
          <t>Profundidad media del transecto en metros.</t>
        </r>
      </text>
    </comment>
    <comment ref="W1" authorId="1">
      <text>
        <r>
          <rPr>
            <sz val="9"/>
            <color indexed="81"/>
            <rFont val="Arial"/>
            <family val="2"/>
          </rPr>
          <t>Latitud en grados decimales . Por ejemplo: 27.56789.</t>
        </r>
        <r>
          <rPr>
            <sz val="8"/>
            <color indexed="81"/>
            <rFont val="Tahoma"/>
            <family val="2"/>
          </rPr>
          <t xml:space="preserve">
</t>
        </r>
      </text>
    </comment>
    <comment ref="X1" authorId="1">
      <text>
        <r>
          <rPr>
            <sz val="9"/>
            <color indexed="81"/>
            <rFont val="Arial"/>
            <family val="2"/>
          </rPr>
          <t>Longitud en  grados  decimales . Por ejemplo: 115.56778.</t>
        </r>
        <r>
          <rPr>
            <sz val="8"/>
            <color indexed="81"/>
            <rFont val="Tahoma"/>
            <family val="2"/>
          </rPr>
          <t xml:space="preserve">
</t>
        </r>
      </text>
    </comment>
    <comment ref="Y1" authorId="1">
      <text>
        <r>
          <rPr>
            <sz val="9"/>
            <color indexed="81"/>
            <rFont val="Arial"/>
            <family val="2"/>
          </rPr>
          <t>Temperatura del agua durante el censo en grados fahrenheit.</t>
        </r>
        <r>
          <rPr>
            <sz val="8"/>
            <color indexed="81"/>
            <rFont val="Tahoma"/>
            <family val="2"/>
          </rPr>
          <t xml:space="preserve">
</t>
        </r>
      </text>
    </comment>
    <comment ref="Z1" authorId="1">
      <text>
        <r>
          <rPr>
            <sz val="9"/>
            <color indexed="81"/>
            <rFont val="Arial"/>
            <family val="2"/>
          </rPr>
          <t xml:space="preserve">Temperatura del agua durante el censo en grados centigrados.
</t>
        </r>
      </text>
    </comment>
    <comment ref="AA1" authorId="1">
      <text>
        <r>
          <rPr>
            <sz val="9"/>
            <color indexed="81"/>
            <rFont val="Arial"/>
            <family val="2"/>
          </rPr>
          <t>Visibilidad durante el censo en metros.</t>
        </r>
        <r>
          <rPr>
            <sz val="8"/>
            <color indexed="81"/>
            <rFont val="Tahoma"/>
            <family val="2"/>
          </rPr>
          <t xml:space="preserve">
</t>
        </r>
      </text>
    </comment>
    <comment ref="AC1" authorId="0">
      <text>
        <r>
          <rPr>
            <sz val="9"/>
            <color indexed="81"/>
            <rFont val="Arial"/>
            <family val="2"/>
          </rPr>
          <t>Numero total de organismos de todas las especies observadas en el transecto sin importar el tamaño, el genero o la edad.</t>
        </r>
      </text>
    </comment>
    <comment ref="A267" authorId="2">
      <text>
        <r>
          <rPr>
            <b/>
            <sz val="9"/>
            <color indexed="81"/>
            <rFont val="Tahoma"/>
            <family val="2"/>
          </rPr>
          <t>ADRI:</t>
        </r>
        <r>
          <rPr>
            <sz val="9"/>
            <color indexed="81"/>
            <rFont val="Tahoma"/>
            <family val="2"/>
          </rPr>
          <t xml:space="preserve">
Estos transectos marcados estan dentro de "Pta blanca profundo" pero tienen prof. menor 10m, lo etiquete en dicho sitio</t>
        </r>
      </text>
    </comment>
  </commentList>
</comments>
</file>

<file path=xl/comments2.xml><?xml version="1.0" encoding="utf-8"?>
<comments xmlns="http://schemas.openxmlformats.org/spreadsheetml/2006/main">
  <authors>
    <author>User</author>
    <author>Jorge</author>
  </authors>
  <commentList>
    <comment ref="A1" authorId="0">
      <text>
        <r>
          <rPr>
            <sz val="9"/>
            <color indexed="81"/>
            <rFont val="Arial"/>
            <family val="2"/>
          </rPr>
          <t>Nombre completo del observador con el apellido paterno.</t>
        </r>
        <r>
          <rPr>
            <sz val="8"/>
            <color indexed="81"/>
            <rFont val="Tahoma"/>
            <family val="2"/>
          </rPr>
          <t xml:space="preserve">
</t>
        </r>
      </text>
    </comment>
    <comment ref="C1" authorId="0">
      <text>
        <r>
          <rPr>
            <sz val="9"/>
            <color indexed="81"/>
            <rFont val="Arial"/>
            <family val="2"/>
          </rPr>
          <t xml:space="preserve">Dia, mes y año de cuando se realizo el censo, dia con numero, nombre abreviado del mes con las tres primeras letras (ene, feb, etc) y el año completo, no abreviado. Por ejemplo: 4/ago/2006.
</t>
        </r>
      </text>
    </comment>
    <comment ref="E1" authorId="0">
      <text>
        <r>
          <rPr>
            <sz val="9"/>
            <color indexed="81"/>
            <rFont val="Arial"/>
            <family val="2"/>
          </rPr>
          <t xml:space="preserve">Hora de inicio del transecto usando formato de 24 horas, por ejemplo: 12:34.
</t>
        </r>
      </text>
    </comment>
    <comment ref="F1" authorId="0">
      <text>
        <r>
          <rPr>
            <sz val="9"/>
            <color indexed="81"/>
            <rFont val="Arial"/>
            <family val="2"/>
          </rPr>
          <t>Hora final del transecto usando formato de 24 horas, por ejemplo: 12:54.</t>
        </r>
      </text>
    </comment>
    <comment ref="G1" authorId="0">
      <text>
        <r>
          <rPr>
            <sz val="9"/>
            <color indexed="81"/>
            <rFont val="Arial"/>
            <family val="2"/>
          </rPr>
          <t>Diferencia entre la hora de inicio y final del transecto en minutos.</t>
        </r>
      </text>
    </comment>
    <comment ref="H1" authorId="0">
      <text>
        <r>
          <rPr>
            <sz val="9"/>
            <color indexed="81"/>
            <rFont val="Arial"/>
            <family val="2"/>
          </rPr>
          <t>Epoca en la se realizo el buceo.                                                                    1: enero-junio                                                                                             2: julio-diciembre</t>
        </r>
      </text>
    </comment>
    <comment ref="I1" authorId="0">
      <text>
        <r>
          <rPr>
            <sz val="9"/>
            <color indexed="81"/>
            <rFont val="Arial"/>
            <family val="2"/>
          </rPr>
          <t>Numero de buceo. Se asignara un numero consecutivo por cada buceo que se realice por dia</t>
        </r>
      </text>
    </comment>
    <comment ref="J1" authorId="0">
      <text>
        <r>
          <rPr>
            <sz val="9"/>
            <color indexed="81"/>
            <rFont val="Arial"/>
            <family val="2"/>
          </rPr>
          <t>Número de replica (Censo). Cada buzo asignara un número consecutivo por dia.</t>
        </r>
      </text>
    </comment>
    <comment ref="K1" authorId="1">
      <text>
        <r>
          <rPr>
            <sz val="9"/>
            <color indexed="81"/>
            <rFont val="Arial"/>
            <family val="2"/>
          </rPr>
          <t>Numero total de organismos de todas las especies observadas en el transecto sin importar el tamaño, el genero o la edad.</t>
        </r>
      </text>
    </comment>
    <comment ref="L1" authorId="0">
      <text>
        <r>
          <rPr>
            <sz val="9"/>
            <color indexed="81"/>
            <rFont val="Arial"/>
            <family val="2"/>
          </rPr>
          <t>Nombre del bloque en donde se realizó el censo de acuerdo a la nomenclatura de la cooperativa, sitios de reservas: Bajo 8 Brazas, EL Cochi, El Criadero, Isla Carmen, Isla Coronado, Isla Danzante, Isla San Idelfonso, Las Tijeras, Puerto Escondido, Punta Balandra.</t>
        </r>
      </text>
    </comment>
  </commentList>
</comments>
</file>

<file path=xl/sharedStrings.xml><?xml version="1.0" encoding="utf-8"?>
<sst xmlns="http://schemas.openxmlformats.org/spreadsheetml/2006/main" count="4084" uniqueCount="254">
  <si>
    <t>PUBLPR-121114-UG-9-9-DP</t>
  </si>
  <si>
    <t>PUBLPR-121114-UG-10-10-DP</t>
  </si>
  <si>
    <t>PUBLPR-121114-AR-11-11-DP</t>
  </si>
  <si>
    <t>PUBLPR-121114-AR-12-12-DP</t>
  </si>
  <si>
    <t>PUBLPR-121114-LT-13-13-DP</t>
  </si>
  <si>
    <t>PUBLPR-121114-LT-14-14-DP</t>
  </si>
  <si>
    <t>PUBLPR-121114-NV-15-15-DP</t>
  </si>
  <si>
    <t>PUBLPR-121114-NV-16-16-DP</t>
  </si>
  <si>
    <t>PUBLPR-121114-DV-17-17-DP</t>
  </si>
  <si>
    <t>PUBLPR-121114-DV-18-18-DP</t>
  </si>
  <si>
    <t>PUBLPR-121114-CA-19-19-DP</t>
  </si>
  <si>
    <t>PUBLPR-121114-CA-20-20-DP</t>
  </si>
  <si>
    <t>ELABPR-131114-AR-1-1-DP</t>
  </si>
  <si>
    <t>ELABPR-101114-NV-1-1-DP</t>
  </si>
  <si>
    <t>ELABPR-101114-NV-1-1DP</t>
  </si>
  <si>
    <t>ELABPR-101114-CA-2-2-DP</t>
  </si>
  <si>
    <t>ELABPR-101114-UG-5-5-DP</t>
  </si>
  <si>
    <t>ELABPR-101114-UG-6-6-DP</t>
  </si>
  <si>
    <t>ELABPR-101114-RR-3-3-DP</t>
  </si>
  <si>
    <t>ELABPR-101114-RR-4-4-DP</t>
  </si>
  <si>
    <t>ELABPR-101114-AR-7-7-DP</t>
  </si>
  <si>
    <t>ELABPR-101114-DV-9-9-DP</t>
  </si>
  <si>
    <t>ELABPR-111114-DV-19-19-DP</t>
  </si>
  <si>
    <t>ELABPR-111114-NV-13-13-DP</t>
  </si>
  <si>
    <t>ELABPR-111114-NV-14-14-DP</t>
  </si>
  <si>
    <t>ELABPR-111114-CA-15-15-DP</t>
  </si>
  <si>
    <t>ELABPR-131114-DV-3-3-DP</t>
  </si>
  <si>
    <t>ELABPR-131114-DV-4-4-DP</t>
  </si>
  <si>
    <t>ELABPR-131114-CA-6-6-DP</t>
  </si>
  <si>
    <t>ELABSO-131114-AR-2-2-DP</t>
  </si>
  <si>
    <t>ELABSO-131114-CA-5-5-DP</t>
  </si>
  <si>
    <t>ELABSO-131114-DV-3-3-DP</t>
  </si>
  <si>
    <t>ELABSO-131114-NV-7-7-DP</t>
  </si>
  <si>
    <t>ELABPR-131114-NV-8-8-DP</t>
  </si>
  <si>
    <t>ELABSO-131114-RR-9-9-DP</t>
  </si>
  <si>
    <t>ELABPR-131114-RR-10-10-DP</t>
  </si>
  <si>
    <t>ELABPR-131114-UG-12-12-DP</t>
  </si>
  <si>
    <t>ELABSO-131114-UG-11-11-DP</t>
  </si>
  <si>
    <t>ELABSO-141114-AR-13-13-DP</t>
  </si>
  <si>
    <t>ELABPR-141114-AR-14-14-DP</t>
  </si>
  <si>
    <t>ELABSO-141114-CA-15-15-DP</t>
  </si>
  <si>
    <t>ELABPR-141114-CA-16-16-DP</t>
  </si>
  <si>
    <t>ELABSO-131114-DV-17-17-DP</t>
  </si>
  <si>
    <t>ELABPR-131114-DV-18-18-DP</t>
  </si>
  <si>
    <t>ELABPR-141114-NV-20-20-DP</t>
  </si>
  <si>
    <t>ELABSO-141114-NV-19-19-DP</t>
  </si>
  <si>
    <t>ELABSO-131114-LT-21-21-DP</t>
  </si>
  <si>
    <t>ELABPR-131114-LT-22-22-DP</t>
  </si>
  <si>
    <t>LOCAPR-141114-LT-1-1-DP</t>
  </si>
  <si>
    <t>LOCAPR-141114-LT-2-2-DP</t>
  </si>
  <si>
    <t>LOCAPR-141114-RR-3-3-DP</t>
  </si>
  <si>
    <t>LOCAPR-141114-RR-4-4-DP</t>
  </si>
  <si>
    <t>LOCAPR-141114-UG-5-5-DP</t>
  </si>
  <si>
    <t>LOCAPR-141114-UG-6-6-DP</t>
  </si>
  <si>
    <t>LOCAPR-151114-LT-7-7-DP</t>
  </si>
  <si>
    <t>LOCAPR-151114-RR-8-8-DP</t>
  </si>
  <si>
    <t>LOCAPR-151114-UG-9-9-DP</t>
  </si>
  <si>
    <t>LOCAPR-151114-NV-10-10-DP</t>
  </si>
  <si>
    <t>LOCAPR-151114-AR-11-11-DP</t>
  </si>
  <si>
    <t>LOCAPR-151114-DV-12-12-DP</t>
  </si>
  <si>
    <t>LOCAPR-151114-CA-13-13-DP</t>
  </si>
  <si>
    <t>El Abolladero somero, Isla Magdalena, Baja California Sur</t>
  </si>
  <si>
    <t>El Abolladero profundo</t>
  </si>
  <si>
    <t>El Abolladero profundo, Isla Magdalena, Baja California Sur</t>
  </si>
  <si>
    <t>Baya</t>
  </si>
  <si>
    <t>Cabrilla sargacera</t>
  </si>
  <si>
    <t>Christian Alducin</t>
  </si>
  <si>
    <t>Luis de la Toba</t>
  </si>
  <si>
    <t>Ulises Gomez</t>
  </si>
  <si>
    <t>Daniel Valdez</t>
  </si>
  <si>
    <t>Cotorro Diente Flojo</t>
  </si>
  <si>
    <t>Vieja</t>
  </si>
  <si>
    <t>Tijera</t>
  </si>
  <si>
    <t>Tiburon perro</t>
  </si>
  <si>
    <t>3 Pargos</t>
  </si>
  <si>
    <t>Este es un código que identifica cada dato obtenido en cada censo. Se construye con las iniciales del lugar de muestreo general. Por ejemplo Isla Natividad seria IN, después un guión y la fecha de cuando se realizó el muestreo, por ejemplo: 150806, que es el 15 de agosto del 2006. Después se incluyen las inciales de la persona que hizo el censo, únicamente usar dos letras, y cuando se repitan las iniciales usar números. Las inciales serían: 1) Andrea Saenz AS, 2) Abraham Mendoza AM1, 3) Gabriela Garza GG, 4) Jorge Torre JT, 5) Juan Carlos Hernandez JH, 6) Alonso Groso AG, 7) Roberto Vazquez RV, 8) Abraham Mayoral AM2, 9) Jose Alonso Ramirez JR, y 10) Ismael Estrada IE. Finalmente se incluye el número de buceo y el número de replica. Por ejemplo: IN-150806-AM1-1-1: buceo 1, replica 1 de Abraham Mendoza el 15 de agosto del 2006 en la Isla Natividad.</t>
  </si>
  <si>
    <t>Epoca en la que se realizo el buceo.                                                                                                          1: enero-junio                                                                                                                                          2: julio-diciembre</t>
  </si>
  <si>
    <t>PUBLEP-101114-NV-1-11-DP</t>
  </si>
  <si>
    <t>PUBLEP-101114-CA-12-12-DP</t>
  </si>
  <si>
    <t>PUBLEP-101114-AR-8-8-DP</t>
  </si>
  <si>
    <t>PUBLEP-101114-DV-10-10-DP</t>
  </si>
  <si>
    <t>PUBLEP-111114-DV-20-20-DP</t>
  </si>
  <si>
    <t>PUBLEP-111114-AR-17-17-DP</t>
  </si>
  <si>
    <t>PUBLEP-111114-AR-18-18-DP</t>
  </si>
  <si>
    <t>PUBLEP-111114-NV-14-14-DP</t>
  </si>
  <si>
    <t>PUBLEP-111114-CA-16-16-DP</t>
  </si>
  <si>
    <t>PUBLSO-111114-RR-1-1-DP</t>
  </si>
  <si>
    <t>PUBLSO-111114-RR-2-2-DP</t>
  </si>
  <si>
    <t>PUBLSO-111114-UG-3-3-DP</t>
  </si>
  <si>
    <t>N/D</t>
  </si>
  <si>
    <t>PUBLSO-111114-UG-4-4-DP</t>
  </si>
  <si>
    <t>PUBLPR-121114-RR-7-7-DP</t>
  </si>
  <si>
    <t>PUBLPR-121114-RR-8-8-DP</t>
  </si>
  <si>
    <t>tiempo inicio</t>
  </si>
  <si>
    <t>tiempo final</t>
  </si>
  <si>
    <t>tiempo total</t>
  </si>
  <si>
    <t>epoca</t>
  </si>
  <si>
    <t>no. buceo</t>
  </si>
  <si>
    <t>no. replica</t>
  </si>
  <si>
    <t>no. transecto</t>
  </si>
  <si>
    <t>sitio</t>
  </si>
  <si>
    <t>sitio en extenso</t>
  </si>
  <si>
    <t>tipo de sitio</t>
  </si>
  <si>
    <t>c.sitio</t>
  </si>
  <si>
    <t>prof inicial (ft)</t>
  </si>
  <si>
    <t>prof inicial (m)</t>
  </si>
  <si>
    <t>prof final (ft)</t>
  </si>
  <si>
    <t>prof final (m)</t>
  </si>
  <si>
    <t>prof max (ft)</t>
  </si>
  <si>
    <t>prof max (m)</t>
  </si>
  <si>
    <t>prof X (ft)</t>
  </si>
  <si>
    <t>prof X (m)</t>
  </si>
  <si>
    <t>latitud (N)</t>
  </si>
  <si>
    <t>longitud (W)</t>
  </si>
  <si>
    <t>temperatura (°F)</t>
  </si>
  <si>
    <t>temperatura (°C)</t>
  </si>
  <si>
    <t>visibilidad (m)</t>
  </si>
  <si>
    <t>especie</t>
  </si>
  <si>
    <t>talla</t>
  </si>
  <si>
    <t>n/d</t>
  </si>
  <si>
    <t>Arturo Hernandez</t>
  </si>
  <si>
    <t>categoria</t>
  </si>
  <si>
    <t>Vieja californica</t>
  </si>
  <si>
    <t>Mueluda</t>
  </si>
  <si>
    <t>Sargo Rayado</t>
  </si>
  <si>
    <t>Castañeta cola de tijera</t>
  </si>
  <si>
    <t>Idolo Moro</t>
  </si>
  <si>
    <t>Mariposa Muñeca</t>
  </si>
  <si>
    <t>Mariposa Barbera</t>
  </si>
  <si>
    <t>Angel Clarion</t>
  </si>
  <si>
    <t>Angel Rey</t>
  </si>
  <si>
    <t>Angel de Cortez</t>
  </si>
  <si>
    <t>Chivo Barbon</t>
  </si>
  <si>
    <t>Cotorro diente flojo</t>
  </si>
  <si>
    <t>Curricata</t>
  </si>
  <si>
    <t>Cabrilla Pinta</t>
  </si>
  <si>
    <t>Cherna</t>
  </si>
  <si>
    <t>Cabrilla Sardinera</t>
  </si>
  <si>
    <t>Cabrilla cola de Escoba</t>
  </si>
  <si>
    <t>Mero Negro</t>
  </si>
  <si>
    <t>Foca Comun</t>
  </si>
  <si>
    <t>Lobo Marino</t>
  </si>
  <si>
    <t>Tiburones</t>
  </si>
  <si>
    <t>Roguer Romero</t>
  </si>
  <si>
    <t>Punta Blanca somero</t>
  </si>
  <si>
    <t>Punta Blanca somero, Isla Magdalena, Baja California Sur</t>
  </si>
  <si>
    <t>Omar Rangel</t>
  </si>
  <si>
    <t>Cipriano Romero</t>
  </si>
  <si>
    <t>Alfonso Romero</t>
  </si>
  <si>
    <t>Megan Wehrenberg</t>
  </si>
  <si>
    <t>El Progresista</t>
  </si>
  <si>
    <t>Raul Romero</t>
  </si>
  <si>
    <t>Norberto Velez</t>
  </si>
  <si>
    <t>El Progresista, Isla Magdalena, Baja California Sur</t>
  </si>
  <si>
    <t>Gustavo Hinojosa</t>
  </si>
  <si>
    <t>Comentarios</t>
  </si>
  <si>
    <t xml:space="preserve">El entrenamiento a los buzos comerciales de la cooperativa estuvo a cargo de Reef Check California (Cindy Dawson y Mari Luna). Los buzos participantes son: </t>
  </si>
  <si>
    <t>Este proyecto es una coolaboración entre la SCPP San Carlos</t>
  </si>
  <si>
    <t>Pargo</t>
  </si>
  <si>
    <t>Total general</t>
  </si>
  <si>
    <t>Suma de presence</t>
  </si>
  <si>
    <t>Punta Blanca profundo</t>
  </si>
  <si>
    <t>Punta Blanca profundo, Isla Magdalena, Baja California Sur</t>
  </si>
  <si>
    <t>Leonardo Vazquez</t>
  </si>
  <si>
    <t>Garropas</t>
  </si>
  <si>
    <t>Garropas, Isla Magdalena, Baja California Sur</t>
  </si>
  <si>
    <t>Los Cabitos profundo</t>
  </si>
  <si>
    <t>Los Cabitos profundo, Isla Magdalena, Baja California Sur</t>
  </si>
  <si>
    <t>Los Cabitos somero</t>
  </si>
  <si>
    <t>Los Cabitos somero, Isla Magdalena, Baja California Sur</t>
  </si>
  <si>
    <t>El Abolladero somero</t>
  </si>
  <si>
    <t>&lt; 15 cm</t>
  </si>
  <si>
    <t>15-30 cm</t>
  </si>
  <si>
    <t>&gt; 30 cm</t>
  </si>
  <si>
    <t>Nombre completo del observador con el apellido paterno.</t>
  </si>
  <si>
    <t>Día, mes y año de cuando se realizó el censo, con el siguiente formato, día con número, nombre abreviado del mes con tres letras (ene, feb, mar, abr, may, jun, jul, ago, sep, oct, nov, dic) y el año completo, no abreviado. Por ejemplo: 4/ago/2006.</t>
  </si>
  <si>
    <t>Hora de inicio del transecto usando formato de 24 horas, por ejemplo: 12:34.</t>
  </si>
  <si>
    <r>
      <t xml:space="preserve">* </t>
    </r>
    <r>
      <rPr>
        <b/>
        <sz val="10"/>
        <rFont val="Arial"/>
        <family val="2"/>
      </rPr>
      <t xml:space="preserve">Caracteristicas del transecto. </t>
    </r>
    <r>
      <rPr>
        <sz val="11"/>
        <color theme="1"/>
        <rFont val="Calibri"/>
        <family val="2"/>
        <scheme val="minor"/>
      </rPr>
      <t>El transecto de peces es de 30 m de largo por 2 m de ancho. Tiene una duración de entre 6 y 10 minutos.</t>
    </r>
  </si>
  <si>
    <r>
      <t>*</t>
    </r>
    <r>
      <rPr>
        <sz val="10"/>
        <color indexed="10"/>
        <rFont val="Arial"/>
        <family val="2"/>
      </rPr>
      <t xml:space="preserve"> Cuando no exista el dato para ser alimentado a la base de datos usar las siguientes opciones: 1) n/d (no se tomo el dato) o 2) n/a (no aplica). Por ejemplo, sino se tomó el dato del número de buceo se escribe n/d. Si falta información nunca usar ceros (0).</t>
    </r>
  </si>
  <si>
    <t>Verdillo</t>
  </si>
  <si>
    <t>Macho</t>
  </si>
  <si>
    <t>Hembra</t>
  </si>
  <si>
    <t>estadio</t>
  </si>
  <si>
    <t>Naranjito</t>
  </si>
  <si>
    <t>A</t>
  </si>
  <si>
    <t>Sexo</t>
  </si>
  <si>
    <t>H</t>
  </si>
  <si>
    <t>J</t>
  </si>
  <si>
    <t>M</t>
  </si>
  <si>
    <t>Base de datos de las reservas marinas completamente protegidas en Isla Natividad, BCS</t>
  </si>
  <si>
    <t>Peces</t>
  </si>
  <si>
    <t>Introducción</t>
  </si>
  <si>
    <t>Número de buceo. Se estaran realizando en promedio 2 buceos por día, por lo que habrá un 1 para el primer buceo y un 2 para el segundo buceo.</t>
  </si>
  <si>
    <t>Número de replica (censo). Cada buzo asignará un número consecutivo por dia.</t>
  </si>
  <si>
    <t xml:space="preserve">Esta es la base de datos para alimentar la información recolectada durante los censos (replicas) que se esten realizando en las reservas marinas completamente protegidas y en las zonas control alrededor de la Isla Natividad. Se establecieron dos reservas marinas, La Plana, Las Cuevas y Piedras Negras, y tres sitios control, Tivo, La Dulce y La Reventadora de Babencho.  </t>
  </si>
  <si>
    <t>Direccion</t>
  </si>
  <si>
    <t>presence</t>
  </si>
  <si>
    <t>codigo</t>
  </si>
  <si>
    <t>observador</t>
  </si>
  <si>
    <r>
      <t>*</t>
    </r>
    <r>
      <rPr>
        <b/>
        <sz val="10"/>
        <color indexed="10"/>
        <rFont val="Arial"/>
        <family val="2"/>
      </rPr>
      <t xml:space="preserve"> Cuando se guarden cambios en la base de datos siempre escribir en el nombre del archivo la fecha. Por ejemplo: Natividad_peces(14julio06).</t>
    </r>
  </si>
  <si>
    <t>nombre de campo</t>
  </si>
  <si>
    <t>descripción</t>
  </si>
  <si>
    <t>Datos en todas las hojas</t>
  </si>
  <si>
    <t>código</t>
  </si>
  <si>
    <t>fecha</t>
  </si>
  <si>
    <t>año</t>
  </si>
  <si>
    <t>Tipo de sitio: reserva es 1 y control es 2.</t>
  </si>
  <si>
    <t>zona</t>
  </si>
  <si>
    <t>Tipo de zona en donde se realizó el censo: somera es 1 y profunda es 2.</t>
  </si>
  <si>
    <t>Profundidad inicial del transecto en pies.</t>
  </si>
  <si>
    <t>Profundidad inicial del transecto en metros.</t>
  </si>
  <si>
    <t>Profundidad final del transecto en pies.</t>
  </si>
  <si>
    <t>Profundidad final del transecto en metros.</t>
  </si>
  <si>
    <t>Profundidad maxima del transecto en pies.</t>
  </si>
  <si>
    <t>Profundidad maxima del transecto en metros.</t>
  </si>
  <si>
    <t>Profundidad media del transecto en pies.</t>
  </si>
  <si>
    <t>Profundidad media del transecto en metros.</t>
  </si>
  <si>
    <t>Latitud en grados decimales. Por ejemplo: 27.56789.</t>
  </si>
  <si>
    <t>Longitud en grados decimales. Por ejemplo: 115.56778.</t>
  </si>
  <si>
    <t>Temperatura del agua durante el censo en grados fahrenheit.</t>
  </si>
  <si>
    <t>Temperatura del agua durante el censo en grados centigrados.</t>
  </si>
  <si>
    <t>Visibilidad durante el censo en metros.</t>
  </si>
  <si>
    <t>Datos en las hojas de abundancia de peces</t>
  </si>
  <si>
    <t>especies en el transecto</t>
  </si>
  <si>
    <t>Importante</t>
  </si>
  <si>
    <t>* Un censo, una replica o un transecto es lo mismo. Son los conteos resultantes a lo largo de un transecto. Por ejemplo, un censo, transecto o replica de peces el número total organismos de cada una de las especies observadas a lo largo de la cinta de 30 m que se colocó.</t>
  </si>
  <si>
    <r>
      <t>Se escribe el número total de organismos observados dentro o fuera del transecto durante el buceo de mero negro</t>
    </r>
    <r>
      <rPr>
        <sz val="10"/>
        <rFont val="Arial"/>
        <family val="2"/>
      </rPr>
      <t xml:space="preserve"> y la garropa. Cuando no se observaron individuos se coloca cero (0).</t>
    </r>
  </si>
  <si>
    <t>abundancia total</t>
  </si>
  <si>
    <t>Número total de organismos de todas las especies observadas en el transecto sin importar el tamaño, el genero o la edad.</t>
  </si>
  <si>
    <t>especies totales</t>
  </si>
  <si>
    <t>Comentarios generales, observación de otras especies importantes no incluidas en la lista, por ejemplo: tortugas, mantarayas, tiburones, lenguados, entre otros.</t>
  </si>
  <si>
    <t>Datos en las hojas de tallas</t>
  </si>
  <si>
    <t xml:space="preserve">Se escribe en cada renglón la información de cada organismo observado y su categoría de talla. Por ejemplo si se observaron 3 individuos de cabrilla amarilla de menos de 15 cm, se debe de incluir tres reglones repitiendo la misma información y la categoría 1. </t>
  </si>
  <si>
    <t>n/a</t>
  </si>
  <si>
    <t>Se escribe la información del organismo observado y su categoría de genero o edad. Por ejemplo si se observaron 3 individuos de vieja macho, se escribe la informacion general correpondiente y en la columna de macho se escribe el numero 3.</t>
  </si>
  <si>
    <t>hembra</t>
  </si>
  <si>
    <t>macho</t>
  </si>
  <si>
    <t>Se escribe la abundancia total observada en el transecto de cada especie, sin hacer distinción de tamaños, genero o edad. Cuando no se observaron individuos se coloca cero (0).</t>
  </si>
  <si>
    <t>especies fuera del transecto</t>
  </si>
  <si>
    <t>Número total de especies observadas en el transecto.</t>
  </si>
  <si>
    <t>Indice de Diversidad por Transecto</t>
  </si>
  <si>
    <t>Número de especies observadas por  transecto (es el número de celdas correspondientes que su valor no es de 0) dividido entre el número total de especies establecidas.Por ejemplo: 10 (número total de especies observadas por transecto) *  15 (especies de peces establecidas) : 10 *15 = 0.66 (índice de diversidad)</t>
  </si>
  <si>
    <t>comentarios</t>
  </si>
  <si>
    <t>Datos en las hojas de edad (naranjito)</t>
  </si>
  <si>
    <t>Se escribe la información del organismo observado y su categoría de edad. Por ejemplo si se observaron 3 individuos de naranjito adulto, se escribe la informacion general correspondiente y en la columna de adulto se escribe el numero 3.</t>
  </si>
  <si>
    <t>juvenil</t>
  </si>
  <si>
    <t>adulto</t>
  </si>
  <si>
    <t>Datos en las hojas de genero y edad</t>
  </si>
  <si>
    <t>Hora final del transecto usando formato de 24 horas, por ejemplo: 12:54.</t>
  </si>
  <si>
    <t>Diferencia entre la hora de inicio y final del transecto en minutos.</t>
  </si>
  <si>
    <t>Número de transecto. Se asignara un número consecutivo por dia, de acuerdo a la epoca y sitio del censo.</t>
  </si>
  <si>
    <t>Nombre del bloque en donde se realizó el censo de acuerdo a la nomenclatura de la cooperativa, sitios de reservas: La Plana, Las Cuevas y Punta prieta, y sitios control: Tivo, La Dulce y La Reventadora de Babencho.</t>
  </si>
  <si>
    <t>Nombre extenso del bloque en donde se realizó el censo de acuerdo a la nomenclatura de la cooperativa: El Tivo, La Dulce, La Plana, La Reventadora de Babencho, Las Cuevas, Las Cuevas Reserva bloque 3 y Punta Prieta.</t>
  </si>
  <si>
    <t>tipo sitio</t>
  </si>
</sst>
</file>

<file path=xl/styles.xml><?xml version="1.0" encoding="utf-8"?>
<styleSheet xmlns="http://schemas.openxmlformats.org/spreadsheetml/2006/main">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0000"/>
  </numFmts>
  <fonts count="18">
    <font>
      <sz val="11"/>
      <color theme="1"/>
      <name val="Calibri"/>
      <family val="2"/>
      <scheme val="minor"/>
    </font>
    <font>
      <b/>
      <sz val="10"/>
      <name val="Arial"/>
      <family val="2"/>
    </font>
    <font>
      <sz val="9"/>
      <color indexed="81"/>
      <name val="Arial"/>
      <family val="2"/>
    </font>
    <font>
      <sz val="8"/>
      <color indexed="81"/>
      <name val="Tahoma"/>
      <family val="2"/>
    </font>
    <font>
      <sz val="10"/>
      <name val="Arial"/>
      <family val="2"/>
    </font>
    <font>
      <i/>
      <u/>
      <sz val="10"/>
      <name val="Arial"/>
      <family val="2"/>
    </font>
    <font>
      <sz val="10"/>
      <color indexed="10"/>
      <name val="Arial"/>
      <family val="2"/>
    </font>
    <font>
      <b/>
      <sz val="10"/>
      <color indexed="10"/>
      <name val="Arial"/>
      <family val="2"/>
    </font>
    <font>
      <b/>
      <sz val="11"/>
      <name val="Calibri"/>
      <family val="2"/>
    </font>
    <font>
      <sz val="11"/>
      <color indexed="8"/>
      <name val="Calibri"/>
      <family val="2"/>
    </font>
    <font>
      <sz val="11"/>
      <color indexed="10"/>
      <name val="Calibri"/>
      <family val="2"/>
    </font>
    <font>
      <sz val="11"/>
      <name val="Calibri"/>
      <family val="2"/>
    </font>
    <font>
      <sz val="8"/>
      <name val="Calibri"/>
      <family val="2"/>
    </font>
    <font>
      <sz val="11"/>
      <color rgb="FFFF0000"/>
      <name val="Calibri"/>
      <family val="2"/>
      <scheme val="minor"/>
    </font>
    <font>
      <sz val="11"/>
      <name val="Calibri"/>
      <family val="2"/>
      <scheme val="minor"/>
    </font>
    <font>
      <sz val="9"/>
      <color indexed="81"/>
      <name val="Tahoma"/>
      <family val="2"/>
    </font>
    <font>
      <b/>
      <sz val="9"/>
      <color indexed="81"/>
      <name val="Tahoma"/>
      <family val="2"/>
    </font>
    <font>
      <sz val="8"/>
      <name val="Verdana"/>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1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cellStyleXfs>
  <cellXfs count="81">
    <xf numFmtId="0" fontId="0" fillId="0" borderId="0" xfId="0"/>
    <xf numFmtId="0" fontId="1" fillId="2" borderId="0" xfId="0" applyFont="1" applyFill="1" applyAlignment="1">
      <alignment horizontal="center" vertical="top" wrapText="1"/>
    </xf>
    <xf numFmtId="0" fontId="1" fillId="2" borderId="0" xfId="0" applyNumberFormat="1" applyFont="1" applyFill="1" applyAlignment="1">
      <alignment horizontal="center" vertical="top" wrapText="1"/>
    </xf>
    <xf numFmtId="0" fontId="1" fillId="3" borderId="0" xfId="0" applyFont="1" applyFill="1" applyAlignment="1">
      <alignment horizontal="center" vertical="top" wrapText="1"/>
    </xf>
    <xf numFmtId="0" fontId="0" fillId="0" borderId="0" xfId="0" applyFill="1" applyAlignment="1">
      <alignment horizontal="left"/>
    </xf>
    <xf numFmtId="0" fontId="1" fillId="2" borderId="0" xfId="0" applyFont="1" applyFill="1" applyAlignment="1">
      <alignment horizontal="center" vertical="top"/>
    </xf>
    <xf numFmtId="0" fontId="1" fillId="0" borderId="0" xfId="0" applyFont="1" applyAlignment="1">
      <alignment horizontal="left" vertical="top"/>
    </xf>
    <xf numFmtId="0" fontId="1" fillId="0" borderId="0" xfId="0" applyFont="1" applyAlignment="1">
      <alignment horizontal="center" vertical="top"/>
    </xf>
    <xf numFmtId="0" fontId="0" fillId="0" borderId="0" xfId="0" applyAlignment="1">
      <alignment vertical="top"/>
    </xf>
    <xf numFmtId="0" fontId="5" fillId="0" borderId="0" xfId="0" applyFont="1" applyAlignment="1">
      <alignment vertical="top"/>
    </xf>
    <xf numFmtId="0" fontId="1" fillId="0" borderId="0" xfId="0" applyFont="1" applyFill="1" applyAlignment="1">
      <alignment vertical="top"/>
    </xf>
    <xf numFmtId="0" fontId="0" fillId="0" borderId="0" xfId="0" applyFill="1" applyAlignment="1">
      <alignment vertical="top" wrapText="1"/>
    </xf>
    <xf numFmtId="0" fontId="1" fillId="0" borderId="0" xfId="0" applyFont="1" applyAlignment="1">
      <alignment vertical="top"/>
    </xf>
    <xf numFmtId="0" fontId="0" fillId="0" borderId="0" xfId="0" applyAlignment="1">
      <alignment vertical="top" wrapText="1"/>
    </xf>
    <xf numFmtId="0" fontId="1" fillId="4" borderId="0" xfId="0" applyFont="1" applyFill="1" applyAlignment="1">
      <alignment vertical="top"/>
    </xf>
    <xf numFmtId="0" fontId="0" fillId="4" borderId="0" xfId="0" applyFill="1" applyAlignment="1">
      <alignment vertical="top" wrapText="1"/>
    </xf>
    <xf numFmtId="0" fontId="4" fillId="0" borderId="0" xfId="0" applyFont="1" applyAlignment="1">
      <alignment vertical="top"/>
    </xf>
    <xf numFmtId="2" fontId="0" fillId="0" borderId="0" xfId="0" applyNumberFormat="1" applyFont="1" applyFill="1" applyAlignment="1" applyProtection="1">
      <alignment horizontal="center"/>
      <protection locked="0"/>
    </xf>
    <xf numFmtId="0" fontId="0" fillId="0" borderId="0" xfId="0" applyNumberFormat="1" applyFont="1" applyFill="1" applyAlignment="1" applyProtection="1">
      <alignment horizontal="center"/>
      <protection locked="0"/>
    </xf>
    <xf numFmtId="2" fontId="10" fillId="0" borderId="0" xfId="0" applyNumberFormat="1" applyFont="1" applyFill="1" applyAlignment="1" applyProtection="1">
      <alignment horizontal="center"/>
      <protection locked="0"/>
    </xf>
    <xf numFmtId="2" fontId="11" fillId="0" borderId="0" xfId="0" applyNumberFormat="1" applyFont="1" applyFill="1" applyAlignment="1" applyProtection="1">
      <alignment horizontal="center"/>
      <protection locked="0"/>
    </xf>
    <xf numFmtId="0" fontId="11" fillId="0" borderId="0" xfId="0" applyNumberFormat="1" applyFont="1" applyFill="1" applyAlignment="1" applyProtection="1">
      <alignment horizontal="center"/>
      <protection locked="0"/>
    </xf>
    <xf numFmtId="0" fontId="0" fillId="0" borderId="0" xfId="0" applyFont="1" applyFill="1" applyAlignment="1" applyProtection="1">
      <alignment horizontal="center"/>
      <protection locked="0"/>
    </xf>
    <xf numFmtId="0" fontId="0" fillId="0" borderId="0" xfId="0" pivotButton="1"/>
    <xf numFmtId="0" fontId="0" fillId="0" borderId="0" xfId="0" applyNumberFormat="1"/>
    <xf numFmtId="0" fontId="0" fillId="0" borderId="0" xfId="0" applyFont="1" applyFill="1" applyAlignment="1">
      <alignment horizontal="center"/>
    </xf>
    <xf numFmtId="1" fontId="0" fillId="0" borderId="0" xfId="0" applyNumberFormat="1" applyFont="1" applyFill="1" applyAlignment="1">
      <alignment horizontal="center"/>
    </xf>
    <xf numFmtId="0" fontId="0" fillId="0" borderId="0" xfId="0" applyNumberFormat="1" applyFont="1" applyFill="1" applyBorder="1" applyAlignment="1" applyProtection="1">
      <alignment horizontal="center"/>
    </xf>
    <xf numFmtId="0" fontId="0" fillId="0" borderId="0" xfId="0" applyFill="1" applyAlignment="1">
      <alignment horizontal="center"/>
    </xf>
    <xf numFmtId="15" fontId="0" fillId="0" borderId="0" xfId="0" applyNumberFormat="1" applyFont="1" applyFill="1" applyAlignment="1" applyProtection="1">
      <alignment horizontal="center"/>
      <protection locked="0"/>
    </xf>
    <xf numFmtId="20" fontId="0" fillId="0" borderId="0" xfId="0" applyNumberFormat="1" applyFont="1" applyFill="1" applyAlignment="1">
      <alignment horizontal="center"/>
    </xf>
    <xf numFmtId="2" fontId="0" fillId="0" borderId="0" xfId="0" applyNumberFormat="1" applyFont="1" applyFill="1" applyAlignment="1">
      <alignment horizontal="center"/>
    </xf>
    <xf numFmtId="0" fontId="9" fillId="0" borderId="0" xfId="0" applyFont="1" applyFill="1" applyAlignment="1">
      <alignment horizontal="center"/>
    </xf>
    <xf numFmtId="164" fontId="0" fillId="0" borderId="0" xfId="0" applyNumberFormat="1" applyFont="1" applyFill="1" applyAlignment="1">
      <alignment horizontal="center"/>
    </xf>
    <xf numFmtId="0" fontId="0" fillId="0" borderId="0" xfId="0" applyNumberFormat="1" applyFont="1" applyFill="1" applyAlignment="1">
      <alignment horizontal="center"/>
    </xf>
    <xf numFmtId="0" fontId="0" fillId="0" borderId="0" xfId="0" applyNumberFormat="1" applyFill="1" applyAlignment="1">
      <alignment horizontal="center"/>
    </xf>
    <xf numFmtId="0" fontId="0" fillId="0" borderId="0" xfId="0" applyNumberFormat="1" applyFill="1" applyAlignment="1" applyProtection="1">
      <alignment horizontal="center"/>
    </xf>
    <xf numFmtId="0" fontId="0" fillId="0" borderId="0" xfId="0" applyNumberFormat="1" applyFont="1" applyFill="1" applyAlignment="1" applyProtection="1">
      <alignment horizontal="center"/>
    </xf>
    <xf numFmtId="0" fontId="11" fillId="0" borderId="0" xfId="0" applyFont="1" applyFill="1" applyAlignment="1" applyProtection="1">
      <alignment horizontal="center"/>
      <protection locked="0"/>
    </xf>
    <xf numFmtId="0" fontId="0" fillId="0" borderId="0" xfId="0" applyFont="1" applyFill="1" applyAlignment="1">
      <alignment horizontal="center" wrapText="1"/>
    </xf>
    <xf numFmtId="0" fontId="0" fillId="0" borderId="0" xfId="0" applyFont="1" applyFill="1" applyAlignment="1" applyProtection="1">
      <alignment horizontal="center"/>
    </xf>
    <xf numFmtId="0" fontId="0" fillId="0" borderId="0" xfId="0" applyFont="1" applyFill="1" applyBorder="1" applyAlignment="1" applyProtection="1">
      <alignment horizontal="center" wrapText="1"/>
      <protection hidden="1"/>
    </xf>
    <xf numFmtId="0" fontId="0" fillId="0" borderId="0" xfId="0" applyFill="1" applyBorder="1" applyAlignment="1">
      <alignment horizontal="center" wrapText="1"/>
    </xf>
    <xf numFmtId="0" fontId="13" fillId="0" borderId="0" xfId="0" applyFont="1" applyFill="1" applyBorder="1" applyAlignment="1">
      <alignment horizontal="center"/>
    </xf>
    <xf numFmtId="0" fontId="13" fillId="0" borderId="0" xfId="0" applyFont="1" applyFill="1" applyAlignment="1">
      <alignment horizontal="center"/>
    </xf>
    <xf numFmtId="0" fontId="0" fillId="0" borderId="1" xfId="0" applyFont="1" applyFill="1" applyBorder="1" applyAlignment="1">
      <alignment horizontal="center"/>
    </xf>
    <xf numFmtId="165" fontId="9" fillId="0" borderId="0" xfId="0" applyNumberFormat="1" applyFont="1" applyFill="1" applyBorder="1" applyAlignment="1">
      <alignment horizontal="center"/>
    </xf>
    <xf numFmtId="0" fontId="14" fillId="0" borderId="0" xfId="0" applyFont="1" applyFill="1" applyBorder="1" applyAlignment="1">
      <alignment horizontal="center" wrapText="1"/>
    </xf>
    <xf numFmtId="0" fontId="14" fillId="0" borderId="0" xfId="0" applyFont="1" applyFill="1" applyBorder="1" applyAlignment="1">
      <alignment horizontal="center"/>
    </xf>
    <xf numFmtId="0" fontId="14" fillId="0" borderId="0" xfId="0" applyNumberFormat="1" applyFont="1" applyFill="1" applyBorder="1" applyAlignment="1">
      <alignment horizontal="center"/>
    </xf>
    <xf numFmtId="0" fontId="14" fillId="0" borderId="0" xfId="0" applyNumberFormat="1" applyFont="1" applyFill="1" applyBorder="1" applyAlignment="1" applyProtection="1">
      <alignment horizontal="center"/>
    </xf>
    <xf numFmtId="0" fontId="0" fillId="0" borderId="0" xfId="0" applyFill="1" applyBorder="1" applyAlignment="1">
      <alignment horizontal="center" vertical="center"/>
    </xf>
    <xf numFmtId="0" fontId="0" fillId="0" borderId="0" xfId="0" applyFill="1" applyBorder="1" applyAlignment="1">
      <alignment horizontal="center"/>
    </xf>
    <xf numFmtId="15" fontId="0" fillId="0" borderId="0" xfId="0" applyNumberFormat="1" applyFont="1" applyFill="1" applyBorder="1" applyAlignment="1" applyProtection="1">
      <alignment horizontal="center"/>
      <protection locked="0"/>
    </xf>
    <xf numFmtId="0" fontId="0" fillId="0" borderId="0" xfId="0" applyFont="1" applyFill="1" applyBorder="1" applyAlignment="1">
      <alignment horizontal="center"/>
    </xf>
    <xf numFmtId="20" fontId="0" fillId="0" borderId="0" xfId="0" applyNumberFormat="1" applyFont="1" applyFill="1" applyBorder="1" applyAlignment="1">
      <alignment horizontal="center"/>
    </xf>
    <xf numFmtId="2" fontId="0" fillId="0" borderId="0" xfId="0" applyNumberFormat="1" applyFont="1" applyFill="1" applyBorder="1" applyAlignment="1">
      <alignment horizontal="center"/>
    </xf>
    <xf numFmtId="0" fontId="9" fillId="0" borderId="0" xfId="0" applyFont="1" applyFill="1" applyBorder="1" applyAlignment="1">
      <alignment horizontal="center"/>
    </xf>
    <xf numFmtId="164" fontId="0" fillId="0" borderId="0" xfId="0" applyNumberFormat="1" applyFont="1" applyFill="1" applyBorder="1" applyAlignment="1">
      <alignment horizontal="center"/>
    </xf>
    <xf numFmtId="164" fontId="0" fillId="0" borderId="0" xfId="0" applyNumberFormat="1" applyFill="1" applyBorder="1" applyAlignment="1">
      <alignment horizontal="center"/>
    </xf>
    <xf numFmtId="0" fontId="0" fillId="0" borderId="0" xfId="0" applyNumberFormat="1" applyFill="1" applyBorder="1" applyAlignment="1">
      <alignment horizontal="center"/>
    </xf>
    <xf numFmtId="2" fontId="0" fillId="0" borderId="0" xfId="0" applyNumberFormat="1" applyFill="1" applyBorder="1" applyAlignment="1">
      <alignment horizontal="center"/>
    </xf>
    <xf numFmtId="0" fontId="0" fillId="0" borderId="0" xfId="0" applyNumberFormat="1" applyFont="1" applyFill="1" applyBorder="1" applyAlignment="1">
      <alignment horizontal="center"/>
    </xf>
    <xf numFmtId="0" fontId="0" fillId="0" borderId="0" xfId="0" applyNumberFormat="1" applyFill="1" applyBorder="1" applyAlignment="1" applyProtection="1">
      <alignment horizontal="center"/>
    </xf>
    <xf numFmtId="0" fontId="8" fillId="0" borderId="0" xfId="0" applyFont="1" applyFill="1" applyAlignment="1">
      <alignment horizontal="center" vertical="top" wrapText="1"/>
    </xf>
    <xf numFmtId="14" fontId="8" fillId="0" borderId="0" xfId="0" applyNumberFormat="1" applyFont="1" applyFill="1" applyAlignment="1">
      <alignment horizontal="center" vertical="top" wrapText="1"/>
    </xf>
    <xf numFmtId="0" fontId="8" fillId="0" borderId="0" xfId="0" applyNumberFormat="1" applyFont="1" applyFill="1" applyAlignment="1">
      <alignment horizontal="center" vertical="top" wrapText="1"/>
    </xf>
    <xf numFmtId="2" fontId="8" fillId="0" borderId="0" xfId="0" applyNumberFormat="1" applyFont="1" applyFill="1" applyAlignment="1">
      <alignment horizontal="center" vertical="top" wrapText="1"/>
    </xf>
    <xf numFmtId="0" fontId="8" fillId="0" borderId="0" xfId="0" applyFont="1" applyFill="1" applyAlignment="1" applyProtection="1">
      <alignment horizontal="center" vertical="top" wrapText="1"/>
    </xf>
    <xf numFmtId="0" fontId="0" fillId="0" borderId="2" xfId="0" applyFont="1" applyFill="1" applyBorder="1" applyAlignment="1">
      <alignment horizontal="center"/>
    </xf>
    <xf numFmtId="0" fontId="0" fillId="0" borderId="0" xfId="0" applyFont="1" applyFill="1" applyBorder="1" applyAlignment="1">
      <alignment horizontal="center" wrapText="1"/>
    </xf>
    <xf numFmtId="0" fontId="0" fillId="0" borderId="0" xfId="0" applyFill="1" applyAlignment="1">
      <alignment horizontal="center" wrapText="1"/>
    </xf>
    <xf numFmtId="14" fontId="0" fillId="0" borderId="0" xfId="0" applyNumberFormat="1" applyFont="1" applyFill="1" applyAlignment="1">
      <alignment horizontal="center"/>
    </xf>
    <xf numFmtId="0" fontId="1" fillId="2" borderId="0" xfId="0" applyFont="1" applyFill="1" applyAlignment="1">
      <alignment horizontal="center" vertical="top"/>
    </xf>
    <xf numFmtId="0" fontId="4" fillId="0" borderId="0" xfId="0" applyFont="1" applyAlignment="1">
      <alignment vertical="top" wrapText="1"/>
    </xf>
    <xf numFmtId="0" fontId="0" fillId="0" borderId="0" xfId="0" applyAlignment="1"/>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horizontal="center" vertical="top"/>
    </xf>
    <xf numFmtId="0" fontId="0" fillId="0" borderId="0" xfId="0" applyAlignment="1">
      <alignment vertical="top"/>
    </xf>
    <xf numFmtId="0" fontId="4" fillId="0" borderId="0" xfId="0" applyFont="1" applyAlignment="1">
      <alignment horizontal="left" vertical="top" wrapText="1"/>
    </xf>
  </cellXfs>
  <cellStyles count="2">
    <cellStyle name="Normal" xfId="0" builtinId="0"/>
    <cellStyle name="Normal 2" xfId="1"/>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pivotCacheDefinition" Target="pivotCache/pivotCacheDefinition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rturo H" refreshedDate="41968.560976736109" createdVersion="3" refreshedVersion="4" minRefreshableVersion="3" recordCount="1186">
  <cacheSource type="worksheet">
    <worksheetSource ref="A1:AH1187" sheet="Abundancia-Tallas"/>
  </cacheSource>
  <cacheFields count="34">
    <cacheField name="codigo" numFmtId="0">
      <sharedItems containsBlank="1"/>
    </cacheField>
    <cacheField name="observador" numFmtId="0">
      <sharedItems containsBlank="1" count="13">
        <s v="Norberto Velez"/>
        <s v="Christian Alducin"/>
        <s v="Ulises Gomez"/>
        <s v="Raul Romero"/>
        <s v="Alfonso Romero"/>
        <s v="Daniel Valdez"/>
        <s v="Luis de la Toba"/>
        <m/>
        <s v="Cipriano Romero" u="1"/>
        <s v="Roguer Romero" u="1"/>
        <s v="Omar Rangel" u="1"/>
        <s v="Gustavo Hinojosa" u="1"/>
        <s v="Roger Romero" u="1"/>
      </sharedItems>
    </cacheField>
    <cacheField name="fecha" numFmtId="15">
      <sharedItems containsNonDate="0" containsDate="1" containsString="0" containsBlank="1" minDate="2011-10-08T00:00:00" maxDate="2014-11-16T00:00:00" count="17">
        <d v="2014-11-10T00:00:00"/>
        <d v="2014-11-11T00:00:00"/>
        <d v="2014-11-12T00:00:00"/>
        <d v="2014-11-13T00:00:00"/>
        <d v="2014-11-14T00:00:00"/>
        <d v="2014-11-15T00:00:00"/>
        <m/>
        <d v="2011-10-16T00:00:00" u="1"/>
        <d v="2011-10-14T00:00:00" u="1"/>
        <d v="2011-10-12T00:00:00" u="1"/>
        <d v="2011-10-17T00:00:00" u="1"/>
        <d v="2011-10-10T00:00:00" u="1"/>
        <d v="2011-10-15T00:00:00" u="1"/>
        <d v="2011-10-08T00:00:00" u="1"/>
        <d v="2011-10-13T00:00:00" u="1"/>
        <d v="2011-10-18T00:00:00" u="1"/>
        <d v="2011-10-11T00:00:00" u="1"/>
      </sharedItems>
    </cacheField>
    <cacheField name="año" numFmtId="0">
      <sharedItems containsString="0" containsBlank="1" containsNumber="1" containsInteger="1" minValue="2014" maxValue="2014"/>
    </cacheField>
    <cacheField name="tiempo inicio" numFmtId="20">
      <sharedItems containsNonDate="0" containsDate="1" containsString="0" containsBlank="1" minDate="1899-12-30T01:01:00" maxDate="1899-12-30T13:03:00"/>
    </cacheField>
    <cacheField name="tiempo final" numFmtId="20">
      <sharedItems containsNonDate="0" containsDate="1" containsString="0" containsBlank="1" minDate="1899-12-30T01:04:00" maxDate="1899-12-30T13:09:00"/>
    </cacheField>
    <cacheField name="tiempo total" numFmtId="20">
      <sharedItems containsNonDate="0" containsDate="1" containsString="0" containsBlank="1" minDate="1899-12-30T00:02:00" maxDate="1899-12-30T00:14:00"/>
    </cacheField>
    <cacheField name="epoca" numFmtId="0">
      <sharedItems containsString="0" containsBlank="1" containsNumber="1" containsInteger="1" minValue="2" maxValue="2"/>
    </cacheField>
    <cacheField name="no. buceo" numFmtId="0">
      <sharedItems containsString="0" containsBlank="1" containsNumber="1" containsInteger="1" minValue="1" maxValue="2"/>
    </cacheField>
    <cacheField name="no. replica" numFmtId="0">
      <sharedItems containsString="0" containsBlank="1" containsNumber="1" containsInteger="1" minValue="1" maxValue="22"/>
    </cacheField>
    <cacheField name="no. transecto" numFmtId="0">
      <sharedItems containsString="0" containsBlank="1" containsNumber="1" containsInteger="1" minValue="1" maxValue="22" count="23">
        <n v="1"/>
        <n v="11"/>
        <n v="2"/>
        <n v="5"/>
        <n v="6"/>
        <n v="3"/>
        <n v="4"/>
        <n v="7"/>
        <n v="8"/>
        <n v="9"/>
        <n v="10"/>
        <n v="19"/>
        <n v="20"/>
        <n v="17"/>
        <n v="18"/>
        <n v="13"/>
        <n v="14"/>
        <n v="15"/>
        <n v="16"/>
        <n v="12"/>
        <n v="21"/>
        <n v="22"/>
        <m/>
      </sharedItems>
    </cacheField>
    <cacheField name="sitio" numFmtId="0">
      <sharedItems containsBlank="1" count="13">
        <s v="Garropas"/>
        <s v="El Progresista"/>
        <s v="Punta Blanca somero"/>
        <s v="Punta Blanca profundo"/>
        <s v="El Abolladero profundo"/>
        <s v="El Abolladero somero"/>
        <s v="Los Cabitos profundo"/>
        <m/>
        <s v="Los Cabitos" u="1"/>
        <s v="Somero" u="1"/>
        <s v="Punta Blanca" u="1"/>
        <s v="Punta Blanca Garropas" u="1"/>
        <s v="El Abolladero" u="1"/>
      </sharedItems>
    </cacheField>
    <cacheField name="sitio en extenso" numFmtId="0">
      <sharedItems containsBlank="1"/>
    </cacheField>
    <cacheField name="tipo de sitio" numFmtId="0">
      <sharedItems containsString="0" containsBlank="1" containsNumber="1" containsInteger="1" minValue="1" maxValue="2" count="3">
        <n v="1"/>
        <n v="2"/>
        <m/>
      </sharedItems>
    </cacheField>
    <cacheField name="prof inicial (ft)" numFmtId="2">
      <sharedItems containsString="0" containsBlank="1" containsNumber="1" minValue="10.23" maxValue="75.899999999999991"/>
    </cacheField>
    <cacheField name="prof inicial (m)" numFmtId="2">
      <sharedItems containsString="0" containsBlank="1" containsNumber="1" minValue="3.1" maxValue="23"/>
    </cacheField>
    <cacheField name="prof final (ft)" numFmtId="2">
      <sharedItems containsString="0" containsBlank="1" containsNumber="1" minValue="13.2" maxValue="75.899999999999991"/>
    </cacheField>
    <cacheField name="prof final (m)" numFmtId="2">
      <sharedItems containsString="0" containsBlank="1" containsNumber="1" minValue="4" maxValue="23"/>
    </cacheField>
    <cacheField name="prof max (ft)" numFmtId="0">
      <sharedItems containsString="0" containsBlank="1" containsNumber="1" minValue="13.2" maxValue="75.899999999999991"/>
    </cacheField>
    <cacheField name="prof max (m)" numFmtId="0">
      <sharedItems containsString="0" containsBlank="1" containsNumber="1" minValue="1.9" maxValue="23"/>
    </cacheField>
    <cacheField name="prof X (ft)" numFmtId="2">
      <sharedItems containsString="0" containsBlank="1" containsNumber="1" minValue="11.715" maxValue="74.25"/>
    </cacheField>
    <cacheField name="prof X (m)" numFmtId="2">
      <sharedItems containsString="0" containsBlank="1" containsNumber="1" minValue="3.55" maxValue="22.5"/>
    </cacheField>
    <cacheField name="latitud (N)" numFmtId="0">
      <sharedItems containsString="0" containsBlank="1" containsNumber="1" minValue="24.166429999999998" maxValue="28.659320000000001" count="94">
        <n v="24.66169"/>
        <n v="24.65971"/>
        <n v="24.662569999999999"/>
        <n v="24.663509999999999"/>
        <n v="24.663650000000001"/>
        <n v="24.659510000000001"/>
        <n v="24.663309999999999"/>
        <n v="24.66208"/>
        <n v="24.6523"/>
        <n v="24.65512"/>
        <n v="24.652059999999999"/>
        <n v="24.65615"/>
        <n v="24.652090000000001"/>
        <n v="24.653120000000001"/>
        <n v="24.662040000000001"/>
        <n v="24.544370000000001"/>
        <n v="24.57743"/>
        <n v="24.557742999999999"/>
        <n v="24.575500000000002"/>
        <n v="24.573799999999999"/>
        <n v="24.567540000000001"/>
        <n v="24.56728"/>
        <n v="24.875499999999999"/>
        <n v="24.562539999999998"/>
        <n v="24.562280000000001"/>
        <n v="24.557770000000001"/>
        <n v="24.558800000000002"/>
        <n v="24.558199999999999"/>
        <n v="24.555810000000001"/>
        <n v="24.556450000000002"/>
        <m/>
        <n v="24.654299999999999" u="1"/>
        <n v="28.658010000000001" u="1"/>
        <n v="24.6615" u="1"/>
        <n v="24.654489999999999" u="1"/>
        <n v="24.659009999999999" u="1"/>
        <n v="24.67164" u="1"/>
        <n v="24.659389999999998" u="1"/>
        <n v="24.66207" u="1"/>
        <n v="24.166820000000001" u="1"/>
        <n v="24.573450000000001" u="1"/>
        <n v="24.166429999999998" u="1"/>
        <n v="24.574529999999999" u="1"/>
        <n v="24.166869999999999" u="1"/>
        <n v="24.658999999999999" u="1"/>
        <n v="24.556349999999998" u="1"/>
        <n v="24.56898" u="1"/>
        <n v="24.65823" u="1"/>
        <n v="24.554950000000002" u="1"/>
        <n v="24.660530000000001" u="1"/>
        <n v="24.65906" u="1"/>
        <n v="25.660530000000001" u="1"/>
        <n v="24.660520000000002" u="1"/>
        <n v="24.574069999999999" u="1"/>
        <n v="24.658550000000002" u="1"/>
        <n v="24.658930000000002" u="1"/>
        <n v="28.659320000000001" u="1"/>
        <n v="28.658999999999999" u="1"/>
        <n v="24.55743" u="1"/>
        <n v="24.77375" u="1"/>
        <n v="24.658989999999999" u="1"/>
        <n v="24.658919999999998" u="1"/>
        <n v="24.574190000000002" u="1"/>
        <n v="24.659300000000002" u="1"/>
        <n v="24.557549999999999" u="1"/>
        <n v="24.659109999999998" u="1"/>
        <n v="24.67154" u="1"/>
        <n v="24.567240000000002" u="1"/>
        <n v="24.661909999999999" u="1"/>
        <n v="24.671669999999999" u="1"/>
        <n v="24.659490000000002" u="1"/>
        <n v="24.762070000000001" u="1"/>
        <n v="24.594139999999999" u="1"/>
        <n v="24.66057" u="1"/>
        <n v="24.559840000000001" u="1"/>
        <n v="24.658850000000001" u="1"/>
        <n v="24.557670000000002" u="1"/>
        <n v="24.661650000000002" u="1"/>
        <n v="24.57807" u="1"/>
        <n v="24.66752" u="1"/>
        <n v="24.662030000000001" u="1"/>
        <n v="24.557729999999999" u="1"/>
        <n v="24.569839999999999" u="1"/>
        <n v="24.661519999999999" u="1"/>
        <n v="24.557469999999999" u="1"/>
        <n v="24.660240000000002" u="1"/>
        <n v="24.55612" u="1"/>
        <n v="24.66132" u="1"/>
        <n v="24.6631" u="1"/>
        <n v="24.574100000000001" u="1"/>
        <n v="24.373460000000001" u="1"/>
        <n v="24.661380000000001" u="1"/>
        <n v="24.67107" u="1"/>
        <n v="24.573460000000001" u="1"/>
      </sharedItems>
    </cacheField>
    <cacheField name="longitud (W)" numFmtId="0">
      <sharedItems containsString="0" containsBlank="1" containsNumber="1" minValue="-112.18263" maxValue="112.79749" count="92">
        <n v="-112.18153"/>
        <n v="-112.17742"/>
        <n v="-112.18263"/>
        <n v="-112.1824"/>
        <n v="-112.17283999999999"/>
        <n v="-112.17169"/>
        <n v="-112.17632"/>
        <n v="-112.17603"/>
        <n v="-112.18228999999999"/>
        <n v="-112.1765"/>
        <n v="-112.18101"/>
        <n v="-112.18056"/>
        <n v="-112.10996"/>
        <n v="-112.10665"/>
        <n v="-112.10599999999999"/>
        <n v="-112.1088"/>
        <n v="-112.10889"/>
        <n v="-112.10532000000001"/>
        <n v="-112.10695"/>
        <n v="-112.1066"/>
        <n v="-112.10894999999999"/>
        <n v="-112.10414"/>
        <n v="-112.11354"/>
        <n v="-112.10354"/>
        <n v="-112.10306"/>
        <n v="-112.10381"/>
        <n v="112.10381"/>
        <m/>
        <n v="112.16808" u="1"/>
        <n v="112.1241" u="1"/>
        <n v="111.10578" u="1"/>
        <n v="112.10432" u="1"/>
        <n v="112.18146" u="1"/>
        <n v="112.17344" u="1"/>
        <n v="112.10469999999999" u="1"/>
        <n v="112.17776000000001" u="1"/>
        <n v="112.10366" u="1"/>
        <n v="112.16811" u="1"/>
        <n v="112.17077" u="1"/>
        <n v="112.10563" u="1"/>
        <n v="112.17740999999999" u="1"/>
        <n v="112.10414" u="1"/>
        <n v="112.17547" u="1"/>
        <n v="112.1058" u="1"/>
        <n v="112.13588" u="1"/>
        <n v="111.1057" u="1"/>
        <n v="112.17910000000001" u="1"/>
        <n v="112.17094" u="1"/>
        <n v="112.17775" u="1"/>
        <n v="112.18055" u="1"/>
        <n v="112.14905" u="1"/>
        <n v="112.17097" u="1"/>
        <n v="112.18131" u="1"/>
        <n v="112.10275" u="1"/>
        <n v="112.18147999999999" u="1"/>
        <n v="112.10541000000001" u="1"/>
        <n v="112.17747" u="1"/>
        <n v="112.18141" u="1"/>
        <n v="112.17704999999999" u="1"/>
        <n v="112.10271" u="1"/>
        <n v="112.17349" u="1"/>
        <n v="112.1062" u="1"/>
        <n v="112.11775" u="1"/>
        <n v="112.10513" u="1"/>
        <n v="112.17919000000001" u="1"/>
        <n v="112.18106" u="1"/>
        <n v="112.17224" u="1"/>
        <n v="112.17238" u="1"/>
        <n v="112.17791" u="1"/>
        <n v="112.79749" u="1"/>
        <n v="112.10516" u="1"/>
        <n v="112.12224000000001" u="1"/>
        <n v="112.17542" u="1"/>
        <n v="112.10561" u="1"/>
        <n v="112.7097" u="1"/>
        <n v="112.1814" u="1"/>
        <n v="112.10419" u="1"/>
        <n v="112.7552" u="1"/>
        <n v="112.10290999999999" u="1"/>
        <n v="112.10478000000001" u="1"/>
        <n v="112.10578" u="1"/>
        <n v="112.17905" u="1"/>
        <n v="112.17597000000001" u="1"/>
        <n v="112.10616" u="1"/>
        <n v="112.6811" u="1"/>
        <n v="112.17348" u="1"/>
        <n v="112.14471" u="1"/>
        <n v="112.17234000000001" u="1"/>
        <n v="112.17341" u="1"/>
        <n v="112.18655" u="1"/>
        <n v="112.1806" u="1"/>
        <n v="112.18053" u="1"/>
      </sharedItems>
    </cacheField>
    <cacheField name="temperatura (°F)" numFmtId="164">
      <sharedItems containsString="0" containsBlank="1" containsNumber="1" containsInteger="1" minValue="77" maxValue="77"/>
    </cacheField>
    <cacheField name="temperatura (°C)" numFmtId="164">
      <sharedItems containsString="0" containsBlank="1" containsNumber="1" containsInteger="1" minValue="25" maxValue="25"/>
    </cacheField>
    <cacheField name="visibilidad (m)" numFmtId="0">
      <sharedItems containsString="0" containsBlank="1" containsNumber="1" containsInteger="1" minValue="3" maxValue="15"/>
    </cacheField>
    <cacheField name="Direccion" numFmtId="0">
      <sharedItems containsString="0" containsBlank="1" containsNumber="1" containsInteger="1" minValue="60" maxValue="330"/>
    </cacheField>
    <cacheField name="especie" numFmtId="0">
      <sharedItems containsBlank="1" containsMixedTypes="1" containsNumber="1" containsInteger="1" minValue="0" maxValue="0" count="23">
        <s v="Mariposa Muñeca"/>
        <s v="Mueluda"/>
        <s v="Naranjito"/>
        <s v="Cabrilla Pinta"/>
        <s v="Curricata"/>
        <s v="Mariposa Barbera"/>
        <s v="Cotorro Diente Flojo"/>
        <s v="Angel de Cortez"/>
        <s v="Vieja"/>
        <s v="Castañeta cola de tijera"/>
        <s v="Cabrilla sargacera"/>
        <s v="Sargo Rayado"/>
        <s v="Baya"/>
        <s v="Angel Rey"/>
        <s v="Idolo Moro"/>
        <s v="Verdillo"/>
        <s v="Tiburon perro"/>
        <s v="n/d"/>
        <s v="Chivo Barbon"/>
        <s v="Cabrilla Sardinera"/>
        <s v="Vieja californica"/>
        <m/>
        <n v="0" u="1"/>
      </sharedItems>
    </cacheField>
    <cacheField name="talla" numFmtId="0">
      <sharedItems containsBlank="1" containsMixedTypes="1" containsNumber="1" containsInteger="1" minValue="5" maxValue="120"/>
    </cacheField>
    <cacheField name="categoria" numFmtId="0">
      <sharedItems containsBlank="1"/>
    </cacheField>
    <cacheField name="presence" numFmtId="0">
      <sharedItems containsBlank="1" containsMixedTypes="1" containsNumber="1" containsInteger="1" minValue="1" maxValue="1"/>
    </cacheField>
    <cacheField name="Sexo" numFmtId="0">
      <sharedItems containsBlank="1"/>
    </cacheField>
    <cacheField name="Comentari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86">
  <r>
    <s v="ELABPR-101114-NV-1-1-DP"/>
    <x v="0"/>
    <x v="0"/>
    <n v="2014"/>
    <d v="1899-12-30T02:40:00"/>
    <d v="1899-12-30T02:48:00"/>
    <d v="1899-12-30T00:08:00"/>
    <n v="2"/>
    <n v="1"/>
    <n v="1"/>
    <x v="0"/>
    <x v="0"/>
    <s v="Garropas, Isla Magdalena, Baja California Sur"/>
    <x v="0"/>
    <n v="45.87"/>
    <n v="13.9"/>
    <n v="47.19"/>
    <n v="14.3"/>
    <n v="47.19"/>
    <n v="14.3"/>
    <n v="46.53"/>
    <n v="14.100000000000001"/>
    <x v="0"/>
    <x v="0"/>
    <n v="77"/>
    <n v="25"/>
    <n v="9"/>
    <n v="310"/>
    <x v="0"/>
    <n v="8"/>
    <s v="n/a"/>
    <n v="1"/>
    <s v="n/a"/>
    <m/>
  </r>
  <r>
    <s v="ELABPR-101114-NV-1-1-DP"/>
    <x v="0"/>
    <x v="0"/>
    <n v="2014"/>
    <d v="1899-12-30T02:40:00"/>
    <d v="1899-12-30T02:48:00"/>
    <d v="1899-12-30T00:08:00"/>
    <n v="2"/>
    <n v="1"/>
    <n v="1"/>
    <x v="0"/>
    <x v="0"/>
    <s v="Garropas, Isla Magdalena, Baja California Sur"/>
    <x v="0"/>
    <n v="45.87"/>
    <n v="13.9"/>
    <n v="47.19"/>
    <n v="14.3"/>
    <n v="47.19"/>
    <n v="14.3"/>
    <n v="46.53"/>
    <n v="14.100000000000001"/>
    <x v="0"/>
    <x v="0"/>
    <n v="77"/>
    <n v="25"/>
    <n v="9"/>
    <n v="310"/>
    <x v="1"/>
    <n v="20"/>
    <s v="n/a"/>
    <n v="1"/>
    <s v="n/a"/>
    <m/>
  </r>
  <r>
    <s v="ELABPR-101114-NV-1-1-DP"/>
    <x v="0"/>
    <x v="0"/>
    <n v="2014"/>
    <d v="1899-12-30T02:40:00"/>
    <d v="1899-12-30T02:48:00"/>
    <d v="1899-12-30T00:08:00"/>
    <n v="2"/>
    <n v="1"/>
    <n v="1"/>
    <x v="0"/>
    <x v="0"/>
    <s v="Garropas, Isla Magdalena, Baja California Sur"/>
    <x v="0"/>
    <n v="45.87"/>
    <n v="13.9"/>
    <n v="47.19"/>
    <n v="14.3"/>
    <n v="47.19"/>
    <n v="14.3"/>
    <n v="46.53"/>
    <n v="14.100000000000001"/>
    <x v="0"/>
    <x v="0"/>
    <n v="77"/>
    <n v="25"/>
    <n v="9"/>
    <n v="310"/>
    <x v="1"/>
    <n v="20"/>
    <s v="n/a"/>
    <n v="1"/>
    <s v="n/a"/>
    <m/>
  </r>
  <r>
    <s v="ELABPR-101114-NV-1-1DP"/>
    <x v="0"/>
    <x v="0"/>
    <n v="2014"/>
    <d v="1899-12-30T02:40:00"/>
    <d v="1899-12-30T02:48:00"/>
    <d v="1899-12-30T00:08:00"/>
    <n v="2"/>
    <n v="1"/>
    <n v="1"/>
    <x v="0"/>
    <x v="0"/>
    <s v="Garropas, Isla Magdalena, Baja California Sur"/>
    <x v="0"/>
    <n v="45.87"/>
    <n v="13.9"/>
    <n v="47.19"/>
    <n v="14.3"/>
    <n v="47.19"/>
    <n v="14.3"/>
    <n v="46.53"/>
    <n v="14.100000000000001"/>
    <x v="0"/>
    <x v="0"/>
    <n v="77"/>
    <n v="25"/>
    <n v="9"/>
    <n v="310"/>
    <x v="2"/>
    <n v="30"/>
    <s v="n/d"/>
    <n v="1"/>
    <s v="n/d"/>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1"/>
    <n v="15"/>
    <s v="n/a"/>
    <n v="1"/>
    <s v="n/a"/>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1"/>
    <n v="15"/>
    <s v="n/a"/>
    <n v="1"/>
    <s v="n/a"/>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1"/>
    <n v="15"/>
    <s v="n/a"/>
    <n v="1"/>
    <s v="n/a"/>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1"/>
    <n v="15"/>
    <s v="n/a"/>
    <n v="1"/>
    <s v="n/a"/>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1"/>
    <n v="15"/>
    <s v="n/a"/>
    <n v="1"/>
    <s v="n/a"/>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1"/>
    <n v="15"/>
    <s v="n/a"/>
    <n v="1"/>
    <s v="n/a"/>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2"/>
    <n v="20"/>
    <s v="n/d"/>
    <n v="1"/>
    <s v="n/d"/>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2"/>
    <n v="10"/>
    <s v="n/d"/>
    <n v="1"/>
    <s v="n/d"/>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2"/>
    <n v="30"/>
    <s v="n/d"/>
    <n v="1"/>
    <s v="n/d"/>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3"/>
    <n v="20"/>
    <s v="n/a"/>
    <n v="1"/>
    <s v="n/a"/>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4"/>
    <n v="20"/>
    <s v="n/a"/>
    <n v="1"/>
    <s v="n/a"/>
    <m/>
  </r>
  <r>
    <s v="PUBLEP-101114-NV-1-11-DP"/>
    <x v="0"/>
    <x v="0"/>
    <n v="2014"/>
    <d v="1899-12-30T04:05:00"/>
    <d v="1899-12-30T04:11:00"/>
    <d v="1899-12-30T00:06:00"/>
    <n v="2"/>
    <n v="1"/>
    <n v="11"/>
    <x v="1"/>
    <x v="1"/>
    <s v="El Progresista, Isla Magdalena, Baja California Sur"/>
    <x v="0"/>
    <n v="25.74"/>
    <n v="7.8"/>
    <n v="35.64"/>
    <n v="10.8"/>
    <n v="35.64"/>
    <n v="10.8"/>
    <n v="30.689999999999998"/>
    <n v="9.3000000000000007"/>
    <x v="1"/>
    <x v="1"/>
    <n v="77"/>
    <n v="25"/>
    <n v="9"/>
    <n v="310"/>
    <x v="5"/>
    <n v="10"/>
    <s v="n/a"/>
    <n v="1"/>
    <s v="n/a"/>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6"/>
    <n v="20"/>
    <s v="n/a"/>
    <n v="1"/>
    <s v="n/a"/>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6"/>
    <n v="30"/>
    <s v="n/a"/>
    <n v="1"/>
    <s v="n/a"/>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6"/>
    <n v="15"/>
    <s v="n/a"/>
    <n v="1"/>
    <s v="n/a"/>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0"/>
    <n v="15"/>
    <s v="n/a"/>
    <n v="1"/>
    <s v="n/a"/>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0"/>
    <n v="15"/>
    <s v="n/a"/>
    <n v="1"/>
    <s v="n/a"/>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0"/>
    <n v="20"/>
    <s v="n/a"/>
    <n v="1"/>
    <s v="n/a"/>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0"/>
    <n v="20"/>
    <s v="n/a"/>
    <n v="1"/>
    <s v="n/a"/>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2"/>
    <n v="30"/>
    <s v="A"/>
    <n v="1"/>
    <s v="n/d"/>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2"/>
    <n v="20"/>
    <s v="A"/>
    <n v="1"/>
    <s v="n/d"/>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2"/>
    <n v="20"/>
    <s v="A"/>
    <n v="1"/>
    <s v="n/d"/>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7"/>
    <n v="40"/>
    <s v="n/d"/>
    <n v="1"/>
    <s v="n/d"/>
    <m/>
  </r>
  <r>
    <s v="ELABPR-101114-CA-2-2-DP"/>
    <x v="1"/>
    <x v="0"/>
    <n v="2014"/>
    <d v="1899-12-30T02:43:00"/>
    <d v="1899-12-30T02:57:00"/>
    <d v="1899-12-30T00:14:00"/>
    <n v="2"/>
    <n v="1"/>
    <n v="2"/>
    <x v="2"/>
    <x v="0"/>
    <s v="Garropas, Isla Magdalena, Baja California Sur"/>
    <x v="0"/>
    <n v="39.599999999999994"/>
    <n v="12"/>
    <n v="35.64"/>
    <n v="10.8"/>
    <n v="39.599999999999994"/>
    <n v="12"/>
    <n v="37.619999999999997"/>
    <n v="11.4"/>
    <x v="0"/>
    <x v="0"/>
    <n v="77"/>
    <n v="25"/>
    <n v="9"/>
    <n v="130"/>
    <x v="8"/>
    <n v="50"/>
    <s v="n/d"/>
    <n v="1"/>
    <s v="macho"/>
    <m/>
  </r>
  <r>
    <s v="PUBLEP-101114-CA-12-12-DP"/>
    <x v="1"/>
    <x v="0"/>
    <n v="2014"/>
    <d v="1899-12-30T02:43:00"/>
    <d v="1899-12-30T02:57:00"/>
    <d v="1899-12-30T00:14:00"/>
    <n v="2"/>
    <n v="1"/>
    <n v="2"/>
    <x v="2"/>
    <x v="1"/>
    <s v="El Progresista, Isla Magdalena, Baja California Sur"/>
    <x v="0"/>
    <n v="39.599999999999994"/>
    <n v="12"/>
    <n v="35.64"/>
    <n v="10.8"/>
    <n v="39.599999999999994"/>
    <n v="12"/>
    <n v="37.619999999999997"/>
    <n v="11.4"/>
    <x v="0"/>
    <x v="0"/>
    <n v="77"/>
    <n v="25"/>
    <n v="9"/>
    <n v="130"/>
    <x v="2"/>
    <n v="10"/>
    <s v="J"/>
    <n v="1"/>
    <s v="n/d"/>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2"/>
    <n v="30"/>
    <s v="n/d"/>
    <n v="1"/>
    <s v="n/d"/>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2"/>
    <n v="20"/>
    <s v="n/d"/>
    <n v="1"/>
    <s v="n/d"/>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0"/>
    <n v="2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0"/>
    <n v="2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7"/>
    <n v="15"/>
    <s v="n/d"/>
    <n v="1"/>
    <s v="n/d"/>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6"/>
    <n v="2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9"/>
    <n v="10"/>
    <s v="n/a"/>
    <n v="1"/>
    <s v="n/a"/>
    <m/>
  </r>
  <r>
    <s v="PUBLEP-101114-CA-12-12-DP"/>
    <x v="1"/>
    <x v="0"/>
    <n v="2014"/>
    <d v="1899-12-30T02:43:00"/>
    <d v="1899-12-30T02:57:00"/>
    <d v="1899-12-30T00:14:00"/>
    <n v="2"/>
    <n v="1"/>
    <n v="2"/>
    <x v="2"/>
    <x v="1"/>
    <s v="El Progresista, Isla Magdalena, Baja California Sur"/>
    <x v="0"/>
    <n v="29.7"/>
    <n v="9"/>
    <n v="35.64"/>
    <n v="10.8"/>
    <n v="35.64"/>
    <n v="10.8"/>
    <n v="32.67"/>
    <n v="9.9"/>
    <x v="0"/>
    <x v="0"/>
    <n v="77"/>
    <n v="25"/>
    <n v="9"/>
    <n v="130"/>
    <x v="5"/>
    <n v="20"/>
    <s v="n/a"/>
    <n v="1"/>
    <s v="n/a"/>
    <m/>
  </r>
  <r>
    <s v="ELABPR-101114-UG-5-5-DP"/>
    <x v="2"/>
    <x v="0"/>
    <n v="2014"/>
    <d v="1899-12-30T01:46:00"/>
    <d v="1899-12-30T01:58:00"/>
    <d v="1899-12-30T00:12:00"/>
    <n v="2"/>
    <n v="1"/>
    <n v="5"/>
    <x v="3"/>
    <x v="0"/>
    <s v="Garropas, Isla Magdalena, Baja California Sur"/>
    <x v="0"/>
    <n v="52.8"/>
    <n v="16"/>
    <n v="35.64"/>
    <n v="10.8"/>
    <n v="52.8"/>
    <n v="16"/>
    <n v="44.22"/>
    <n v="13.4"/>
    <x v="2"/>
    <x v="2"/>
    <n v="77"/>
    <n v="25"/>
    <n v="13"/>
    <n v="240"/>
    <x v="1"/>
    <n v="20"/>
    <s v="n/a"/>
    <n v="1"/>
    <s v="n/a"/>
    <m/>
  </r>
  <r>
    <s v="ELABPR-101114-UG-5-5-DP"/>
    <x v="2"/>
    <x v="0"/>
    <n v="2014"/>
    <d v="1899-12-30T01:46:00"/>
    <d v="1899-12-30T01:58:00"/>
    <d v="1899-12-30T00:12:00"/>
    <n v="2"/>
    <n v="1"/>
    <n v="5"/>
    <x v="3"/>
    <x v="0"/>
    <s v="Garropas, Isla Magdalena, Baja California Sur"/>
    <x v="0"/>
    <n v="52.8"/>
    <n v="16"/>
    <n v="35.64"/>
    <n v="10.8"/>
    <n v="52.8"/>
    <n v="16"/>
    <n v="44.22"/>
    <n v="13.4"/>
    <x v="2"/>
    <x v="2"/>
    <n v="77"/>
    <n v="25"/>
    <n v="13"/>
    <n v="240"/>
    <x v="1"/>
    <n v="25"/>
    <s v="n/a"/>
    <n v="1"/>
    <s v="n/a"/>
    <m/>
  </r>
  <r>
    <s v="ELABPR-101114-UG-6-6-DP"/>
    <x v="2"/>
    <x v="0"/>
    <n v="2014"/>
    <d v="1899-12-30T01:21:00"/>
    <d v="1899-12-30T01:33:00"/>
    <d v="1899-12-30T00:12:00"/>
    <n v="2"/>
    <n v="1"/>
    <n v="6"/>
    <x v="4"/>
    <x v="0"/>
    <s v="Garropas, Isla Magdalena, Baja California Sur"/>
    <x v="0"/>
    <n v="56.099999999999994"/>
    <n v="17"/>
    <n v="35.64"/>
    <n v="10.8"/>
    <n v="56.099999999999994"/>
    <n v="17"/>
    <n v="45.87"/>
    <n v="13.9"/>
    <x v="3"/>
    <x v="3"/>
    <n v="77"/>
    <n v="25"/>
    <n v="13"/>
    <n v="60"/>
    <x v="2"/>
    <n v="20"/>
    <s v="A"/>
    <n v="1"/>
    <s v="n/d"/>
    <m/>
  </r>
  <r>
    <s v="ELABPR-101114-UG-6-6-DP"/>
    <x v="2"/>
    <x v="0"/>
    <n v="2014"/>
    <d v="1899-12-30T01:21:00"/>
    <d v="1899-12-30T01:33:00"/>
    <d v="1899-12-30T00:12:00"/>
    <n v="2"/>
    <n v="1"/>
    <n v="6"/>
    <x v="4"/>
    <x v="0"/>
    <s v="Garropas, Isla Magdalena, Baja California Sur"/>
    <x v="0"/>
    <n v="56.099999999999994"/>
    <n v="17"/>
    <n v="35.64"/>
    <n v="10.8"/>
    <n v="56.099999999999994"/>
    <n v="17"/>
    <n v="45.87"/>
    <n v="13.9"/>
    <x v="3"/>
    <x v="3"/>
    <n v="77"/>
    <n v="25"/>
    <n v="13"/>
    <n v="60"/>
    <x v="5"/>
    <n v="15"/>
    <s v="n/a"/>
    <n v="1"/>
    <s v="n/a"/>
    <m/>
  </r>
  <r>
    <s v="ELABPR-101114-UG-6-6-DP"/>
    <x v="2"/>
    <x v="0"/>
    <n v="2014"/>
    <d v="1899-12-30T01:21:00"/>
    <d v="1899-12-30T01:33:00"/>
    <d v="1899-12-30T00:12:00"/>
    <n v="2"/>
    <n v="2"/>
    <n v="2"/>
    <x v="0"/>
    <x v="0"/>
    <s v="Garropas, Isla Magdalena, Baja California Sur"/>
    <x v="0"/>
    <n v="56.099999999999994"/>
    <n v="17"/>
    <n v="35.64"/>
    <n v="10.8"/>
    <n v="56.099999999999994"/>
    <n v="17"/>
    <n v="45.87"/>
    <n v="13.9"/>
    <x v="3"/>
    <x v="3"/>
    <n v="77"/>
    <n v="25"/>
    <n v="13"/>
    <n v="60"/>
    <x v="5"/>
    <n v="15"/>
    <s v="n/a"/>
    <n v="1"/>
    <s v="n/a"/>
    <m/>
  </r>
  <r>
    <s v="ELABPR-101114-UG-6-6-DP"/>
    <x v="2"/>
    <x v="0"/>
    <n v="2014"/>
    <d v="1899-12-30T01:21:00"/>
    <d v="1899-12-30T01:33:00"/>
    <d v="1899-12-30T00:12:00"/>
    <n v="2"/>
    <n v="2"/>
    <n v="2"/>
    <x v="0"/>
    <x v="0"/>
    <s v="Garropas, Isla Magdalena, Baja California Sur"/>
    <x v="0"/>
    <n v="56.099999999999994"/>
    <n v="17"/>
    <n v="35.64"/>
    <n v="10.8"/>
    <n v="56.099999999999994"/>
    <n v="17"/>
    <n v="45.87"/>
    <n v="13.9"/>
    <x v="3"/>
    <x v="3"/>
    <n v="77"/>
    <n v="25"/>
    <n v="13"/>
    <n v="60"/>
    <x v="0"/>
    <n v="20"/>
    <s v="n/a"/>
    <n v="1"/>
    <s v="n/a"/>
    <m/>
  </r>
  <r>
    <s v="ELABPR-101114-RR-3-3-DP"/>
    <x v="3"/>
    <x v="0"/>
    <n v="2014"/>
    <d v="1899-12-30T12:04:00"/>
    <d v="1899-12-30T12:09:00"/>
    <d v="1899-12-30T00:05:00"/>
    <n v="2"/>
    <n v="1"/>
    <n v="3"/>
    <x v="5"/>
    <x v="0"/>
    <s v="Garropas, Isla Magdalena, Baja California Sur"/>
    <x v="0"/>
    <n v="48.18"/>
    <n v="14.6"/>
    <n v="48.18"/>
    <n v="14.6"/>
    <n v="48.18"/>
    <n v="14.6"/>
    <n v="48.18"/>
    <n v="14.6"/>
    <x v="2"/>
    <x v="2"/>
    <n v="77"/>
    <n v="25"/>
    <n v="7"/>
    <n v="60"/>
    <x v="1"/>
    <n v="15"/>
    <s v="n/a"/>
    <n v="1"/>
    <s v="n/a"/>
    <m/>
  </r>
  <r>
    <s v="ELABPR-101114-RR-3-3-DP"/>
    <x v="3"/>
    <x v="0"/>
    <n v="2014"/>
    <d v="1899-12-30T12:04:00"/>
    <d v="1899-12-30T12:09:00"/>
    <d v="1899-12-30T00:05:00"/>
    <n v="2"/>
    <n v="1"/>
    <n v="3"/>
    <x v="5"/>
    <x v="0"/>
    <s v="Garropas, Isla Magdalena, Baja California Sur"/>
    <x v="0"/>
    <n v="48.18"/>
    <n v="14.6"/>
    <n v="48.18"/>
    <n v="14.6"/>
    <n v="48.18"/>
    <n v="14.6"/>
    <n v="48.18"/>
    <n v="14.6"/>
    <x v="2"/>
    <x v="2"/>
    <n v="77"/>
    <n v="25"/>
    <n v="7"/>
    <n v="60"/>
    <x v="1"/>
    <n v="15"/>
    <s v="n/a"/>
    <n v="1"/>
    <s v="n/a"/>
    <m/>
  </r>
  <r>
    <s v="ELABPR-101114-RR-3-3-DP"/>
    <x v="3"/>
    <x v="0"/>
    <n v="2014"/>
    <d v="1899-12-30T12:04:00"/>
    <d v="1899-12-30T12:09:00"/>
    <d v="1899-12-30T00:05:00"/>
    <n v="2"/>
    <n v="1"/>
    <n v="3"/>
    <x v="5"/>
    <x v="0"/>
    <s v="Garropas, Isla Magdalena, Baja California Sur"/>
    <x v="0"/>
    <n v="48.18"/>
    <n v="14.6"/>
    <n v="48.18"/>
    <n v="14.6"/>
    <n v="48.18"/>
    <n v="14.6"/>
    <n v="48.18"/>
    <n v="14.6"/>
    <x v="2"/>
    <x v="2"/>
    <n v="77"/>
    <n v="25"/>
    <n v="7"/>
    <n v="60"/>
    <x v="10"/>
    <n v="30"/>
    <s v="n/a"/>
    <n v="1"/>
    <s v="n/a"/>
    <m/>
  </r>
  <r>
    <s v="ELABPR-101114-RR-3-3-DP"/>
    <x v="3"/>
    <x v="0"/>
    <n v="2014"/>
    <d v="1899-12-30T12:04:00"/>
    <d v="1899-12-30T12:09:00"/>
    <d v="1899-12-30T00:05:00"/>
    <n v="2"/>
    <n v="1"/>
    <n v="3"/>
    <x v="5"/>
    <x v="0"/>
    <s v="Garropas, Isla Magdalena, Baja California Sur"/>
    <x v="0"/>
    <n v="48.18"/>
    <n v="14.6"/>
    <n v="48.18"/>
    <n v="14.6"/>
    <n v="48.18"/>
    <n v="14.6"/>
    <n v="48.18"/>
    <n v="14.6"/>
    <x v="2"/>
    <x v="2"/>
    <n v="77"/>
    <n v="25"/>
    <n v="7"/>
    <n v="60"/>
    <x v="10"/>
    <n v="30"/>
    <s v="n/a"/>
    <n v="1"/>
    <s v="n/a"/>
    <m/>
  </r>
  <r>
    <s v="ELABPR-101114-RR-3-3-DP"/>
    <x v="3"/>
    <x v="0"/>
    <n v="2014"/>
    <d v="1899-12-30T12:04:00"/>
    <d v="1899-12-30T12:09:00"/>
    <d v="1899-12-30T00:05:00"/>
    <n v="2"/>
    <n v="1"/>
    <n v="3"/>
    <x v="5"/>
    <x v="0"/>
    <s v="Garropas, Isla Magdalena, Baja California Sur"/>
    <x v="0"/>
    <n v="48.18"/>
    <n v="14.6"/>
    <n v="48.18"/>
    <n v="14.6"/>
    <n v="48.18"/>
    <n v="14.6"/>
    <n v="48.18"/>
    <n v="14.6"/>
    <x v="2"/>
    <x v="2"/>
    <n v="77"/>
    <n v="25"/>
    <n v="7"/>
    <n v="60"/>
    <x v="10"/>
    <n v="30"/>
    <s v="n/a"/>
    <n v="1"/>
    <s v="n/a"/>
    <m/>
  </r>
  <r>
    <s v="ELABPR-101114-RR-4-4-DP"/>
    <x v="3"/>
    <x v="0"/>
    <n v="2014"/>
    <d v="1899-12-30T12:10:00"/>
    <d v="1899-12-30T12:15:00"/>
    <d v="1899-12-30T00:05:00"/>
    <n v="2"/>
    <n v="1"/>
    <n v="4"/>
    <x v="6"/>
    <x v="0"/>
    <s v="Garropas, Isla Magdalena, Baja California Sur"/>
    <x v="0"/>
    <n v="54.11999999999999"/>
    <n v="16.399999999999999"/>
    <n v="54.11999999999999"/>
    <n v="16.399999999999999"/>
    <n v="54.11999999999999"/>
    <n v="16.399999999999999"/>
    <n v="54.11999999999999"/>
    <n v="16.399999999999999"/>
    <x v="4"/>
    <x v="3"/>
    <n v="77"/>
    <n v="25"/>
    <n v="7"/>
    <n v="240"/>
    <x v="2"/>
    <n v="20"/>
    <s v="A"/>
    <n v="1"/>
    <s v="n/d"/>
    <m/>
  </r>
  <r>
    <s v="ELABPR-101114-RR-4-4-DP"/>
    <x v="3"/>
    <x v="0"/>
    <n v="2014"/>
    <d v="1899-12-30T12:10:00"/>
    <d v="1899-12-30T12:15:00"/>
    <d v="1899-12-30T00:05:00"/>
    <n v="2"/>
    <n v="1"/>
    <n v="4"/>
    <x v="6"/>
    <x v="0"/>
    <s v="Garropas, Isla Magdalena, Baja California Sur"/>
    <x v="0"/>
    <n v="54.11999999999999"/>
    <n v="16.399999999999999"/>
    <n v="54.11999999999999"/>
    <n v="16.399999999999999"/>
    <n v="54.11999999999999"/>
    <n v="16.399999999999999"/>
    <n v="54.11999999999999"/>
    <n v="16.399999999999999"/>
    <x v="4"/>
    <x v="3"/>
    <n v="77"/>
    <n v="25"/>
    <n v="7"/>
    <n v="240"/>
    <x v="7"/>
    <n v="20"/>
    <s v="A"/>
    <n v="1"/>
    <s v="n/d"/>
    <m/>
  </r>
  <r>
    <s v="ELABPR-101114-RR-4-4-DP"/>
    <x v="3"/>
    <x v="0"/>
    <n v="2014"/>
    <d v="1899-12-30T12:10:00"/>
    <d v="1899-12-30T12:15:00"/>
    <d v="1899-12-30T00:05:00"/>
    <n v="2"/>
    <n v="1"/>
    <n v="4"/>
    <x v="6"/>
    <x v="0"/>
    <s v="Garropas, Isla Magdalena, Baja California Sur"/>
    <x v="0"/>
    <n v="54.11999999999999"/>
    <n v="16.399999999999999"/>
    <n v="54.11999999999999"/>
    <n v="16.399999999999999"/>
    <n v="54.11999999999999"/>
    <n v="16.399999999999999"/>
    <n v="54.11999999999999"/>
    <n v="16.399999999999999"/>
    <x v="4"/>
    <x v="3"/>
    <n v="77"/>
    <n v="25"/>
    <n v="7"/>
    <n v="240"/>
    <x v="0"/>
    <n v="10"/>
    <s v="n/a"/>
    <n v="1"/>
    <s v="n/a"/>
    <m/>
  </r>
  <r>
    <s v="ELABPR-101114-RR-4-4-DP"/>
    <x v="3"/>
    <x v="0"/>
    <n v="2014"/>
    <d v="1899-12-30T12:10:00"/>
    <d v="1899-12-30T12:15:00"/>
    <d v="1899-12-30T00:05:00"/>
    <n v="2"/>
    <n v="1"/>
    <n v="4"/>
    <x v="6"/>
    <x v="0"/>
    <s v="Garropas, Isla Magdalena, Baja California Sur"/>
    <x v="0"/>
    <n v="54.11999999999999"/>
    <n v="16.399999999999999"/>
    <n v="54.11999999999999"/>
    <n v="16.399999999999999"/>
    <n v="54.11999999999999"/>
    <n v="16.399999999999999"/>
    <n v="54.11999999999999"/>
    <n v="16.399999999999999"/>
    <x v="4"/>
    <x v="3"/>
    <n v="77"/>
    <n v="25"/>
    <n v="7"/>
    <n v="240"/>
    <x v="0"/>
    <n v="10"/>
    <s v="n/a"/>
    <n v="1"/>
    <s v="n/a"/>
    <m/>
  </r>
  <r>
    <s v="ELABPR-101114-RR-4-4-DP"/>
    <x v="3"/>
    <x v="0"/>
    <n v="2014"/>
    <d v="1899-12-30T12:10:00"/>
    <d v="1899-12-30T12:15:00"/>
    <d v="1899-12-30T00:05:00"/>
    <n v="2"/>
    <n v="1"/>
    <n v="4"/>
    <x v="6"/>
    <x v="0"/>
    <s v="Garropas, Isla Magdalena, Baja California Sur"/>
    <x v="0"/>
    <n v="54.11999999999999"/>
    <n v="16.399999999999999"/>
    <n v="54.11999999999999"/>
    <n v="16.399999999999999"/>
    <n v="54.11999999999999"/>
    <n v="16.399999999999999"/>
    <n v="54.11999999999999"/>
    <n v="16.399999999999999"/>
    <x v="4"/>
    <x v="3"/>
    <n v="77"/>
    <n v="25"/>
    <n v="7"/>
    <n v="240"/>
    <x v="1"/>
    <n v="10"/>
    <s v="n/a"/>
    <n v="1"/>
    <s v="n/a"/>
    <m/>
  </r>
  <r>
    <s v="ELABPR-101114-AR-7-7-DP"/>
    <x v="4"/>
    <x v="0"/>
    <n v="2014"/>
    <d v="1899-12-30T02:46:00"/>
    <d v="1899-12-30T02:50:00"/>
    <d v="1899-12-30T00:04:00"/>
    <n v="2"/>
    <n v="1"/>
    <n v="7"/>
    <x v="7"/>
    <x v="0"/>
    <s v="Garropas, Isla Magdalena, Baja California Sur"/>
    <x v="0"/>
    <n v="46.199999999999996"/>
    <n v="14"/>
    <n v="45.209999999999994"/>
    <n v="13.7"/>
    <n v="46.199999999999996"/>
    <n v="14"/>
    <n v="45.704999999999998"/>
    <n v="13.85"/>
    <x v="0"/>
    <x v="0"/>
    <n v="77"/>
    <n v="25"/>
    <n v="12"/>
    <n v="130"/>
    <x v="7"/>
    <n v="30"/>
    <s v="n/d"/>
    <n v="1"/>
    <s v="n/d"/>
    <m/>
  </r>
  <r>
    <s v="ELABPR-101114-AR-7-7-DP"/>
    <x v="4"/>
    <x v="0"/>
    <n v="2014"/>
    <d v="1899-12-30T02:46:00"/>
    <d v="1899-12-30T02:50:00"/>
    <d v="1899-12-30T00:04:00"/>
    <n v="2"/>
    <n v="1"/>
    <n v="7"/>
    <x v="7"/>
    <x v="0"/>
    <s v="Garropas, Isla Magdalena, Baja California Sur"/>
    <x v="0"/>
    <n v="46.199999999999996"/>
    <n v="14"/>
    <n v="45.209999999999994"/>
    <n v="13.7"/>
    <n v="46.199999999999996"/>
    <n v="14"/>
    <n v="45.704999999999998"/>
    <n v="13.85"/>
    <x v="0"/>
    <x v="0"/>
    <n v="77"/>
    <n v="25"/>
    <n v="12"/>
    <n v="130"/>
    <x v="7"/>
    <n v="30"/>
    <s v="n/d"/>
    <n v="1"/>
    <s v="n/d"/>
    <m/>
  </r>
  <r>
    <s v="ELABPR-101114-AR-7-7-DP"/>
    <x v="4"/>
    <x v="0"/>
    <n v="2014"/>
    <d v="1899-12-30T02:46:00"/>
    <d v="1899-12-30T02:50:00"/>
    <d v="1899-12-30T00:04:00"/>
    <n v="2"/>
    <n v="1"/>
    <n v="7"/>
    <x v="7"/>
    <x v="0"/>
    <s v="Garropas, Isla Magdalena, Baja California Sur"/>
    <x v="0"/>
    <n v="46.199999999999996"/>
    <n v="14"/>
    <n v="45.209999999999994"/>
    <n v="13.7"/>
    <n v="46.199999999999996"/>
    <n v="14"/>
    <n v="45.704999999999998"/>
    <n v="13.85"/>
    <x v="0"/>
    <x v="0"/>
    <n v="77"/>
    <n v="25"/>
    <n v="12"/>
    <n v="130"/>
    <x v="11"/>
    <n v="35"/>
    <s v="n/a"/>
    <n v="1"/>
    <s v="n/a"/>
    <m/>
  </r>
  <r>
    <s v="ELABPR-101114-AR-7-7-DP"/>
    <x v="4"/>
    <x v="0"/>
    <n v="2014"/>
    <d v="1899-12-30T02:46:00"/>
    <d v="1899-12-30T02:50:00"/>
    <d v="1899-12-30T00:04:00"/>
    <n v="2"/>
    <n v="1"/>
    <n v="7"/>
    <x v="7"/>
    <x v="0"/>
    <s v="Garropas, Isla Magdalena, Baja California Sur"/>
    <x v="0"/>
    <n v="46.199999999999996"/>
    <n v="14"/>
    <n v="45.209999999999994"/>
    <n v="13.7"/>
    <n v="46.199999999999996"/>
    <n v="14"/>
    <n v="45.704999999999998"/>
    <n v="13.85"/>
    <x v="0"/>
    <x v="0"/>
    <n v="77"/>
    <n v="25"/>
    <n v="12"/>
    <n v="130"/>
    <x v="2"/>
    <n v="20"/>
    <s v="n/d"/>
    <n v="1"/>
    <s v="n/d"/>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2"/>
    <n v="30"/>
    <s v="n/d"/>
    <n v="1"/>
    <s v="n/d"/>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2"/>
    <n v="30"/>
    <s v="n/d"/>
    <n v="1"/>
    <s v="n/d"/>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2"/>
    <n v="30"/>
    <s v="n/d"/>
    <n v="1"/>
    <s v="n/d"/>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2"/>
    <n v="20"/>
    <s v="n/d"/>
    <n v="1"/>
    <s v="n/d"/>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2"/>
    <n v="20"/>
    <s v="n/d"/>
    <n v="1"/>
    <s v="n/d"/>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2"/>
    <n v="20"/>
    <s v="n/d"/>
    <n v="1"/>
    <s v="n/d"/>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2"/>
    <n v="30"/>
    <s v="n/d"/>
    <n v="1"/>
    <s v="n/d"/>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10"/>
    <n v="30"/>
    <s v="n/a"/>
    <n v="1"/>
    <s v="n/a"/>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10"/>
    <n v="30"/>
    <s v="n/a"/>
    <n v="1"/>
    <s v="n/a"/>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10"/>
    <n v="30"/>
    <s v="n/a"/>
    <n v="1"/>
    <s v="n/a"/>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10"/>
    <n v="30"/>
    <s v="n/a"/>
    <n v="1"/>
    <s v="n/a"/>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10"/>
    <n v="30"/>
    <s v="n/a"/>
    <n v="1"/>
    <s v="n/a"/>
    <m/>
  </r>
  <r>
    <s v="PUBLEP-101114-AR-8-8-DP"/>
    <x v="4"/>
    <x v="0"/>
    <n v="2014"/>
    <d v="1899-12-30T04:03:00"/>
    <d v="1899-12-30T04:08:00"/>
    <d v="1899-12-30T00:05:00"/>
    <n v="2"/>
    <n v="1"/>
    <n v="8"/>
    <x v="8"/>
    <x v="1"/>
    <s v="El Progresista, Isla Magdalena, Baja California Sur"/>
    <x v="0"/>
    <n v="27.72"/>
    <n v="8.4"/>
    <n v="30.69"/>
    <n v="9.3000000000000007"/>
    <n v="30.69"/>
    <n v="9.3000000000000007"/>
    <n v="29.204999999999998"/>
    <n v="8.8500000000000014"/>
    <x v="1"/>
    <x v="1"/>
    <n v="77"/>
    <n v="25"/>
    <n v="12"/>
    <n v="130"/>
    <x v="10"/>
    <n v="20"/>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7"/>
    <n v="30"/>
    <s v="n/d"/>
    <n v="1"/>
    <s v="n/d"/>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8"/>
    <n v="40"/>
    <s v="n/d"/>
    <n v="1"/>
    <s v="macho"/>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12"/>
    <n v="20"/>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0"/>
    <n v="8"/>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0"/>
    <n v="8"/>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0"/>
    <n v="8"/>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ELABPR-101114-DV-9-9-DP"/>
    <x v="5"/>
    <x v="0"/>
    <n v="2014"/>
    <d v="1899-12-30T02:48:00"/>
    <d v="1899-12-30T02:53:00"/>
    <d v="1899-12-30T00:05:00"/>
    <n v="2"/>
    <n v="1"/>
    <n v="9"/>
    <x v="9"/>
    <x v="0"/>
    <s v="Garropas, Isla Magdalena, Baja California Sur"/>
    <x v="0"/>
    <n v="47.519999999999996"/>
    <n v="14.4"/>
    <n v="41.25"/>
    <n v="12.5"/>
    <n v="47.519999999999996"/>
    <n v="14.4"/>
    <n v="44.384999999999998"/>
    <n v="13.45"/>
    <x v="0"/>
    <x v="0"/>
    <n v="77"/>
    <n v="25"/>
    <n v="15"/>
    <n v="310"/>
    <x v="9"/>
    <n v="15"/>
    <s v="n/a"/>
    <n v="1"/>
    <s v="n/a"/>
    <m/>
  </r>
  <r>
    <s v="PUBLEP-101114-DV-10-10-DP"/>
    <x v="5"/>
    <x v="0"/>
    <n v="2014"/>
    <d v="1899-12-30T04:07:00"/>
    <d v="1899-12-30T04:12:00"/>
    <d v="1899-12-30T00:05:00"/>
    <n v="2"/>
    <n v="1"/>
    <n v="10"/>
    <x v="10"/>
    <x v="1"/>
    <s v="El Progresista, Isla Magdalena, Baja California Sur"/>
    <x v="0"/>
    <n v="33.659999999999997"/>
    <n v="10.199999999999999"/>
    <n v="36.629999999999995"/>
    <n v="11.1"/>
    <n v="36.629999999999995"/>
    <n v="11.1"/>
    <n v="35.144999999999996"/>
    <n v="10.649999999999999"/>
    <x v="5"/>
    <x v="1"/>
    <n v="77"/>
    <n v="25"/>
    <n v="15"/>
    <n v="310"/>
    <x v="5"/>
    <n v="15"/>
    <s v="n/a"/>
    <n v="1"/>
    <s v="n/a"/>
    <m/>
  </r>
  <r>
    <s v="PUBLEP-101114-DV-10-10-DP"/>
    <x v="5"/>
    <x v="0"/>
    <n v="2014"/>
    <d v="1899-12-30T04:07:00"/>
    <d v="1899-12-30T04:12:00"/>
    <d v="1899-12-30T00:05:00"/>
    <n v="2"/>
    <n v="1"/>
    <n v="10"/>
    <x v="10"/>
    <x v="1"/>
    <s v="El Progresista, Isla Magdalena, Baja California Sur"/>
    <x v="0"/>
    <n v="33.659999999999997"/>
    <n v="10.199999999999999"/>
    <n v="36.629999999999995"/>
    <n v="11.1"/>
    <n v="36.629999999999995"/>
    <n v="11.1"/>
    <n v="35.144999999999996"/>
    <n v="10.649999999999999"/>
    <x v="5"/>
    <x v="1"/>
    <n v="77"/>
    <n v="25"/>
    <n v="15"/>
    <n v="310"/>
    <x v="5"/>
    <n v="15"/>
    <s v="n/a"/>
    <n v="1"/>
    <s v="n/a"/>
    <m/>
  </r>
  <r>
    <s v="PUBLEP-101114-DV-10-10-DP"/>
    <x v="5"/>
    <x v="0"/>
    <n v="2014"/>
    <d v="1899-12-30T04:07:00"/>
    <d v="1899-12-30T04:12:00"/>
    <d v="1899-12-30T00:05:00"/>
    <n v="2"/>
    <n v="1"/>
    <n v="10"/>
    <x v="10"/>
    <x v="1"/>
    <s v="El Progresista, Isla Magdalena, Baja California Sur"/>
    <x v="0"/>
    <n v="33.659999999999997"/>
    <n v="10.199999999999999"/>
    <n v="36.629999999999995"/>
    <n v="11.1"/>
    <n v="36.629999999999995"/>
    <n v="11.1"/>
    <n v="35.144999999999996"/>
    <n v="10.649999999999999"/>
    <x v="5"/>
    <x v="1"/>
    <n v="77"/>
    <n v="25"/>
    <n v="15"/>
    <n v="310"/>
    <x v="2"/>
    <n v="20"/>
    <s v="A"/>
    <n v="1"/>
    <s v="n/d"/>
    <m/>
  </r>
  <r>
    <s v="PUBLEP-101114-DV-10-10-DP"/>
    <x v="5"/>
    <x v="0"/>
    <n v="2014"/>
    <d v="1899-12-30T04:07:00"/>
    <d v="1899-12-30T04:12:00"/>
    <d v="1899-12-30T00:05:00"/>
    <n v="2"/>
    <n v="1"/>
    <n v="10"/>
    <x v="10"/>
    <x v="1"/>
    <s v="El Progresista, Isla Magdalena, Baja California Sur"/>
    <x v="0"/>
    <n v="33.659999999999997"/>
    <n v="10.199999999999999"/>
    <n v="36.629999999999995"/>
    <n v="11.1"/>
    <n v="36.629999999999995"/>
    <n v="11.1"/>
    <n v="35.144999999999996"/>
    <n v="10.649999999999999"/>
    <x v="5"/>
    <x v="1"/>
    <n v="77"/>
    <n v="25"/>
    <n v="15"/>
    <n v="310"/>
    <x v="2"/>
    <n v="20"/>
    <s v="A"/>
    <n v="1"/>
    <s v="n/d"/>
    <m/>
  </r>
  <r>
    <s v="PUBLEP-101114-DV-10-10-DP"/>
    <x v="5"/>
    <x v="0"/>
    <n v="2014"/>
    <d v="1899-12-30T04:07:00"/>
    <d v="1899-12-30T04:12:00"/>
    <d v="1899-12-30T00:05:00"/>
    <n v="2"/>
    <n v="1"/>
    <n v="10"/>
    <x v="10"/>
    <x v="1"/>
    <s v="El Progresista, Isla Magdalena, Baja California Sur"/>
    <x v="0"/>
    <n v="33.659999999999997"/>
    <n v="10.199999999999999"/>
    <n v="36.629999999999995"/>
    <n v="11.1"/>
    <n v="36.629999999999995"/>
    <n v="11.1"/>
    <n v="35.144999999999996"/>
    <n v="10.649999999999999"/>
    <x v="5"/>
    <x v="1"/>
    <n v="77"/>
    <n v="25"/>
    <n v="15"/>
    <n v="310"/>
    <x v="6"/>
    <n v="30"/>
    <s v="n/a"/>
    <n v="1"/>
    <s v="n/a"/>
    <m/>
  </r>
  <r>
    <s v="PUBLEP-101114-DV-10-10-DP"/>
    <x v="5"/>
    <x v="0"/>
    <n v="2014"/>
    <d v="1899-12-30T04:07:00"/>
    <d v="1899-12-30T04:12:00"/>
    <d v="1899-12-30T00:05:00"/>
    <n v="2"/>
    <n v="1"/>
    <n v="10"/>
    <x v="10"/>
    <x v="1"/>
    <s v="El Progresista, Isla Magdalena, Baja California Sur"/>
    <x v="0"/>
    <n v="33.659999999999997"/>
    <n v="10.199999999999999"/>
    <n v="36.629999999999995"/>
    <n v="11.1"/>
    <n v="36.629999999999995"/>
    <n v="11.1"/>
    <n v="35.144999999999996"/>
    <n v="10.649999999999999"/>
    <x v="5"/>
    <x v="1"/>
    <n v="77"/>
    <n v="25"/>
    <n v="15"/>
    <n v="310"/>
    <x v="9"/>
    <n v="8"/>
    <s v="n/a"/>
    <n v="1"/>
    <s v="n/a"/>
    <m/>
  </r>
  <r>
    <s v="ELABPR-111114-DV-19-19-DP"/>
    <x v="5"/>
    <x v="1"/>
    <n v="2014"/>
    <d v="1899-12-30T03:25:00"/>
    <d v="1899-12-30T03:28:00"/>
    <d v="1899-12-30T00:03:00"/>
    <n v="2"/>
    <n v="2"/>
    <n v="19"/>
    <x v="11"/>
    <x v="0"/>
    <s v="Garropas, Isla Magdalena, Baja California Sur"/>
    <x v="0"/>
    <n v="35.309999999999995"/>
    <n v="10.7"/>
    <n v="41.58"/>
    <n v="12.6"/>
    <n v="41.58"/>
    <n v="12.6"/>
    <n v="38.444999999999993"/>
    <n v="11.649999999999999"/>
    <x v="6"/>
    <x v="4"/>
    <n v="77"/>
    <n v="25"/>
    <n v="8"/>
    <n v="310"/>
    <x v="5"/>
    <n v="9"/>
    <s v="n/a"/>
    <n v="1"/>
    <s v="n/a"/>
    <m/>
  </r>
  <r>
    <s v="ELABPR-111114-DV-19-19-DP"/>
    <x v="5"/>
    <x v="1"/>
    <n v="2014"/>
    <d v="1899-12-30T03:25:00"/>
    <d v="1899-12-30T03:28:00"/>
    <d v="1899-12-30T00:03:00"/>
    <n v="2"/>
    <n v="2"/>
    <n v="19"/>
    <x v="11"/>
    <x v="0"/>
    <s v="Garropas, Isla Magdalena, Baja California Sur"/>
    <x v="0"/>
    <n v="35.309999999999995"/>
    <n v="10.7"/>
    <n v="41.58"/>
    <n v="12.6"/>
    <n v="41.58"/>
    <n v="12.6"/>
    <n v="38.444999999999993"/>
    <n v="11.649999999999999"/>
    <x v="6"/>
    <x v="4"/>
    <n v="77"/>
    <n v="25"/>
    <n v="8"/>
    <n v="310"/>
    <x v="2"/>
    <n v="10"/>
    <s v="n/d"/>
    <n v="1"/>
    <s v="n/d"/>
    <m/>
  </r>
  <r>
    <s v="ELABPR-111114-DV-19-19-DP"/>
    <x v="5"/>
    <x v="1"/>
    <n v="2014"/>
    <d v="1899-12-30T03:25:00"/>
    <d v="1899-12-30T03:28:00"/>
    <d v="1899-12-30T00:03:00"/>
    <n v="2"/>
    <n v="2"/>
    <n v="19"/>
    <x v="11"/>
    <x v="0"/>
    <s v="Garropas, Isla Magdalena, Baja California Sur"/>
    <x v="0"/>
    <n v="35.309999999999995"/>
    <n v="10.7"/>
    <n v="41.58"/>
    <n v="12.6"/>
    <n v="41.58"/>
    <n v="12.6"/>
    <n v="38.444999999999993"/>
    <n v="11.649999999999999"/>
    <x v="6"/>
    <x v="4"/>
    <n v="77"/>
    <n v="25"/>
    <n v="8"/>
    <n v="310"/>
    <x v="0"/>
    <n v="10"/>
    <s v="n/a"/>
    <n v="1"/>
    <s v="n/a"/>
    <m/>
  </r>
  <r>
    <s v="ELABPR-111114-DV-19-19-DP"/>
    <x v="5"/>
    <x v="1"/>
    <n v="2014"/>
    <d v="1899-12-30T03:25:00"/>
    <d v="1899-12-30T03:28:00"/>
    <d v="1899-12-30T00:03:00"/>
    <n v="2"/>
    <n v="2"/>
    <n v="19"/>
    <x v="11"/>
    <x v="0"/>
    <s v="Garropas, Isla Magdalena, Baja California Sur"/>
    <x v="0"/>
    <n v="35.309999999999995"/>
    <n v="10.7"/>
    <n v="41.58"/>
    <n v="12.6"/>
    <n v="41.58"/>
    <n v="12.6"/>
    <n v="38.444999999999993"/>
    <n v="11.649999999999999"/>
    <x v="6"/>
    <x v="4"/>
    <n v="77"/>
    <n v="25"/>
    <n v="8"/>
    <n v="310"/>
    <x v="1"/>
    <n v="30"/>
    <s v="n/a"/>
    <n v="1"/>
    <s v="n/a"/>
    <m/>
  </r>
  <r>
    <s v="ELABPR-111114-DV-19-19-DP"/>
    <x v="5"/>
    <x v="1"/>
    <n v="2014"/>
    <d v="1899-12-30T03:25:00"/>
    <d v="1899-12-30T03:28:00"/>
    <d v="1899-12-30T00:03:00"/>
    <n v="2"/>
    <n v="2"/>
    <n v="19"/>
    <x v="11"/>
    <x v="0"/>
    <s v="Garropas, Isla Magdalena, Baja California Sur"/>
    <x v="0"/>
    <n v="35.309999999999995"/>
    <n v="10.7"/>
    <n v="41.58"/>
    <n v="12.6"/>
    <n v="41.58"/>
    <n v="12.6"/>
    <n v="38.444999999999993"/>
    <n v="11.649999999999999"/>
    <x v="6"/>
    <x v="4"/>
    <n v="77"/>
    <n v="25"/>
    <n v="8"/>
    <n v="310"/>
    <x v="1"/>
    <n v="30"/>
    <s v="n/a"/>
    <n v="1"/>
    <s v="n/a"/>
    <m/>
  </r>
  <r>
    <s v="ELABPR-111114-DV-19-19-DP"/>
    <x v="5"/>
    <x v="1"/>
    <n v="2014"/>
    <d v="1899-12-30T03:25:00"/>
    <d v="1899-12-30T03:28:00"/>
    <d v="1899-12-30T00:03:00"/>
    <n v="2"/>
    <n v="2"/>
    <n v="19"/>
    <x v="11"/>
    <x v="0"/>
    <s v="Garropas, Isla Magdalena, Baja California Sur"/>
    <x v="0"/>
    <n v="35.309999999999995"/>
    <n v="10.7"/>
    <n v="41.58"/>
    <n v="12.6"/>
    <n v="41.58"/>
    <n v="12.6"/>
    <n v="38.444999999999993"/>
    <n v="11.649999999999999"/>
    <x v="6"/>
    <x v="4"/>
    <n v="77"/>
    <n v="25"/>
    <n v="8"/>
    <n v="310"/>
    <x v="1"/>
    <n v="3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9"/>
    <n v="10"/>
    <s v="n/a"/>
    <n v="1"/>
    <s v="n/a"/>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8"/>
    <n v="30"/>
    <s v="n/d"/>
    <n v="1"/>
    <s v="n/d"/>
    <m/>
  </r>
  <r>
    <s v="PUBLEP-111114-DV-20-20-DP"/>
    <x v="5"/>
    <x v="1"/>
    <n v="2014"/>
    <d v="1899-12-30T04:25:00"/>
    <d v="1899-12-30T04:28:00"/>
    <d v="1899-12-30T00:03:00"/>
    <n v="2"/>
    <n v="2"/>
    <n v="20"/>
    <x v="12"/>
    <x v="1"/>
    <s v="El Progresista, Isla Magdalena, Baja California Sur"/>
    <x v="0"/>
    <n v="19.799999999999997"/>
    <n v="6"/>
    <n v="13.2"/>
    <n v="4"/>
    <n v="19.799999999999997"/>
    <n v="6"/>
    <n v="16.5"/>
    <n v="5"/>
    <x v="7"/>
    <x v="5"/>
    <n v="77"/>
    <n v="25"/>
    <n v="8"/>
    <n v="310"/>
    <x v="2"/>
    <n v="30"/>
    <s v="n/d"/>
    <n v="1"/>
    <s v="n/d"/>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2"/>
    <n v="20"/>
    <s v="n/d"/>
    <n v="1"/>
    <s v="n/d"/>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2"/>
    <n v="30"/>
    <s v="n/d"/>
    <n v="1"/>
    <s v="n/d"/>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2"/>
    <n v="30"/>
    <s v="n/d"/>
    <n v="1"/>
    <s v="n/d"/>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10"/>
    <n v="35"/>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10"/>
    <n v="15"/>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10"/>
    <n v="3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10"/>
    <n v="3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10"/>
    <n v="3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13"/>
    <n v="30"/>
    <s v="A"/>
    <n v="1"/>
    <s v="n/d"/>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7-17-DP"/>
    <x v="4"/>
    <x v="1"/>
    <n v="2014"/>
    <d v="1899-12-30T03:24:00"/>
    <d v="1899-12-30T03:29:00"/>
    <d v="1899-12-30T00:05:00"/>
    <n v="2"/>
    <n v="2"/>
    <n v="17"/>
    <x v="13"/>
    <x v="1"/>
    <s v="El Progresista, Isla Magdalena, Baja California Sur"/>
    <x v="0"/>
    <n v="35.309999999999995"/>
    <n v="10.7"/>
    <n v="30.69"/>
    <n v="9.3000000000000007"/>
    <n v="35.309999999999995"/>
    <n v="10.7"/>
    <n v="33"/>
    <n v="10"/>
    <x v="6"/>
    <x v="4"/>
    <n v="77"/>
    <n v="25"/>
    <n v="8"/>
    <n v="130"/>
    <x v="9"/>
    <n v="10"/>
    <s v="n/a"/>
    <n v="1"/>
    <s v="n/a"/>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2"/>
    <n v="30"/>
    <s v="n/d"/>
    <n v="1"/>
    <s v="n/d"/>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2"/>
    <n v="30"/>
    <s v="n/d"/>
    <n v="1"/>
    <s v="n/d"/>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2"/>
    <n v="20"/>
    <s v="n/d"/>
    <n v="1"/>
    <s v="n/d"/>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2"/>
    <n v="30"/>
    <s v="n/d"/>
    <n v="1"/>
    <s v="n/d"/>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2"/>
    <n v="30"/>
    <s v="n/d"/>
    <n v="1"/>
    <s v="n/d"/>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10"/>
    <n v="25"/>
    <s v="n/a"/>
    <n v="1"/>
    <s v="n/a"/>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10"/>
    <n v="25"/>
    <s v="n/a"/>
    <n v="1"/>
    <s v="n/a"/>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10"/>
    <n v="25"/>
    <s v="n/a"/>
    <n v="1"/>
    <s v="n/a"/>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10"/>
    <n v="30"/>
    <s v="n/a"/>
    <n v="1"/>
    <s v="n/a"/>
    <m/>
  </r>
  <r>
    <s v="PUBLEP-111114-AR-18-18-DP"/>
    <x v="4"/>
    <x v="1"/>
    <n v="2014"/>
    <d v="1899-12-30T04:25:00"/>
    <d v="1899-12-30T04:28:00"/>
    <d v="1899-12-30T00:03:00"/>
    <n v="2"/>
    <n v="2"/>
    <n v="18"/>
    <x v="14"/>
    <x v="1"/>
    <s v="El Progresista, Isla Magdalena, Baja California Sur"/>
    <x v="0"/>
    <n v="10.23"/>
    <n v="3.1"/>
    <n v="13.2"/>
    <n v="4"/>
    <n v="13.2"/>
    <n v="4"/>
    <n v="11.715"/>
    <n v="3.55"/>
    <x v="7"/>
    <x v="5"/>
    <n v="77"/>
    <n v="25"/>
    <n v="8"/>
    <n v="130"/>
    <x v="14"/>
    <n v="25"/>
    <s v="n/a"/>
    <n v="1"/>
    <s v="n/a"/>
    <m/>
  </r>
  <r>
    <s v="ELABPR-111114-NV-13-13-DP"/>
    <x v="0"/>
    <x v="1"/>
    <n v="2014"/>
    <d v="1899-12-30T03:06:00"/>
    <d v="1899-12-30T03:12:00"/>
    <d v="1899-12-30T00:06:00"/>
    <n v="2"/>
    <n v="2"/>
    <n v="13"/>
    <x v="15"/>
    <x v="0"/>
    <s v="Garropas, Isla Magdalena, Baja California Sur"/>
    <x v="0"/>
    <n v="44.55"/>
    <n v="13.5"/>
    <n v="13.2"/>
    <n v="4"/>
    <n v="44.55"/>
    <n v="13.5"/>
    <n v="28.875"/>
    <n v="8.75"/>
    <x v="6"/>
    <x v="4"/>
    <n v="77"/>
    <n v="25"/>
    <n v="9"/>
    <n v="310"/>
    <x v="1"/>
    <n v="20"/>
    <s v="n/a"/>
    <n v="1"/>
    <s v="n/a"/>
    <m/>
  </r>
  <r>
    <s v="ELABPR-111114-NV-13-13-DP"/>
    <x v="0"/>
    <x v="1"/>
    <n v="2014"/>
    <d v="1899-12-30T03:06:00"/>
    <d v="1899-12-30T03:12:00"/>
    <d v="1899-12-30T00:06:00"/>
    <n v="2"/>
    <n v="2"/>
    <n v="13"/>
    <x v="15"/>
    <x v="0"/>
    <s v="Garropas, Isla Magdalena, Baja California Sur"/>
    <x v="0"/>
    <n v="44.55"/>
    <n v="13.5"/>
    <n v="13.2"/>
    <n v="4"/>
    <n v="44.55"/>
    <n v="13.5"/>
    <n v="28.875"/>
    <n v="8.75"/>
    <x v="6"/>
    <x v="4"/>
    <n v="77"/>
    <n v="25"/>
    <n v="9"/>
    <n v="310"/>
    <x v="12"/>
    <n v="85"/>
    <s v="n/a"/>
    <n v="1"/>
    <s v="n/a"/>
    <m/>
  </r>
  <r>
    <s v="ELABPR-111114-NV-13-13-DP"/>
    <x v="0"/>
    <x v="1"/>
    <n v="2014"/>
    <d v="1899-12-30T03:06:00"/>
    <d v="1899-12-30T03:12:00"/>
    <d v="1899-12-30T00:06:00"/>
    <n v="2"/>
    <n v="2"/>
    <n v="13"/>
    <x v="15"/>
    <x v="0"/>
    <s v="Garropas, Isla Magdalena, Baja California Sur"/>
    <x v="0"/>
    <n v="44.55"/>
    <n v="13.5"/>
    <n v="13.2"/>
    <n v="4"/>
    <n v="44.55"/>
    <n v="13.5"/>
    <n v="28.875"/>
    <n v="8.75"/>
    <x v="6"/>
    <x v="4"/>
    <n v="77"/>
    <n v="25"/>
    <n v="9"/>
    <n v="310"/>
    <x v="2"/>
    <n v="15"/>
    <s v="A"/>
    <n v="1"/>
    <s v="n/d"/>
    <m/>
  </r>
  <r>
    <s v="ELABPR-111114-NV-13-13-DP"/>
    <x v="0"/>
    <x v="1"/>
    <n v="2014"/>
    <d v="1899-12-30T03:06:00"/>
    <d v="1899-12-30T03:12:00"/>
    <d v="1899-12-30T00:06:00"/>
    <n v="2"/>
    <n v="2"/>
    <n v="13"/>
    <x v="15"/>
    <x v="0"/>
    <s v="Garropas, Isla Magdalena, Baja California Sur"/>
    <x v="0"/>
    <n v="44.55"/>
    <n v="13.5"/>
    <n v="13.2"/>
    <n v="4"/>
    <n v="44.55"/>
    <n v="13.5"/>
    <n v="28.875"/>
    <n v="8.75"/>
    <x v="6"/>
    <x v="4"/>
    <n v="77"/>
    <n v="25"/>
    <n v="9"/>
    <n v="310"/>
    <x v="15"/>
    <n v="10"/>
    <s v="n/a"/>
    <n v="1"/>
    <s v="n/a"/>
    <m/>
  </r>
  <r>
    <s v="ELABPR-111114-NV-14-14-DP"/>
    <x v="0"/>
    <x v="1"/>
    <n v="2014"/>
    <d v="1899-12-30T04:15:00"/>
    <d v="1899-12-30T04:22:00"/>
    <d v="1899-12-30T00:07:00"/>
    <n v="2"/>
    <n v="2"/>
    <n v="14"/>
    <x v="16"/>
    <x v="1"/>
    <s v="El Progresista, Isla Magdalena, Baja California Sur"/>
    <x v="0"/>
    <n v="12.87"/>
    <n v="3.9"/>
    <n v="14.19"/>
    <n v="4.3"/>
    <n v="14.19"/>
    <n v="4.3"/>
    <n v="13.53"/>
    <n v="4.0999999999999996"/>
    <x v="7"/>
    <x v="5"/>
    <n v="77"/>
    <n v="25"/>
    <n v="9"/>
    <n v="310"/>
    <x v="7"/>
    <n v="35"/>
    <s v="A"/>
    <n v="1"/>
    <s v="n/d"/>
    <m/>
  </r>
  <r>
    <s v="ELABPR-111114-NV-14-14-DP"/>
    <x v="0"/>
    <x v="1"/>
    <n v="2014"/>
    <d v="1899-12-30T04:15:00"/>
    <d v="1899-12-30T04:22:00"/>
    <d v="1899-12-30T00:07:00"/>
    <n v="2"/>
    <n v="2"/>
    <n v="14"/>
    <x v="16"/>
    <x v="1"/>
    <s v="El Progresista, Isla Magdalena, Baja California Sur"/>
    <x v="0"/>
    <n v="12.87"/>
    <n v="3.9"/>
    <n v="14.19"/>
    <n v="4.3"/>
    <n v="14.19"/>
    <n v="4.3"/>
    <n v="13.53"/>
    <n v="4.0999999999999996"/>
    <x v="7"/>
    <x v="5"/>
    <n v="77"/>
    <n v="25"/>
    <n v="9"/>
    <n v="310"/>
    <x v="2"/>
    <n v="20"/>
    <s v="A"/>
    <n v="1"/>
    <s v="n/d"/>
    <m/>
  </r>
  <r>
    <s v="ELABPR-111114-NV-14-14-DP"/>
    <x v="0"/>
    <x v="1"/>
    <n v="2014"/>
    <d v="1899-12-30T04:15:00"/>
    <d v="1899-12-30T04:22:00"/>
    <d v="1899-12-30T00:07:00"/>
    <n v="2"/>
    <n v="2"/>
    <n v="14"/>
    <x v="16"/>
    <x v="1"/>
    <s v="El Progresista, Isla Magdalena, Baja California Sur"/>
    <x v="0"/>
    <n v="12.87"/>
    <n v="3.9"/>
    <n v="14.19"/>
    <n v="4.3"/>
    <n v="14.19"/>
    <n v="4.3"/>
    <n v="13.53"/>
    <n v="4.0999999999999996"/>
    <x v="7"/>
    <x v="5"/>
    <n v="77"/>
    <n v="25"/>
    <n v="9"/>
    <n v="310"/>
    <x v="2"/>
    <n v="20"/>
    <s v="A"/>
    <n v="1"/>
    <s v="n/d"/>
    <m/>
  </r>
  <r>
    <s v="ELABPR-111114-NV-14-14-DP"/>
    <x v="0"/>
    <x v="1"/>
    <n v="2014"/>
    <d v="1899-12-30T04:15:00"/>
    <d v="1899-12-30T04:22:00"/>
    <d v="1899-12-30T00:07:00"/>
    <n v="2"/>
    <n v="2"/>
    <n v="14"/>
    <x v="16"/>
    <x v="1"/>
    <s v="El Progresista, Isla Magdalena, Baja California Sur"/>
    <x v="0"/>
    <n v="12.87"/>
    <n v="3.9"/>
    <n v="14.19"/>
    <n v="4.3"/>
    <n v="14.19"/>
    <n v="4.3"/>
    <n v="13.53"/>
    <n v="4.0999999999999996"/>
    <x v="7"/>
    <x v="5"/>
    <n v="77"/>
    <n v="25"/>
    <n v="9"/>
    <n v="310"/>
    <x v="2"/>
    <n v="10"/>
    <s v="A"/>
    <n v="1"/>
    <s v="n/d"/>
    <m/>
  </r>
  <r>
    <s v="ELABPR-111114-NV-14-14-DP"/>
    <x v="0"/>
    <x v="1"/>
    <n v="2014"/>
    <d v="1899-12-30T04:15:00"/>
    <d v="1899-12-30T04:22:00"/>
    <d v="1899-12-30T00:07:00"/>
    <n v="2"/>
    <n v="2"/>
    <n v="14"/>
    <x v="16"/>
    <x v="1"/>
    <s v="El Progresista, Isla Magdalena, Baja California Sur"/>
    <x v="0"/>
    <n v="12.87"/>
    <n v="3.9"/>
    <n v="14.19"/>
    <n v="4.3"/>
    <n v="14.19"/>
    <n v="4.3"/>
    <n v="13.53"/>
    <n v="4.0999999999999996"/>
    <x v="7"/>
    <x v="5"/>
    <n v="77"/>
    <n v="25"/>
    <n v="9"/>
    <n v="310"/>
    <x v="5"/>
    <n v="10"/>
    <s v="n/a"/>
    <n v="1"/>
    <s v="n/a"/>
    <m/>
  </r>
  <r>
    <s v="PUBLEP-111114-NV-14-14-DP"/>
    <x v="0"/>
    <x v="1"/>
    <n v="2014"/>
    <d v="1899-12-30T04:15:00"/>
    <d v="1899-12-30T04:22:00"/>
    <d v="1899-12-30T00:07:00"/>
    <n v="2"/>
    <n v="2"/>
    <n v="14"/>
    <x v="16"/>
    <x v="1"/>
    <s v="El Progresista, Isla Magdalena, Baja California Sur"/>
    <x v="0"/>
    <n v="12.87"/>
    <n v="3.9"/>
    <n v="14.19"/>
    <n v="4.3"/>
    <n v="14.19"/>
    <n v="4.3"/>
    <n v="13.53"/>
    <n v="4.0999999999999996"/>
    <x v="7"/>
    <x v="5"/>
    <n v="77"/>
    <n v="25"/>
    <n v="9"/>
    <n v="310"/>
    <x v="5"/>
    <n v="1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6"/>
    <n v="5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6"/>
    <n v="6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6"/>
    <n v="8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4"/>
    <n v="2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1"/>
    <n v="3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1"/>
    <n v="2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1"/>
    <n v="3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1"/>
    <n v="2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1"/>
    <n v="20"/>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15"/>
    <n v="15"/>
    <s v="n/a"/>
    <n v="1"/>
    <s v="n/a"/>
    <m/>
  </r>
  <r>
    <s v="ELABPR-111114-CA-15-15-DP"/>
    <x v="1"/>
    <x v="1"/>
    <n v="2014"/>
    <d v="1899-12-30T03:07:00"/>
    <d v="1899-12-30T03:14:00"/>
    <d v="1899-12-30T00:07:00"/>
    <n v="2"/>
    <n v="2"/>
    <n v="15"/>
    <x v="17"/>
    <x v="0"/>
    <s v="Garropas, Isla Magdalena, Baja California Sur"/>
    <x v="0"/>
    <n v="39.599999999999994"/>
    <n v="12"/>
    <n v="36.299999999999997"/>
    <n v="11"/>
    <n v="39.599999999999994"/>
    <n v="12"/>
    <n v="37.949999999999996"/>
    <n v="11.5"/>
    <x v="6"/>
    <x v="4"/>
    <n v="77"/>
    <n v="25"/>
    <n v="9"/>
    <n v="130"/>
    <x v="2"/>
    <n v="10"/>
    <s v="n/d"/>
    <n v="1"/>
    <s v="n/d"/>
    <m/>
  </r>
  <r>
    <s v="PUBLEP-111114-CA-16-16-DP"/>
    <x v="1"/>
    <x v="1"/>
    <n v="2014"/>
    <d v="1899-12-30T04:16:00"/>
    <d v="1899-12-30T04:23:00"/>
    <d v="1899-12-30T00:07:00"/>
    <n v="2"/>
    <n v="2"/>
    <n v="16"/>
    <x v="18"/>
    <x v="1"/>
    <s v="El Progresista, Isla Magdalena, Baja California Sur"/>
    <x v="0"/>
    <n v="16.5"/>
    <n v="5"/>
    <n v="16.5"/>
    <n v="5"/>
    <n v="16.5"/>
    <n v="5"/>
    <n v="16.5"/>
    <n v="5"/>
    <x v="7"/>
    <x v="5"/>
    <n v="77"/>
    <n v="25"/>
    <n v="9"/>
    <n v="130"/>
    <x v="2"/>
    <n v="30"/>
    <s v="n/d"/>
    <n v="1"/>
    <s v="n/d"/>
    <m/>
  </r>
  <r>
    <s v="PUBLEP-111114-CA-16-16-DP"/>
    <x v="1"/>
    <x v="1"/>
    <n v="2014"/>
    <d v="1899-12-30T04:16:00"/>
    <d v="1899-12-30T04:23:00"/>
    <d v="1899-12-30T00:07:00"/>
    <n v="2"/>
    <n v="2"/>
    <n v="16"/>
    <x v="18"/>
    <x v="1"/>
    <s v="El Progresista, Isla Magdalena, Baja California Sur"/>
    <x v="0"/>
    <n v="16.5"/>
    <n v="5"/>
    <n v="16.5"/>
    <n v="5"/>
    <n v="16.5"/>
    <n v="5"/>
    <n v="16.5"/>
    <n v="5"/>
    <x v="7"/>
    <x v="5"/>
    <n v="77"/>
    <n v="25"/>
    <n v="9"/>
    <n v="130"/>
    <x v="2"/>
    <n v="20"/>
    <s v="n/d"/>
    <n v="1"/>
    <s v="n/d"/>
    <m/>
  </r>
  <r>
    <s v="PUBLEP-111114-CA-16-16-DP"/>
    <x v="1"/>
    <x v="1"/>
    <n v="2014"/>
    <d v="1899-12-30T04:16:00"/>
    <d v="1899-12-30T04:23:00"/>
    <d v="1899-12-30T00:07:00"/>
    <n v="2"/>
    <n v="2"/>
    <n v="16"/>
    <x v="18"/>
    <x v="1"/>
    <s v="El Progresista, Isla Magdalena, Baja California Sur"/>
    <x v="0"/>
    <n v="16.5"/>
    <n v="5"/>
    <n v="16.5"/>
    <n v="5"/>
    <n v="16.5"/>
    <n v="5"/>
    <n v="16.5"/>
    <n v="5"/>
    <x v="7"/>
    <x v="5"/>
    <n v="77"/>
    <n v="25"/>
    <n v="9"/>
    <n v="130"/>
    <x v="2"/>
    <n v="20"/>
    <s v="n/d"/>
    <n v="1"/>
    <s v="n/d"/>
    <m/>
  </r>
  <r>
    <s v="PUBLEP-111114-CA-16-16-DP"/>
    <x v="1"/>
    <x v="1"/>
    <n v="2014"/>
    <d v="1899-12-30T04:16:00"/>
    <d v="1899-12-30T04:23:00"/>
    <d v="1899-12-30T00:07:00"/>
    <n v="2"/>
    <n v="2"/>
    <n v="16"/>
    <x v="18"/>
    <x v="1"/>
    <s v="El Progresista, Isla Magdalena, Baja California Sur"/>
    <x v="0"/>
    <n v="16.5"/>
    <n v="5"/>
    <n v="16.5"/>
    <n v="5"/>
    <n v="16.5"/>
    <n v="5"/>
    <n v="16.5"/>
    <n v="5"/>
    <x v="7"/>
    <x v="5"/>
    <n v="77"/>
    <n v="25"/>
    <n v="9"/>
    <n v="130"/>
    <x v="2"/>
    <n v="30"/>
    <s v="n/d"/>
    <n v="1"/>
    <s v="n/d"/>
    <m/>
  </r>
  <r>
    <s v="PUBLEP-111114-CA-16-16-DP"/>
    <x v="1"/>
    <x v="1"/>
    <n v="2014"/>
    <d v="1899-12-30T04:16:00"/>
    <d v="1899-12-30T04:23:00"/>
    <d v="1899-12-30T00:07:00"/>
    <n v="2"/>
    <n v="2"/>
    <n v="16"/>
    <x v="18"/>
    <x v="1"/>
    <s v="El Progresista, Isla Magdalena, Baja California Sur"/>
    <x v="0"/>
    <n v="16.5"/>
    <n v="5"/>
    <n v="16.5"/>
    <n v="5"/>
    <n v="16.5"/>
    <n v="5"/>
    <n v="16.5"/>
    <n v="5"/>
    <x v="7"/>
    <x v="5"/>
    <n v="77"/>
    <n v="25"/>
    <n v="9"/>
    <n v="130"/>
    <x v="6"/>
    <n v="25"/>
    <s v="n/a"/>
    <n v="1"/>
    <s v="n/a"/>
    <m/>
  </r>
  <r>
    <s v="PUBLEP-111114-CA-16-16-DP"/>
    <x v="1"/>
    <x v="1"/>
    <n v="2014"/>
    <d v="1899-12-30T04:16:00"/>
    <d v="1899-12-30T04:23:00"/>
    <d v="1899-12-30T00:07:00"/>
    <n v="2"/>
    <n v="2"/>
    <n v="16"/>
    <x v="18"/>
    <x v="1"/>
    <s v="El Progresista, Isla Magdalena, Baja California Sur"/>
    <x v="0"/>
    <n v="16.5"/>
    <n v="5"/>
    <n v="16.5"/>
    <n v="5"/>
    <n v="16.5"/>
    <n v="5"/>
    <n v="16.5"/>
    <n v="5"/>
    <x v="7"/>
    <x v="5"/>
    <n v="77"/>
    <n v="25"/>
    <n v="9"/>
    <n v="130"/>
    <x v="7"/>
    <n v="80"/>
    <s v="n/d"/>
    <n v="1"/>
    <s v="n/d"/>
    <m/>
  </r>
  <r>
    <s v="PUBLSO-111114-RR-1-1-DP"/>
    <x v="3"/>
    <x v="1"/>
    <n v="2014"/>
    <d v="1899-12-30T13:02:00"/>
    <d v="1899-12-30T13:09:00"/>
    <d v="1899-12-30T00:07:00"/>
    <n v="2"/>
    <n v="1"/>
    <n v="1"/>
    <x v="0"/>
    <x v="2"/>
    <s v="Punta Blanca somero, Isla Magdalena, Baja California Sur"/>
    <x v="0"/>
    <n v="23.099999999999998"/>
    <n v="7"/>
    <n v="27.39"/>
    <n v="8.3000000000000007"/>
    <n v="27.39"/>
    <n v="8.3000000000000007"/>
    <n v="25.244999999999997"/>
    <n v="7.65"/>
    <x v="8"/>
    <x v="6"/>
    <n v="77"/>
    <n v="25"/>
    <n v="8"/>
    <n v="240"/>
    <x v="8"/>
    <n v="20"/>
    <s v="n/d"/>
    <n v="1"/>
    <s v="hembra"/>
    <m/>
  </r>
  <r>
    <s v="PUBLSO-111114-RR-2-2-DP"/>
    <x v="3"/>
    <x v="1"/>
    <n v="2014"/>
    <d v="1899-12-30T13:03:00"/>
    <d v="1899-12-30T13:08:00"/>
    <d v="1899-12-30T00:05:00"/>
    <n v="2"/>
    <n v="1"/>
    <n v="2"/>
    <x v="2"/>
    <x v="2"/>
    <s v="Punta Blanca somero, Isla Magdalena, Baja California Sur"/>
    <x v="0"/>
    <n v="23.429999999999996"/>
    <n v="7.1"/>
    <n v="24.419999999999998"/>
    <n v="7.4"/>
    <n v="24.419999999999998"/>
    <n v="7.4"/>
    <n v="23.924999999999997"/>
    <n v="7.25"/>
    <x v="9"/>
    <x v="7"/>
    <n v="77"/>
    <n v="25"/>
    <n v="8"/>
    <n v="240"/>
    <x v="2"/>
    <n v="15"/>
    <s v="A"/>
    <n v="1"/>
    <s v="n/d"/>
    <m/>
  </r>
  <r>
    <s v="PUBLSO-111114-RR-2-2-DP"/>
    <x v="3"/>
    <x v="1"/>
    <n v="2014"/>
    <d v="1899-12-30T13:03:00"/>
    <d v="1899-12-30T13:08:00"/>
    <d v="1899-12-30T00:05:00"/>
    <n v="2"/>
    <n v="1"/>
    <n v="2"/>
    <x v="2"/>
    <x v="2"/>
    <s v="Punta Blanca somero, Isla Magdalena, Baja California Sur"/>
    <x v="0"/>
    <n v="23.429999999999996"/>
    <n v="7.1"/>
    <n v="24.419999999999998"/>
    <n v="7.4"/>
    <n v="24.419999999999998"/>
    <n v="7.4"/>
    <n v="23.924999999999997"/>
    <n v="7.25"/>
    <x v="9"/>
    <x v="7"/>
    <n v="77"/>
    <n v="25"/>
    <n v="8"/>
    <n v="240"/>
    <x v="2"/>
    <n v="20"/>
    <s v="A"/>
    <n v="1"/>
    <s v="n/d"/>
    <m/>
  </r>
  <r>
    <s v="PUBLSO-111114-RR-2-2-DP"/>
    <x v="3"/>
    <x v="1"/>
    <n v="2014"/>
    <d v="1899-12-30T13:03:00"/>
    <d v="1899-12-30T13:08:00"/>
    <d v="1899-12-30T00:05:00"/>
    <n v="2"/>
    <n v="1"/>
    <n v="2"/>
    <x v="2"/>
    <x v="2"/>
    <s v="Punta Blanca somero, Isla Magdalena, Baja California Sur"/>
    <x v="0"/>
    <n v="23.429999999999996"/>
    <n v="7.1"/>
    <n v="24.419999999999998"/>
    <n v="7.4"/>
    <n v="24.419999999999998"/>
    <n v="7.4"/>
    <n v="23.924999999999997"/>
    <n v="7.25"/>
    <x v="9"/>
    <x v="7"/>
    <n v="77"/>
    <n v="25"/>
    <n v="8"/>
    <n v="240"/>
    <x v="2"/>
    <n v="10"/>
    <s v="A"/>
    <n v="1"/>
    <s v="n/d"/>
    <m/>
  </r>
  <r>
    <s v="PUBLSO-111114-RR-2-2-DP"/>
    <x v="3"/>
    <x v="1"/>
    <n v="2014"/>
    <d v="1899-12-30T13:03:00"/>
    <d v="1899-12-30T13:08:00"/>
    <d v="1899-12-30T00:05:00"/>
    <n v="2"/>
    <n v="1"/>
    <n v="2"/>
    <x v="2"/>
    <x v="2"/>
    <s v="Punta Blanca somero, Isla Magdalena, Baja California Sur"/>
    <x v="0"/>
    <n v="23.429999999999996"/>
    <n v="7.1"/>
    <n v="24.419999999999998"/>
    <n v="7.4"/>
    <n v="24.419999999999998"/>
    <n v="7.4"/>
    <n v="23.924999999999997"/>
    <n v="7.25"/>
    <x v="9"/>
    <x v="7"/>
    <n v="77"/>
    <n v="25"/>
    <n v="8"/>
    <n v="240"/>
    <x v="1"/>
    <n v="20"/>
    <s v="n/a"/>
    <n v="1"/>
    <s v="n/a"/>
    <m/>
  </r>
  <r>
    <s v="PUBLSO-111114-UG-3-3-DP"/>
    <x v="2"/>
    <x v="1"/>
    <n v="2014"/>
    <d v="1899-12-30T12:39:00"/>
    <d v="1899-12-30T12:45:00"/>
    <d v="1899-12-30T00:06:00"/>
    <n v="2"/>
    <n v="1"/>
    <n v="3"/>
    <x v="5"/>
    <x v="2"/>
    <s v="Punta Blanca somero, Isla Magdalena, Baja California Sur"/>
    <x v="0"/>
    <n v="23.429999999999996"/>
    <n v="7.1"/>
    <n v="19.965"/>
    <n v="6.05"/>
    <n v="23.429999999999996"/>
    <n v="7.1"/>
    <n v="21.697499999999998"/>
    <n v="6.5749999999999993"/>
    <x v="8"/>
    <x v="6"/>
    <n v="77"/>
    <n v="25"/>
    <n v="8"/>
    <n v="90"/>
    <x v="2"/>
    <n v="20"/>
    <s v="n/d"/>
    <n v="1"/>
    <s v="n/d"/>
    <m/>
  </r>
  <r>
    <s v="PUBLSO-111114-UG-3-3-DP"/>
    <x v="2"/>
    <x v="1"/>
    <n v="2014"/>
    <d v="1899-12-30T12:39:00"/>
    <d v="1899-12-30T12:45:00"/>
    <d v="1899-12-30T00:06:00"/>
    <n v="2"/>
    <n v="1"/>
    <n v="3"/>
    <x v="5"/>
    <x v="2"/>
    <s v="Punta Blanca somero, Isla Magdalena, Baja California Sur"/>
    <x v="0"/>
    <n v="23.429999999999996"/>
    <n v="7.1"/>
    <n v="19.965"/>
    <n v="6.05"/>
    <n v="23.429999999999996"/>
    <n v="7.1"/>
    <n v="21.697499999999998"/>
    <n v="6.5749999999999993"/>
    <x v="8"/>
    <x v="6"/>
    <n v="77"/>
    <n v="25"/>
    <n v="8"/>
    <n v="90"/>
    <x v="2"/>
    <n v="20"/>
    <s v="n/d"/>
    <n v="1"/>
    <s v="n/d"/>
    <m/>
  </r>
  <r>
    <s v="PUBLSO-111114-UG-4-4-DP"/>
    <x v="2"/>
    <x v="1"/>
    <n v="2014"/>
    <d v="1899-12-30T01:48:00"/>
    <d v="1899-12-30T01:56:00"/>
    <d v="1899-12-30T00:08:00"/>
    <n v="2"/>
    <n v="1"/>
    <n v="4"/>
    <x v="6"/>
    <x v="2"/>
    <s v="Punta Blanca somero, Isla Magdalena, Baja California Sur"/>
    <x v="0"/>
    <n v="25.08"/>
    <n v="7.6"/>
    <n v="23.099999999999998"/>
    <n v="7"/>
    <n v="25.08"/>
    <n v="7.6"/>
    <n v="24.089999999999996"/>
    <n v="7.3"/>
    <x v="9"/>
    <x v="7"/>
    <n v="77"/>
    <n v="25"/>
    <n v="8"/>
    <n v="210"/>
    <x v="1"/>
    <n v="20"/>
    <s v="n/a"/>
    <n v="1"/>
    <s v="n/a"/>
    <m/>
  </r>
  <r>
    <s v="PUBLSO-111114-UG-4-4-DP"/>
    <x v="2"/>
    <x v="1"/>
    <n v="2014"/>
    <d v="1899-12-30T01:48:00"/>
    <d v="1899-12-30T01:56:00"/>
    <d v="1899-12-30T00:08:00"/>
    <n v="2"/>
    <n v="1"/>
    <n v="4"/>
    <x v="6"/>
    <x v="2"/>
    <s v="Punta Blanca somero, Isla Magdalena, Baja California Sur"/>
    <x v="0"/>
    <n v="25.08"/>
    <n v="7.6"/>
    <n v="23.099999999999998"/>
    <n v="7"/>
    <n v="25.08"/>
    <n v="7.6"/>
    <n v="24.089999999999996"/>
    <n v="7.3"/>
    <x v="9"/>
    <x v="7"/>
    <n v="77"/>
    <n v="25"/>
    <n v="8"/>
    <n v="210"/>
    <x v="1"/>
    <n v="30"/>
    <s v="n/a"/>
    <n v="1"/>
    <s v="n/a"/>
    <m/>
  </r>
  <r>
    <s v="PUBLSO-111114-UG-4-4-DP"/>
    <x v="2"/>
    <x v="1"/>
    <n v="2014"/>
    <d v="1899-12-30T01:48:00"/>
    <d v="1899-12-30T01:56:00"/>
    <d v="1899-12-30T00:08:00"/>
    <n v="2"/>
    <n v="1"/>
    <n v="4"/>
    <x v="6"/>
    <x v="2"/>
    <s v="Punta Blanca somero, Isla Magdalena, Baja California Sur"/>
    <x v="0"/>
    <n v="25.08"/>
    <n v="7.6"/>
    <n v="23.099999999999998"/>
    <n v="7"/>
    <n v="25.08"/>
    <n v="7.6"/>
    <n v="24.089999999999996"/>
    <n v="7.3"/>
    <x v="9"/>
    <x v="7"/>
    <n v="77"/>
    <n v="25"/>
    <n v="8"/>
    <n v="210"/>
    <x v="1"/>
    <n v="20"/>
    <s v="n/a"/>
    <n v="1"/>
    <s v="n/a"/>
    <m/>
  </r>
  <r>
    <s v="PUBLPR-121114-RR-7-7-DP"/>
    <x v="3"/>
    <x v="2"/>
    <n v="2014"/>
    <d v="1899-12-30T11:02:00"/>
    <d v="1899-12-30T11:09:00"/>
    <d v="1899-12-30T00:07:00"/>
    <n v="2"/>
    <n v="2"/>
    <n v="7"/>
    <x v="7"/>
    <x v="3"/>
    <s v="Punta Blanca profundo, Isla Magdalena, Baja California Sur"/>
    <x v="0"/>
    <n v="62.699999999999996"/>
    <n v="19"/>
    <n v="64.680000000000007"/>
    <n v="19.600000000000001"/>
    <n v="64.680000000000007"/>
    <n v="19.600000000000001"/>
    <n v="63.69"/>
    <n v="19.3"/>
    <x v="10"/>
    <x v="8"/>
    <n v="77"/>
    <n v="25"/>
    <n v="7"/>
    <n v="120"/>
    <x v="1"/>
    <n v="15"/>
    <s v="n/a"/>
    <n v="1"/>
    <s v="n/a"/>
    <m/>
  </r>
  <r>
    <s v="PUBLPR-121114-RR-7-7-DP"/>
    <x v="3"/>
    <x v="2"/>
    <n v="2014"/>
    <d v="1899-12-30T11:02:00"/>
    <d v="1899-12-30T11:09:00"/>
    <d v="1899-12-30T00:07:00"/>
    <n v="2"/>
    <n v="2"/>
    <n v="7"/>
    <x v="7"/>
    <x v="3"/>
    <s v="Punta Blanca profundo, Isla Magdalena, Baja California Sur"/>
    <x v="0"/>
    <n v="62.699999999999996"/>
    <n v="19"/>
    <n v="64.680000000000007"/>
    <n v="19.600000000000001"/>
    <n v="64.680000000000007"/>
    <n v="19.600000000000001"/>
    <n v="63.69"/>
    <n v="19.3"/>
    <x v="10"/>
    <x v="8"/>
    <n v="77"/>
    <n v="25"/>
    <n v="7"/>
    <n v="120"/>
    <x v="1"/>
    <n v="20"/>
    <s v="n/a"/>
    <n v="1"/>
    <s v="n/a"/>
    <m/>
  </r>
  <r>
    <s v="PUBLPR-121114-RR-7-7-DP"/>
    <x v="3"/>
    <x v="2"/>
    <n v="2014"/>
    <d v="1899-12-30T11:02:00"/>
    <d v="1899-12-30T11:09:00"/>
    <d v="1899-12-30T00:07:00"/>
    <n v="2"/>
    <n v="2"/>
    <n v="7"/>
    <x v="7"/>
    <x v="3"/>
    <s v="Punta Blanca profundo, Isla Magdalena, Baja California Sur"/>
    <x v="0"/>
    <n v="62.699999999999996"/>
    <n v="19"/>
    <n v="64.680000000000007"/>
    <n v="19.600000000000001"/>
    <n v="64.680000000000007"/>
    <n v="19.600000000000001"/>
    <n v="63.69"/>
    <n v="19.3"/>
    <x v="10"/>
    <x v="8"/>
    <n v="77"/>
    <n v="25"/>
    <n v="7"/>
    <n v="120"/>
    <x v="4"/>
    <n v="20"/>
    <s v="n/a"/>
    <n v="1"/>
    <s v="n/a"/>
    <m/>
  </r>
  <r>
    <s v="PUBLPR-121114-RR-7-7-DP"/>
    <x v="3"/>
    <x v="2"/>
    <n v="2014"/>
    <d v="1899-12-30T11:02:00"/>
    <d v="1899-12-30T11:09:00"/>
    <d v="1899-12-30T00:07:00"/>
    <n v="2"/>
    <n v="2"/>
    <n v="7"/>
    <x v="7"/>
    <x v="3"/>
    <s v="Punta Blanca profundo, Isla Magdalena, Baja California Sur"/>
    <x v="0"/>
    <n v="62.699999999999996"/>
    <n v="19"/>
    <n v="64.680000000000007"/>
    <n v="19.600000000000001"/>
    <n v="64.680000000000007"/>
    <n v="19.600000000000001"/>
    <n v="63.69"/>
    <n v="19.3"/>
    <x v="10"/>
    <x v="8"/>
    <n v="77"/>
    <n v="25"/>
    <n v="7"/>
    <n v="120"/>
    <x v="16"/>
    <n v="30"/>
    <s v="n/a"/>
    <n v="1"/>
    <s v="n/a"/>
    <m/>
  </r>
  <r>
    <s v="PUBLPR-121114-RR-8-8-DP"/>
    <x v="3"/>
    <x v="2"/>
    <n v="2014"/>
    <d v="1899-12-30T11:03:00"/>
    <d v="1899-12-30T11:08:00"/>
    <d v="1899-12-30T00:05:00"/>
    <n v="2"/>
    <n v="2"/>
    <n v="8"/>
    <x v="8"/>
    <x v="3"/>
    <s v="Punta Blanca profundo, Isla Magdalena, Baja California Sur"/>
    <x v="0"/>
    <n v="28.049999999999997"/>
    <n v="8.5"/>
    <n v="31.349999999999998"/>
    <n v="9.5"/>
    <n v="31.349999999999998"/>
    <n v="9.5"/>
    <n v="29.699999999999996"/>
    <n v="9"/>
    <x v="11"/>
    <x v="9"/>
    <n v="77"/>
    <n v="25"/>
    <n v="7"/>
    <n v="120"/>
    <x v="1"/>
    <n v="20"/>
    <s v="n/a"/>
    <n v="1"/>
    <s v="n/a"/>
    <m/>
  </r>
  <r>
    <s v="PUBLPR-121114-UG-9-9-DP"/>
    <x v="2"/>
    <x v="2"/>
    <n v="2014"/>
    <d v="1899-12-30T10:43:00"/>
    <d v="1899-12-30T10:49:00"/>
    <d v="1899-12-30T00:06:00"/>
    <n v="2"/>
    <n v="2"/>
    <n v="9"/>
    <x v="9"/>
    <x v="3"/>
    <s v="Punta Blanca profundo, Isla Magdalena, Baja California Sur"/>
    <x v="0"/>
    <n v="64.680000000000007"/>
    <n v="19.600000000000001"/>
    <n v="64.680000000000007"/>
    <n v="19.600000000000001"/>
    <n v="64.680000000000007"/>
    <n v="19.600000000000001"/>
    <n v="64.680000000000007"/>
    <n v="19.600000000000001"/>
    <x v="10"/>
    <x v="8"/>
    <n v="77"/>
    <n v="25"/>
    <n v="7"/>
    <n v="120"/>
    <x v="1"/>
    <n v="20"/>
    <s v="n/a"/>
    <n v="1"/>
    <s v="n/a"/>
    <m/>
  </r>
  <r>
    <s v="PUBLPR-121114-UG-9-9-DP"/>
    <x v="2"/>
    <x v="2"/>
    <n v="2014"/>
    <d v="1899-12-30T10:43:00"/>
    <d v="1899-12-30T10:49:00"/>
    <d v="1899-12-30T00:06:00"/>
    <n v="2"/>
    <n v="2"/>
    <n v="9"/>
    <x v="9"/>
    <x v="3"/>
    <s v="Punta Blanca profundo, Isla Magdalena, Baja California Sur"/>
    <x v="0"/>
    <n v="64.680000000000007"/>
    <n v="19.600000000000001"/>
    <n v="64.680000000000007"/>
    <n v="19.600000000000001"/>
    <n v="64.680000000000007"/>
    <n v="19.600000000000001"/>
    <n v="64.680000000000007"/>
    <n v="19.600000000000001"/>
    <x v="10"/>
    <x v="8"/>
    <n v="77"/>
    <n v="25"/>
    <n v="7"/>
    <n v="120"/>
    <x v="1"/>
    <n v="20"/>
    <s v="n/a"/>
    <n v="1"/>
    <s v="n/a"/>
    <m/>
  </r>
  <r>
    <s v="PUBLPR-121114-UG-9-9-DP"/>
    <x v="2"/>
    <x v="2"/>
    <n v="2014"/>
    <d v="1899-12-30T10:43:00"/>
    <d v="1899-12-30T10:49:00"/>
    <d v="1899-12-30T00:06:00"/>
    <n v="2"/>
    <n v="2"/>
    <n v="9"/>
    <x v="9"/>
    <x v="3"/>
    <s v="Punta Blanca profundo, Isla Magdalena, Baja California Sur"/>
    <x v="0"/>
    <n v="64.680000000000007"/>
    <n v="19.600000000000001"/>
    <n v="64.680000000000007"/>
    <n v="19.600000000000001"/>
    <n v="64.680000000000007"/>
    <n v="19.600000000000001"/>
    <n v="64.680000000000007"/>
    <n v="19.600000000000001"/>
    <x v="10"/>
    <x v="8"/>
    <n v="77"/>
    <n v="25"/>
    <n v="7"/>
    <n v="120"/>
    <x v="1"/>
    <n v="15"/>
    <s v="n/a"/>
    <n v="1"/>
    <s v="n/a"/>
    <m/>
  </r>
  <r>
    <s v="PUBLPR-121114-UG-9-9-DP"/>
    <x v="2"/>
    <x v="2"/>
    <n v="2014"/>
    <d v="1899-12-30T10:43:00"/>
    <d v="1899-12-30T10:49:00"/>
    <d v="1899-12-30T00:06:00"/>
    <n v="2"/>
    <n v="2"/>
    <n v="9"/>
    <x v="9"/>
    <x v="3"/>
    <s v="Punta Blanca profundo, Isla Magdalena, Baja California Sur"/>
    <x v="0"/>
    <n v="64.680000000000007"/>
    <n v="19.600000000000001"/>
    <n v="64.680000000000007"/>
    <n v="19.600000000000001"/>
    <n v="64.680000000000007"/>
    <n v="19.600000000000001"/>
    <n v="64.680000000000007"/>
    <n v="19.600000000000001"/>
    <x v="10"/>
    <x v="8"/>
    <n v="77"/>
    <n v="25"/>
    <n v="7"/>
    <n v="120"/>
    <x v="8"/>
    <n v="30"/>
    <s v="n/d"/>
    <n v="1"/>
    <s v="macho"/>
    <m/>
  </r>
  <r>
    <s v="PUBLPR-121114-UG-10-10-DP"/>
    <x v="2"/>
    <x v="2"/>
    <n v="2014"/>
    <d v="1899-12-30T12:04:00"/>
    <d v="1899-12-30T12:10:00"/>
    <d v="1899-12-30T00:06:00"/>
    <n v="2"/>
    <n v="2"/>
    <n v="10"/>
    <x v="10"/>
    <x v="2"/>
    <s v="Punta Blanca somero, Isla Magdalena, Baja California Sur"/>
    <x v="0"/>
    <n v="26.4"/>
    <n v="8"/>
    <n v="26.4"/>
    <n v="8"/>
    <n v="26.4"/>
    <n v="8"/>
    <n v="26.4"/>
    <n v="8"/>
    <x v="11"/>
    <x v="9"/>
    <n v="77"/>
    <n v="25"/>
    <n v="7"/>
    <n v="120"/>
    <x v="17"/>
    <s v="n/d"/>
    <s v="n/d"/>
    <s v="n/d"/>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1"/>
    <n v="20"/>
    <s v="n/a"/>
    <n v="1"/>
    <s v="n/a"/>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1"/>
    <n v="20"/>
    <s v="n/a"/>
    <n v="1"/>
    <s v="n/a"/>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1"/>
    <n v="20"/>
    <s v="n/a"/>
    <n v="1"/>
    <s v="n/a"/>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2"/>
    <n v="30"/>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2"/>
    <n v="30"/>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2"/>
    <n v="30"/>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2"/>
    <n v="25"/>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2"/>
    <n v="25"/>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2"/>
    <n v="20"/>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2"/>
    <n v="20"/>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2"/>
    <n v="15"/>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13"/>
    <n v="30"/>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13"/>
    <n v="30"/>
    <s v="n/d"/>
    <n v="1"/>
    <s v="n/d"/>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8"/>
    <n v="40"/>
    <s v="n/d"/>
    <n v="1"/>
    <s v="macho"/>
    <m/>
  </r>
  <r>
    <s v="PUBLPR-121114-AR-11-11-DP"/>
    <x v="4"/>
    <x v="2"/>
    <n v="2014"/>
    <d v="1899-12-30T01:15:00"/>
    <d v="1899-12-30T01:19:00"/>
    <d v="1899-12-30T00:04:00"/>
    <n v="2"/>
    <n v="2"/>
    <n v="11"/>
    <x v="1"/>
    <x v="3"/>
    <s v="Punta Blanca profundo, Isla Magdalena, Baja California Sur"/>
    <x v="0"/>
    <n v="64.02"/>
    <n v="19.399999999999999"/>
    <n v="63.69"/>
    <n v="19.3"/>
    <n v="64.02"/>
    <n v="19.399999999999999"/>
    <n v="63.854999999999997"/>
    <n v="19.350000000000001"/>
    <x v="10"/>
    <x v="8"/>
    <n v="77"/>
    <n v="25"/>
    <n v="13"/>
    <n v="120"/>
    <x v="10"/>
    <n v="30"/>
    <s v="n/a"/>
    <n v="1"/>
    <s v="n/a"/>
    <m/>
  </r>
  <r>
    <s v="PUBLPR-121114-AR-12-12-DP"/>
    <x v="4"/>
    <x v="2"/>
    <n v="2014"/>
    <d v="1899-12-30T02:32:00"/>
    <d v="1899-12-30T02:36:00"/>
    <d v="1899-12-30T00:04:00"/>
    <n v="2"/>
    <n v="2"/>
    <n v="12"/>
    <x v="19"/>
    <x v="2"/>
    <s v="Punta Blanca somero, Isla Magdalena, Baja California Sur"/>
    <x v="0"/>
    <n v="27.72"/>
    <n v="8.4"/>
    <n v="24.09"/>
    <n v="7.3"/>
    <n v="27.72"/>
    <n v="8.4"/>
    <n v="25.905000000000001"/>
    <n v="7.85"/>
    <x v="11"/>
    <x v="9"/>
    <n v="77"/>
    <n v="25"/>
    <n v="13"/>
    <n v="120"/>
    <x v="1"/>
    <n v="20"/>
    <s v="n/a"/>
    <n v="1"/>
    <s v="n/a"/>
    <m/>
  </r>
  <r>
    <s v="PUBLPR-121114-LT-13-13-DP"/>
    <x v="6"/>
    <x v="2"/>
    <n v="2014"/>
    <d v="1899-12-30T02:10:00"/>
    <d v="1899-12-30T02:20:00"/>
    <d v="1899-12-30T00:10:00"/>
    <n v="2"/>
    <n v="2"/>
    <n v="13"/>
    <x v="15"/>
    <x v="3"/>
    <s v="Punta Blanca profundo, Isla Magdalena, Baja California Sur"/>
    <x v="0"/>
    <n v="62.699999999999996"/>
    <n v="19"/>
    <n v="62.699999999999996"/>
    <n v="19"/>
    <n v="62.699999999999996"/>
    <n v="19"/>
    <n v="62.699999999999996"/>
    <n v="19"/>
    <x v="10"/>
    <x v="8"/>
    <n v="77"/>
    <n v="25"/>
    <n v="9"/>
    <n v="190"/>
    <x v="4"/>
    <n v="15"/>
    <s v="n/a"/>
    <n v="1"/>
    <s v="n/a"/>
    <m/>
  </r>
  <r>
    <s v="PUBLPR-121114-LT-13-13-DP"/>
    <x v="6"/>
    <x v="2"/>
    <n v="2014"/>
    <d v="1899-12-30T02:10:00"/>
    <d v="1899-12-30T02:20:00"/>
    <d v="1899-12-30T00:10:00"/>
    <n v="2"/>
    <n v="2"/>
    <n v="13"/>
    <x v="15"/>
    <x v="3"/>
    <s v="Punta Blanca profundo, Isla Magdalena, Baja California Sur"/>
    <x v="0"/>
    <n v="62.699999999999996"/>
    <n v="19"/>
    <n v="62.699999999999996"/>
    <n v="19"/>
    <n v="62.699999999999996"/>
    <n v="19"/>
    <n v="62.699999999999996"/>
    <n v="19"/>
    <x v="10"/>
    <x v="8"/>
    <n v="77"/>
    <n v="25"/>
    <n v="9"/>
    <n v="190"/>
    <x v="4"/>
    <n v="20"/>
    <s v="n/a"/>
    <n v="1"/>
    <s v="n/a"/>
    <m/>
  </r>
  <r>
    <s v="PUBLPR-121114-LT-13-13-DP"/>
    <x v="6"/>
    <x v="2"/>
    <n v="2014"/>
    <d v="1899-12-30T02:10:00"/>
    <d v="1899-12-30T02:20:00"/>
    <d v="1899-12-30T00:10:00"/>
    <n v="2"/>
    <n v="2"/>
    <n v="13"/>
    <x v="15"/>
    <x v="3"/>
    <s v="Punta Blanca profundo, Isla Magdalena, Baja California Sur"/>
    <x v="0"/>
    <n v="62.699999999999996"/>
    <n v="19"/>
    <n v="62.699999999999996"/>
    <n v="19"/>
    <n v="62.699999999999996"/>
    <n v="19"/>
    <n v="62.699999999999996"/>
    <n v="19"/>
    <x v="10"/>
    <x v="8"/>
    <n v="77"/>
    <n v="25"/>
    <n v="9"/>
    <n v="190"/>
    <x v="4"/>
    <n v="15"/>
    <s v="n/a"/>
    <n v="1"/>
    <s v="n/a"/>
    <m/>
  </r>
  <r>
    <s v="PUBLPR-121114-LT-13-13-DP"/>
    <x v="6"/>
    <x v="2"/>
    <n v="2014"/>
    <d v="1899-12-30T02:10:00"/>
    <d v="1899-12-30T02:20:00"/>
    <d v="1899-12-30T00:10:00"/>
    <n v="2"/>
    <n v="2"/>
    <n v="13"/>
    <x v="15"/>
    <x v="3"/>
    <s v="Punta Blanca profundo, Isla Magdalena, Baja California Sur"/>
    <x v="0"/>
    <n v="62.699999999999996"/>
    <n v="19"/>
    <n v="62.699999999999996"/>
    <n v="19"/>
    <n v="62.699999999999996"/>
    <n v="19"/>
    <n v="62.699999999999996"/>
    <n v="19"/>
    <x v="10"/>
    <x v="8"/>
    <n v="77"/>
    <n v="25"/>
    <n v="9"/>
    <n v="190"/>
    <x v="8"/>
    <n v="30"/>
    <s v="n/d"/>
    <n v="1"/>
    <s v="n/d"/>
    <m/>
  </r>
  <r>
    <s v="PUBLPR-121114-LT-13-13-DP"/>
    <x v="6"/>
    <x v="2"/>
    <n v="2014"/>
    <d v="1899-12-30T02:10:00"/>
    <d v="1899-12-30T02:20:00"/>
    <d v="1899-12-30T00:10:00"/>
    <n v="2"/>
    <n v="2"/>
    <n v="13"/>
    <x v="15"/>
    <x v="3"/>
    <s v="Punta Blanca profundo, Isla Magdalena, Baja California Sur"/>
    <x v="0"/>
    <n v="62.699999999999996"/>
    <n v="19"/>
    <n v="62.699999999999996"/>
    <n v="19"/>
    <n v="62.699999999999996"/>
    <n v="19"/>
    <n v="62.699999999999996"/>
    <n v="19"/>
    <x v="10"/>
    <x v="8"/>
    <n v="77"/>
    <n v="25"/>
    <n v="9"/>
    <n v="190"/>
    <x v="8"/>
    <n v="30"/>
    <s v="n/d"/>
    <n v="1"/>
    <s v="n/d"/>
    <m/>
  </r>
  <r>
    <s v="PUBLPR-121114-LT-13-13-DP"/>
    <x v="6"/>
    <x v="2"/>
    <n v="2014"/>
    <d v="1899-12-30T02:10:00"/>
    <d v="1899-12-30T02:20:00"/>
    <d v="1899-12-30T00:10:00"/>
    <n v="2"/>
    <n v="2"/>
    <n v="13"/>
    <x v="15"/>
    <x v="3"/>
    <s v="Punta Blanca profundo, Isla Magdalena, Baja California Sur"/>
    <x v="0"/>
    <n v="62.699999999999996"/>
    <n v="19"/>
    <n v="62.699999999999996"/>
    <n v="19"/>
    <n v="62.699999999999996"/>
    <n v="19"/>
    <n v="62.699999999999996"/>
    <n v="19"/>
    <x v="10"/>
    <x v="8"/>
    <n v="77"/>
    <n v="25"/>
    <n v="9"/>
    <n v="190"/>
    <x v="8"/>
    <n v="20"/>
    <s v="n/d"/>
    <n v="1"/>
    <s v="n/d"/>
    <m/>
  </r>
  <r>
    <s v="PUBLPR-121114-LT-13-13-DP"/>
    <x v="6"/>
    <x v="2"/>
    <n v="2014"/>
    <d v="1899-12-30T02:10:00"/>
    <d v="1899-12-30T02:20:00"/>
    <d v="1899-12-30T00:10:00"/>
    <n v="2"/>
    <n v="2"/>
    <n v="13"/>
    <x v="15"/>
    <x v="3"/>
    <s v="Punta Blanca profundo, Isla Magdalena, Baja California Sur"/>
    <x v="0"/>
    <n v="62.699999999999996"/>
    <n v="19"/>
    <n v="62.699999999999996"/>
    <n v="19"/>
    <n v="62.699999999999996"/>
    <n v="19"/>
    <n v="62.699999999999996"/>
    <n v="19"/>
    <x v="10"/>
    <x v="8"/>
    <n v="77"/>
    <n v="25"/>
    <n v="9"/>
    <n v="190"/>
    <x v="2"/>
    <n v="10"/>
    <s v="n/d"/>
    <n v="1"/>
    <s v="n/d"/>
    <m/>
  </r>
  <r>
    <s v="PUBLPR-121114-LT-13-13-DP"/>
    <x v="6"/>
    <x v="2"/>
    <n v="2014"/>
    <d v="1899-12-30T02:10:00"/>
    <d v="1899-12-30T02:20:00"/>
    <d v="1899-12-30T00:10:00"/>
    <n v="2"/>
    <n v="2"/>
    <n v="13"/>
    <x v="15"/>
    <x v="3"/>
    <s v="Punta Blanca profundo, Isla Magdalena, Baja California Sur"/>
    <x v="0"/>
    <n v="62.699999999999996"/>
    <n v="19"/>
    <n v="62.699999999999996"/>
    <n v="19"/>
    <n v="62.699999999999996"/>
    <n v="19"/>
    <n v="62.699999999999996"/>
    <n v="19"/>
    <x v="10"/>
    <x v="8"/>
    <n v="77"/>
    <n v="25"/>
    <n v="9"/>
    <n v="190"/>
    <x v="2"/>
    <n v="15"/>
    <s v="n/d"/>
    <n v="1"/>
    <s v="n/d"/>
    <m/>
  </r>
  <r>
    <s v="PUBLPR-121114-LT-14-14-DP"/>
    <x v="6"/>
    <x v="2"/>
    <n v="2014"/>
    <d v="1899-12-30T02:25:00"/>
    <d v="1899-12-30T02:32:00"/>
    <d v="1899-12-30T00:07:00"/>
    <n v="2"/>
    <n v="2"/>
    <n v="14"/>
    <x v="16"/>
    <x v="2"/>
    <s v="Punta Blanca somero, Isla Magdalena, Baja California Sur"/>
    <x v="0"/>
    <n v="23.099999999999998"/>
    <n v="7"/>
    <n v="26.4"/>
    <n v="8"/>
    <n v="26.4"/>
    <n v="8"/>
    <n v="24.75"/>
    <n v="7.5"/>
    <x v="11"/>
    <x v="9"/>
    <n v="77"/>
    <n v="25"/>
    <n v="9"/>
    <n v="330"/>
    <x v="2"/>
    <n v="15"/>
    <s v="n/d"/>
    <n v="1"/>
    <s v="n/d"/>
    <m/>
  </r>
  <r>
    <s v="PUBLPR-121114-NV-15-15-DP"/>
    <x v="0"/>
    <x v="2"/>
    <n v="2014"/>
    <d v="1899-12-30T01:05:00"/>
    <d v="1899-12-30T01:11:00"/>
    <d v="1899-12-30T00:06:00"/>
    <n v="2"/>
    <n v="2"/>
    <n v="15"/>
    <x v="17"/>
    <x v="3"/>
    <s v="Punta Blanca profundo, Isla Magdalena, Baja California Sur"/>
    <x v="0"/>
    <n v="47.519999999999996"/>
    <n v="14.4"/>
    <n v="62.36999999999999"/>
    <n v="18.899999999999999"/>
    <n v="62.36999999999999"/>
    <n v="18.899999999999999"/>
    <n v="54.944999999999993"/>
    <n v="16.649999999999999"/>
    <x v="12"/>
    <x v="10"/>
    <n v="77"/>
    <n v="25"/>
    <n v="9"/>
    <n v="310"/>
    <x v="2"/>
    <n v="20"/>
    <s v="n/d"/>
    <n v="1"/>
    <s v="n/d"/>
    <m/>
  </r>
  <r>
    <s v="PUBLPR-121114-NV-15-15-DP"/>
    <x v="0"/>
    <x v="2"/>
    <n v="2014"/>
    <d v="1899-12-30T01:05:00"/>
    <d v="1899-12-30T01:11:00"/>
    <d v="1899-12-30T00:06:00"/>
    <n v="2"/>
    <n v="2"/>
    <n v="15"/>
    <x v="17"/>
    <x v="3"/>
    <s v="Punta Blanca profundo, Isla Magdalena, Baja California Sur"/>
    <x v="0"/>
    <n v="47.519999999999996"/>
    <n v="14.4"/>
    <n v="62.36999999999999"/>
    <n v="18.899999999999999"/>
    <n v="62.36999999999999"/>
    <n v="18.899999999999999"/>
    <n v="54.944999999999993"/>
    <n v="16.649999999999999"/>
    <x v="12"/>
    <x v="10"/>
    <n v="77"/>
    <n v="25"/>
    <n v="9"/>
    <n v="310"/>
    <x v="0"/>
    <n v="10"/>
    <s v="n/a"/>
    <n v="1"/>
    <s v="n/a"/>
    <m/>
  </r>
  <r>
    <s v="PUBLPR-121114-NV-15-15-DP"/>
    <x v="0"/>
    <x v="2"/>
    <n v="2014"/>
    <d v="1899-12-30T01:05:00"/>
    <d v="1899-12-30T01:11:00"/>
    <d v="1899-12-30T00:06:00"/>
    <n v="2"/>
    <n v="2"/>
    <n v="15"/>
    <x v="17"/>
    <x v="3"/>
    <s v="Punta Blanca profundo, Isla Magdalena, Baja California Sur"/>
    <x v="0"/>
    <n v="47.519999999999996"/>
    <n v="14.4"/>
    <n v="62.36999999999999"/>
    <n v="18.899999999999999"/>
    <n v="62.36999999999999"/>
    <n v="18.899999999999999"/>
    <n v="54.944999999999993"/>
    <n v="16.649999999999999"/>
    <x v="12"/>
    <x v="10"/>
    <n v="77"/>
    <n v="25"/>
    <n v="9"/>
    <n v="310"/>
    <x v="0"/>
    <n v="10"/>
    <s v="n/a"/>
    <n v="1"/>
    <s v="n/a"/>
    <m/>
  </r>
  <r>
    <s v="PUBLPR-121114-NV-15-15-DP"/>
    <x v="0"/>
    <x v="2"/>
    <n v="2014"/>
    <d v="1899-12-30T01:05:00"/>
    <d v="1899-12-30T01:11:00"/>
    <d v="1899-12-30T00:06:00"/>
    <n v="2"/>
    <n v="2"/>
    <n v="15"/>
    <x v="17"/>
    <x v="3"/>
    <s v="Punta Blanca profundo, Isla Magdalena, Baja California Sur"/>
    <x v="0"/>
    <n v="47.519999999999996"/>
    <n v="14.4"/>
    <n v="62.36999999999999"/>
    <n v="18.899999999999999"/>
    <n v="62.36999999999999"/>
    <n v="18.899999999999999"/>
    <n v="54.944999999999993"/>
    <n v="16.649999999999999"/>
    <x v="12"/>
    <x v="10"/>
    <n v="77"/>
    <n v="25"/>
    <n v="9"/>
    <n v="310"/>
    <x v="1"/>
    <n v="20"/>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2"/>
    <n v="10"/>
    <s v="J"/>
    <n v="1"/>
    <s v="n/d"/>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2"/>
    <n v="25"/>
    <s v="A"/>
    <n v="1"/>
    <s v="n/d"/>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13"/>
    <n v="20"/>
    <s v="A"/>
    <n v="1"/>
    <s v="n/d"/>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NV-16-16-DP"/>
    <x v="0"/>
    <x v="2"/>
    <n v="2014"/>
    <d v="1899-12-30T02:17:00"/>
    <d v="1899-12-30T02:23:00"/>
    <d v="1899-12-30T00:06:00"/>
    <n v="2"/>
    <n v="2"/>
    <n v="16"/>
    <x v="18"/>
    <x v="3"/>
    <s v="Punta Blanca profundo, Isla Magdalena, Baja California Sur"/>
    <x v="0"/>
    <n v="55.769999999999989"/>
    <n v="16.899999999999999"/>
    <n v="56.43"/>
    <n v="17.100000000000001"/>
    <n v="56.43"/>
    <n v="17.100000000000001"/>
    <n v="56.099999999999994"/>
    <n v="17"/>
    <x v="13"/>
    <x v="11"/>
    <n v="77"/>
    <n v="25"/>
    <n v="9"/>
    <n v="330"/>
    <x v="9"/>
    <n v="6"/>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1"/>
    <n v="3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2"/>
    <n v="10"/>
    <s v="n/d"/>
    <n v="1"/>
    <s v="n/d"/>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7-17-DP"/>
    <x v="5"/>
    <x v="2"/>
    <n v="2014"/>
    <d v="1899-12-30T01:04:00"/>
    <d v="1899-12-30T01:07:00"/>
    <d v="1899-12-30T00:03:00"/>
    <n v="2"/>
    <n v="2"/>
    <n v="17"/>
    <x v="13"/>
    <x v="3"/>
    <s v="Punta Blanca profundo, Isla Magdalena, Baja California Sur"/>
    <x v="0"/>
    <n v="60.39"/>
    <n v="18.3"/>
    <n v="56.099999999999994"/>
    <n v="17"/>
    <n v="60.39"/>
    <n v="18.3"/>
    <n v="58.244999999999997"/>
    <n v="17.649999999999999"/>
    <x v="12"/>
    <x v="10"/>
    <n v="77"/>
    <n v="25"/>
    <n v="8"/>
    <n v="60"/>
    <x v="9"/>
    <n v="10"/>
    <s v="n/a"/>
    <n v="1"/>
    <s v="n/a"/>
    <m/>
  </r>
  <r>
    <s v="PUBLPR-121114-DV-18-18-DP"/>
    <x v="5"/>
    <x v="2"/>
    <n v="2014"/>
    <d v="1899-12-30T01:04:00"/>
    <d v="1899-12-30T01:07:00"/>
    <d v="1899-12-30T00:03:00"/>
    <n v="2"/>
    <n v="2"/>
    <n v="18"/>
    <x v="14"/>
    <x v="3"/>
    <s v="Punta Blanca profundo, Isla Magdalena, Baja California Sur"/>
    <x v="0"/>
    <n v="57.75"/>
    <n v="17.5"/>
    <n v="57.419999999999995"/>
    <n v="17.399999999999999"/>
    <n v="57.75"/>
    <n v="17.5"/>
    <n v="57.584999999999994"/>
    <n v="17.45"/>
    <x v="13"/>
    <x v="11"/>
    <n v="77"/>
    <n v="25"/>
    <n v="8"/>
    <n v="240"/>
    <x v="1"/>
    <n v="30"/>
    <s v="n/a"/>
    <n v="1"/>
    <s v="n/a"/>
    <m/>
  </r>
  <r>
    <s v="PUBLPR-121114-DV-18-18-DP"/>
    <x v="5"/>
    <x v="2"/>
    <n v="2014"/>
    <d v="1899-12-30T01:04:00"/>
    <d v="1899-12-30T01:07:00"/>
    <d v="1899-12-30T00:03:00"/>
    <n v="2"/>
    <n v="2"/>
    <n v="18"/>
    <x v="14"/>
    <x v="3"/>
    <s v="Punta Blanca profundo, Isla Magdalena, Baja California Sur"/>
    <x v="0"/>
    <n v="57.75"/>
    <n v="17.5"/>
    <n v="57.419999999999995"/>
    <n v="17.399999999999999"/>
    <n v="57.75"/>
    <n v="17.5"/>
    <n v="57.584999999999994"/>
    <n v="17.45"/>
    <x v="13"/>
    <x v="11"/>
    <n v="77"/>
    <n v="25"/>
    <n v="8"/>
    <n v="240"/>
    <x v="1"/>
    <n v="30"/>
    <s v="n/a"/>
    <n v="1"/>
    <s v="n/a"/>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7"/>
    <n v="40"/>
    <s v="n/d"/>
    <n v="1"/>
    <s v="n/d"/>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9"/>
    <n v="10"/>
    <s v="n/a"/>
    <n v="1"/>
    <s v="n/a"/>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9"/>
    <n v="10"/>
    <s v="n/a"/>
    <n v="1"/>
    <s v="n/a"/>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1"/>
    <n v="20"/>
    <s v="n/a"/>
    <n v="1"/>
    <s v="n/a"/>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1"/>
    <n v="20"/>
    <s v="n/a"/>
    <n v="1"/>
    <s v="n/a"/>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1"/>
    <n v="20"/>
    <s v="n/a"/>
    <n v="1"/>
    <s v="n/a"/>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2"/>
    <n v="5"/>
    <s v="J"/>
    <n v="1"/>
    <s v="n/d"/>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2"/>
    <n v="5"/>
    <s v="J"/>
    <n v="1"/>
    <s v="n/d"/>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2"/>
    <n v="40"/>
    <s v="J"/>
    <n v="1"/>
    <s v="n/d"/>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2"/>
    <n v="30"/>
    <s v="J"/>
    <n v="1"/>
    <s v="n/d"/>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2"/>
    <n v="40"/>
    <s v="J"/>
    <n v="1"/>
    <s v="n/d"/>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2"/>
    <n v="40"/>
    <s v="J"/>
    <n v="1"/>
    <s v="n/d"/>
    <m/>
  </r>
  <r>
    <s v="PUBLPR-121114-CA-19-19-DP"/>
    <x v="1"/>
    <x v="2"/>
    <n v="2014"/>
    <d v="1899-12-30T01:05:00"/>
    <d v="1899-12-30T01:10:00"/>
    <d v="1899-12-30T00:05:00"/>
    <n v="2"/>
    <n v="2"/>
    <n v="19"/>
    <x v="11"/>
    <x v="3"/>
    <s v="Punta Blanca profundo, Isla Magdalena, Baja California Sur"/>
    <x v="0"/>
    <n v="59.4"/>
    <n v="18"/>
    <n v="56.099999999999994"/>
    <n v="17"/>
    <n v="59.4"/>
    <n v="18"/>
    <n v="57.75"/>
    <n v="17.5"/>
    <x v="12"/>
    <x v="10"/>
    <n v="77"/>
    <n v="25"/>
    <n v="9"/>
    <n v="130"/>
    <x v="0"/>
    <n v="10"/>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4"/>
    <n v="20"/>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1"/>
    <n v="30"/>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1"/>
    <n v="30"/>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1"/>
    <n v="20"/>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1"/>
    <n v="30"/>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1"/>
    <n v="30"/>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1"/>
    <n v="30"/>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18"/>
    <n v="30"/>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2"/>
    <n v="5"/>
    <s v="J"/>
    <n v="1"/>
    <s v="n/d"/>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2"/>
    <n v="5"/>
    <s v="J"/>
    <n v="1"/>
    <s v="n/d"/>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2"/>
    <n v="20"/>
    <s v="J"/>
    <n v="1"/>
    <s v="n/d"/>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2"/>
    <n v="40"/>
    <s v="A"/>
    <n v="1"/>
    <s v="n/d"/>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6"/>
    <n v="25"/>
    <s v="n/a"/>
    <n v="1"/>
    <s v="n/a"/>
    <m/>
  </r>
  <r>
    <s v="PUBLPR-121114-CA-20-20-DP"/>
    <x v="1"/>
    <x v="2"/>
    <n v="2014"/>
    <d v="1899-12-30T01:05:00"/>
    <d v="1899-12-30T01:10:00"/>
    <d v="1899-12-30T00:05:00"/>
    <n v="2"/>
    <n v="2"/>
    <n v="20"/>
    <x v="12"/>
    <x v="3"/>
    <s v="Punta Blanca profundo, Isla Magdalena, Baja California Sur"/>
    <x v="0"/>
    <n v="56.099999999999994"/>
    <n v="17"/>
    <n v="56.099999999999994"/>
    <n v="17"/>
    <n v="56.099999999999994"/>
    <n v="17"/>
    <n v="56.099999999999994"/>
    <n v="17"/>
    <x v="14"/>
    <x v="11"/>
    <n v="77"/>
    <n v="25"/>
    <n v="9"/>
    <n v="130"/>
    <x v="10"/>
    <n v="15"/>
    <s v="n/a"/>
    <n v="1"/>
    <s v="n/a"/>
    <m/>
  </r>
  <r>
    <s v="ELABPR-131114-AR-1-1-DP"/>
    <x v="4"/>
    <x v="3"/>
    <n v="2014"/>
    <d v="1899-12-30T01:01:00"/>
    <d v="1899-12-30T01:04:00"/>
    <d v="1899-12-30T00:03:00"/>
    <n v="2"/>
    <n v="1"/>
    <n v="1"/>
    <x v="0"/>
    <x v="4"/>
    <s v="El Abolladero profundo, Isla Magdalena, Baja California Sur"/>
    <x v="1"/>
    <n v="73.259999999999991"/>
    <n v="22.2"/>
    <n v="70.289999999999992"/>
    <n v="21.3"/>
    <n v="73.259999999999991"/>
    <n v="22.2"/>
    <n v="71.774999999999991"/>
    <n v="21.75"/>
    <x v="15"/>
    <x v="12"/>
    <n v="77"/>
    <n v="25"/>
    <n v="8"/>
    <n v="120"/>
    <x v="1"/>
    <n v="20"/>
    <s v="n/a"/>
    <n v="1"/>
    <s v="n/a"/>
    <m/>
  </r>
  <r>
    <s v="ELABPR-131114-AR-1-1-DP"/>
    <x v="4"/>
    <x v="3"/>
    <n v="2014"/>
    <d v="1899-12-30T01:01:00"/>
    <d v="1899-12-30T01:04:00"/>
    <d v="1899-12-30T00:03:00"/>
    <n v="2"/>
    <n v="1"/>
    <n v="1"/>
    <x v="0"/>
    <x v="4"/>
    <s v="El Abolladero profundo, Isla Magdalena, Baja California Sur"/>
    <x v="1"/>
    <n v="73.259999999999991"/>
    <n v="22.2"/>
    <n v="70.289999999999992"/>
    <n v="21.3"/>
    <n v="73.259999999999991"/>
    <n v="22.2"/>
    <n v="71.774999999999991"/>
    <n v="21.75"/>
    <x v="15"/>
    <x v="12"/>
    <n v="77"/>
    <n v="25"/>
    <n v="8"/>
    <n v="120"/>
    <x v="1"/>
    <n v="20"/>
    <s v="n/a"/>
    <n v="1"/>
    <s v="n/a"/>
    <m/>
  </r>
  <r>
    <s v="ELABSO-131114-AR-2-2-DP"/>
    <x v="4"/>
    <x v="3"/>
    <n v="2014"/>
    <d v="1899-12-30T02:17:00"/>
    <d v="1899-12-30T02:20:00"/>
    <d v="1899-12-30T00:03:00"/>
    <n v="2"/>
    <n v="1"/>
    <n v="2"/>
    <x v="2"/>
    <x v="5"/>
    <s v="El Abolladero somero, Isla Magdalena, Baja California Sur"/>
    <x v="1"/>
    <n v="35.64"/>
    <n v="10.8"/>
    <n v="32.340000000000003"/>
    <n v="9.8000000000000007"/>
    <n v="35.64"/>
    <n v="10.8"/>
    <n v="33.99"/>
    <n v="10.3"/>
    <x v="16"/>
    <x v="13"/>
    <n v="77"/>
    <n v="25"/>
    <n v="8"/>
    <n v="120"/>
    <x v="17"/>
    <s v="n/d"/>
    <s v="n/d"/>
    <s v="n/d"/>
    <s v="n/d"/>
    <m/>
  </r>
  <r>
    <s v="ELABPR-131114-DV-4-4-DP"/>
    <x v="5"/>
    <x v="3"/>
    <n v="2014"/>
    <d v="1899-12-30T01:04:00"/>
    <d v="1899-12-30T01:07:00"/>
    <d v="1899-12-30T00:03:00"/>
    <n v="2"/>
    <n v="1"/>
    <n v="4"/>
    <x v="6"/>
    <x v="4"/>
    <s v="El Abolladero profundo, Isla Magdalena, Baja California Sur"/>
    <x v="1"/>
    <n v="33.99"/>
    <n v="10.3"/>
    <n v="37.619999999999997"/>
    <n v="11.4"/>
    <n v="37.619999999999997"/>
    <n v="11.4"/>
    <n v="35.805"/>
    <n v="10.850000000000001"/>
    <x v="15"/>
    <x v="12"/>
    <n v="77"/>
    <n v="25"/>
    <n v="5"/>
    <n v="300"/>
    <x v="2"/>
    <n v="30"/>
    <s v="n/d"/>
    <n v="1"/>
    <s v="n/d"/>
    <m/>
  </r>
  <r>
    <s v="ELABPR-131114-DV-4-4-DP"/>
    <x v="5"/>
    <x v="3"/>
    <n v="2014"/>
    <d v="1899-12-30T01:04:00"/>
    <d v="1899-12-30T01:07:00"/>
    <d v="1899-12-30T00:03:00"/>
    <n v="2"/>
    <n v="1"/>
    <n v="4"/>
    <x v="6"/>
    <x v="4"/>
    <s v="El Abolladero profundo, Isla Magdalena, Baja California Sur"/>
    <x v="1"/>
    <n v="33.99"/>
    <n v="10.3"/>
    <n v="37.619999999999997"/>
    <n v="11.4"/>
    <n v="37.619999999999997"/>
    <n v="11.4"/>
    <n v="35.805"/>
    <n v="10.850000000000001"/>
    <x v="15"/>
    <x v="12"/>
    <n v="77"/>
    <n v="25"/>
    <n v="5"/>
    <n v="300"/>
    <x v="0"/>
    <n v="20"/>
    <s v="n/a"/>
    <n v="1"/>
    <s v="n/a"/>
    <m/>
  </r>
  <r>
    <s v="ELABSO-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3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3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3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3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3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4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4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4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4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40"/>
    <s v="n/a"/>
    <n v="1"/>
    <s v="n/a"/>
    <m/>
  </r>
  <r>
    <s v="ELABPR-131114-DV-3-3-DP"/>
    <x v="5"/>
    <x v="3"/>
    <n v="2014"/>
    <d v="1899-12-30T02:20:00"/>
    <d v="1899-12-30T02:22:00"/>
    <d v="1899-12-30T00:02:00"/>
    <n v="2"/>
    <n v="1"/>
    <n v="3"/>
    <x v="5"/>
    <x v="5"/>
    <s v="El Abolladero somero, Isla Magdalena, Baja California Sur"/>
    <x v="1"/>
    <n v="72.599999999999994"/>
    <n v="22"/>
    <n v="75.899999999999991"/>
    <n v="23"/>
    <n v="75.899999999999991"/>
    <n v="23"/>
    <n v="74.25"/>
    <n v="22.5"/>
    <x v="16"/>
    <x v="13"/>
    <n v="77"/>
    <n v="25"/>
    <n v="5"/>
    <n v="300"/>
    <x v="1"/>
    <n v="40"/>
    <s v="n/a"/>
    <n v="1"/>
    <s v="n/a"/>
    <m/>
  </r>
  <r>
    <s v="ELABSO-131114-CA-5-5-DP"/>
    <x v="1"/>
    <x v="3"/>
    <n v="2014"/>
    <d v="1899-12-30T02:12:00"/>
    <d v="1899-12-30T02:18:00"/>
    <d v="1899-12-30T00:06:00"/>
    <n v="2"/>
    <n v="1"/>
    <n v="5"/>
    <x v="3"/>
    <x v="5"/>
    <s v="El Abolladero somero, Isla Magdalena, Baja California Sur"/>
    <x v="1"/>
    <n v="33"/>
    <n v="10"/>
    <n v="33"/>
    <n v="10"/>
    <n v="33"/>
    <n v="10"/>
    <n v="33"/>
    <n v="10"/>
    <x v="16"/>
    <x v="13"/>
    <n v="77"/>
    <n v="25"/>
    <n v="7"/>
    <n v="120"/>
    <x v="2"/>
    <n v="20"/>
    <s v="n/d"/>
    <n v="1"/>
    <s v="n/d"/>
    <m/>
  </r>
  <r>
    <s v="ELABSO-131114-CA-5-5-DP"/>
    <x v="1"/>
    <x v="3"/>
    <n v="2014"/>
    <d v="1899-12-30T02:12:00"/>
    <d v="1899-12-30T02:18:00"/>
    <d v="1899-12-30T00:06:00"/>
    <n v="2"/>
    <n v="1"/>
    <n v="5"/>
    <x v="3"/>
    <x v="5"/>
    <s v="El Abolladero somero, Isla Magdalena, Baja California Sur"/>
    <x v="1"/>
    <n v="33"/>
    <n v="10"/>
    <n v="33"/>
    <n v="10"/>
    <n v="33"/>
    <n v="10"/>
    <n v="33"/>
    <n v="10"/>
    <x v="16"/>
    <x v="13"/>
    <n v="77"/>
    <n v="25"/>
    <n v="7"/>
    <n v="120"/>
    <x v="2"/>
    <n v="30"/>
    <s v="n/d"/>
    <n v="1"/>
    <s v="n/d"/>
    <s v="3 Pargos"/>
  </r>
  <r>
    <s v="ELABSO-131114-CA-5-5-DP"/>
    <x v="1"/>
    <x v="3"/>
    <n v="2014"/>
    <d v="1899-12-30T02:12:00"/>
    <d v="1899-12-30T02:18:00"/>
    <d v="1899-12-30T00:06:00"/>
    <n v="2"/>
    <n v="1"/>
    <n v="5"/>
    <x v="3"/>
    <x v="5"/>
    <s v="El Abolladero somero, Isla Magdalena, Baja California Sur"/>
    <x v="1"/>
    <n v="33"/>
    <n v="10"/>
    <n v="33"/>
    <n v="10"/>
    <n v="33"/>
    <n v="10"/>
    <n v="33"/>
    <n v="10"/>
    <x v="16"/>
    <x v="13"/>
    <n v="77"/>
    <n v="25"/>
    <n v="7"/>
    <n v="120"/>
    <x v="2"/>
    <n v="5"/>
    <s v="J"/>
    <n v="1"/>
    <s v="n/d"/>
    <m/>
  </r>
  <r>
    <s v="ELABSO-131114-CA-5-5-DP"/>
    <x v="1"/>
    <x v="3"/>
    <n v="2014"/>
    <d v="1899-12-30T02:12:00"/>
    <d v="1899-12-30T02:18:00"/>
    <d v="1899-12-30T00:06:00"/>
    <n v="2"/>
    <n v="1"/>
    <n v="5"/>
    <x v="3"/>
    <x v="5"/>
    <s v="El Abolladero somero, Isla Magdalena, Baja California Sur"/>
    <x v="1"/>
    <n v="33"/>
    <n v="10"/>
    <n v="33"/>
    <n v="10"/>
    <n v="33"/>
    <n v="10"/>
    <n v="33"/>
    <n v="10"/>
    <x v="16"/>
    <x v="13"/>
    <n v="77"/>
    <n v="25"/>
    <n v="7"/>
    <n v="120"/>
    <x v="2"/>
    <n v="10"/>
    <s v="J"/>
    <n v="1"/>
    <s v="n/d"/>
    <m/>
  </r>
  <r>
    <s v="ELABSO-131114-CA-5-5-DP"/>
    <x v="1"/>
    <x v="3"/>
    <n v="2014"/>
    <d v="1899-12-30T02:12:00"/>
    <d v="1899-12-30T02:18:00"/>
    <d v="1899-12-30T00:06:00"/>
    <n v="2"/>
    <n v="1"/>
    <n v="5"/>
    <x v="3"/>
    <x v="5"/>
    <s v="El Abolladero somero, Isla Magdalena, Baja California Sur"/>
    <x v="1"/>
    <n v="33"/>
    <n v="10"/>
    <n v="33"/>
    <n v="10"/>
    <n v="33"/>
    <n v="10"/>
    <n v="33"/>
    <n v="10"/>
    <x v="16"/>
    <x v="13"/>
    <n v="77"/>
    <n v="25"/>
    <n v="7"/>
    <n v="120"/>
    <x v="1"/>
    <n v="20"/>
    <s v="J"/>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1"/>
    <n v="2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1"/>
    <n v="3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1"/>
    <n v="2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1"/>
    <n v="2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1"/>
    <n v="3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1"/>
    <n v="2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1"/>
    <n v="2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15"/>
    <n v="5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9"/>
    <n v="12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6"/>
    <n v="50"/>
    <s v="n/a"/>
    <n v="1"/>
    <s v="n/a"/>
    <m/>
  </r>
  <r>
    <s v="ELABPR-131114-CA-6-6-DP"/>
    <x v="1"/>
    <x v="3"/>
    <n v="2014"/>
    <d v="1899-12-30T12:55:00"/>
    <d v="1899-12-30T13:01:00"/>
    <d v="1899-12-30T00:06:00"/>
    <n v="2"/>
    <n v="1"/>
    <n v="6"/>
    <x v="4"/>
    <x v="4"/>
    <s v="El Abolladero profundo, Isla Magdalena, Baja California Sur"/>
    <x v="1"/>
    <n v="75.899999999999991"/>
    <n v="23"/>
    <n v="69.3"/>
    <n v="21"/>
    <n v="75.899999999999991"/>
    <n v="23"/>
    <n v="72.599999999999994"/>
    <n v="22"/>
    <x v="15"/>
    <x v="12"/>
    <n v="77"/>
    <n v="25"/>
    <n v="7"/>
    <n v="120"/>
    <x v="7"/>
    <n v="40"/>
    <s v="n/d"/>
    <n v="1"/>
    <s v="n/d"/>
    <m/>
  </r>
  <r>
    <s v="ELABSO-131114-NV-7-7-DP"/>
    <x v="0"/>
    <x v="3"/>
    <n v="2014"/>
    <d v="1899-12-30T02:11:00"/>
    <d v="1899-12-30T02:17:00"/>
    <d v="1899-12-30T00:06:00"/>
    <n v="2"/>
    <n v="1"/>
    <n v="7"/>
    <x v="7"/>
    <x v="5"/>
    <s v="El Abolladero somero, Isla Magdalena, Baja California Sur"/>
    <x v="1"/>
    <n v="33.99"/>
    <n v="10.3"/>
    <n v="34.32"/>
    <n v="10.4"/>
    <n v="34.32"/>
    <n v="10.4"/>
    <n v="34.155000000000001"/>
    <n v="10.350000000000001"/>
    <x v="17"/>
    <x v="13"/>
    <n v="77"/>
    <n v="25"/>
    <n v="6"/>
    <n v="300"/>
    <x v="17"/>
    <s v="n/d"/>
    <s v="n/d"/>
    <s v="n/d"/>
    <s v="n/d"/>
    <m/>
  </r>
  <r>
    <s v="ELABPR-131114-NV-8-8-DP"/>
    <x v="0"/>
    <x v="3"/>
    <n v="2014"/>
    <d v="1899-12-30T12:53:00"/>
    <d v="1899-12-30T13:00:00"/>
    <d v="1899-12-30T00:07:00"/>
    <n v="2"/>
    <n v="1"/>
    <n v="8"/>
    <x v="8"/>
    <x v="4"/>
    <s v="El Abolladero profundo, Isla Magdalena, Baja California Sur"/>
    <x v="1"/>
    <n v="71.61"/>
    <n v="21.7"/>
    <n v="75.569999999999993"/>
    <n v="22.9"/>
    <n v="75.569999999999993"/>
    <n v="22.9"/>
    <n v="73.59"/>
    <n v="22.299999999999997"/>
    <x v="15"/>
    <x v="12"/>
    <n v="77"/>
    <n v="25"/>
    <n v="6"/>
    <n v="300"/>
    <x v="1"/>
    <n v="20"/>
    <s v="n/a"/>
    <n v="1"/>
    <s v="n/a"/>
    <m/>
  </r>
  <r>
    <s v="ELABSO-131114-RR-9-9-DP"/>
    <x v="3"/>
    <x v="3"/>
    <n v="2014"/>
    <d v="1899-12-30T11:02:00"/>
    <d v="1899-12-30T11:08:00"/>
    <d v="1899-12-30T00:06:00"/>
    <n v="2"/>
    <n v="1"/>
    <n v="9"/>
    <x v="9"/>
    <x v="5"/>
    <s v="El Abolladero somero, Isla Magdalena, Baja California Sur"/>
    <x v="1"/>
    <n v="33"/>
    <n v="10"/>
    <n v="33.33"/>
    <n v="10.1"/>
    <n v="33.33"/>
    <n v="10.1"/>
    <n v="33.164999999999999"/>
    <n v="10.050000000000001"/>
    <x v="18"/>
    <x v="14"/>
    <n v="77"/>
    <n v="25"/>
    <n v="7"/>
    <n v="330"/>
    <x v="8"/>
    <n v="20"/>
    <s v="n/d"/>
    <n v="1"/>
    <s v="macho"/>
    <m/>
  </r>
  <r>
    <s v="ELABPR-131114-RR-10-10-DP"/>
    <x v="3"/>
    <x v="3"/>
    <n v="2014"/>
    <d v="1899-12-30T11:02:00"/>
    <d v="1899-12-30T11:07:00"/>
    <d v="1899-12-30T00:05:00"/>
    <n v="2"/>
    <n v="1"/>
    <n v="10"/>
    <x v="10"/>
    <x v="4"/>
    <s v="El Abolladero profundo, Isla Magdalena, Baja California Sur"/>
    <x v="1"/>
    <n v="56.76"/>
    <n v="17.2"/>
    <n v="57.089999999999996"/>
    <n v="17.3"/>
    <n v="57.089999999999996"/>
    <n v="17.3"/>
    <n v="56.924999999999997"/>
    <n v="17.25"/>
    <x v="19"/>
    <x v="15"/>
    <n v="77"/>
    <n v="25"/>
    <n v="7"/>
    <n v="330"/>
    <x v="1"/>
    <n v="20"/>
    <s v="n/a"/>
    <n v="1"/>
    <s v="n/a"/>
    <m/>
  </r>
  <r>
    <s v="ELABPR-131114-RR-10-10-DP"/>
    <x v="3"/>
    <x v="3"/>
    <n v="2014"/>
    <d v="1899-12-30T11:02:00"/>
    <d v="1899-12-30T11:07:00"/>
    <d v="1899-12-30T00:05:00"/>
    <n v="2"/>
    <n v="1"/>
    <n v="10"/>
    <x v="10"/>
    <x v="4"/>
    <s v="El Abolladero profundo, Isla Magdalena, Baja California Sur"/>
    <x v="1"/>
    <n v="56.76"/>
    <n v="17.2"/>
    <n v="57.089999999999996"/>
    <n v="17.3"/>
    <n v="57.089999999999996"/>
    <n v="17.3"/>
    <n v="56.924999999999997"/>
    <n v="17.25"/>
    <x v="19"/>
    <x v="15"/>
    <n v="77"/>
    <n v="25"/>
    <n v="7"/>
    <n v="330"/>
    <x v="1"/>
    <n v="20"/>
    <s v="n/a"/>
    <n v="1"/>
    <s v="n/a"/>
    <m/>
  </r>
  <r>
    <s v="ELABPR-131114-RR-10-10-DP"/>
    <x v="3"/>
    <x v="3"/>
    <n v="2014"/>
    <d v="1899-12-30T11:02:00"/>
    <d v="1899-12-30T11:07:00"/>
    <d v="1899-12-30T00:05:00"/>
    <n v="2"/>
    <n v="1"/>
    <n v="10"/>
    <x v="10"/>
    <x v="4"/>
    <s v="El Abolladero profundo, Isla Magdalena, Baja California Sur"/>
    <x v="1"/>
    <n v="56.76"/>
    <n v="17.2"/>
    <n v="57.089999999999996"/>
    <n v="17.3"/>
    <n v="57.089999999999996"/>
    <n v="17.3"/>
    <n v="56.924999999999997"/>
    <n v="17.25"/>
    <x v="19"/>
    <x v="15"/>
    <n v="77"/>
    <n v="25"/>
    <n v="7"/>
    <n v="330"/>
    <x v="1"/>
    <n v="20"/>
    <s v="n/a"/>
    <n v="1"/>
    <s v="n/a"/>
    <m/>
  </r>
  <r>
    <s v="ELABPR-131114-RR-10-10-DP"/>
    <x v="3"/>
    <x v="3"/>
    <n v="2014"/>
    <d v="1899-12-30T11:02:00"/>
    <d v="1899-12-30T11:07:00"/>
    <d v="1899-12-30T00:05:00"/>
    <n v="2"/>
    <n v="1"/>
    <n v="10"/>
    <x v="10"/>
    <x v="4"/>
    <s v="El Abolladero profundo, Isla Magdalena, Baja California Sur"/>
    <x v="1"/>
    <n v="56.76"/>
    <n v="17.2"/>
    <n v="57.089999999999996"/>
    <n v="17.3"/>
    <n v="57.089999999999996"/>
    <n v="17.3"/>
    <n v="56.924999999999997"/>
    <n v="17.25"/>
    <x v="19"/>
    <x v="15"/>
    <n v="77"/>
    <n v="25"/>
    <n v="7"/>
    <n v="330"/>
    <x v="1"/>
    <n v="15"/>
    <s v="n/a"/>
    <n v="1"/>
    <s v="n/a"/>
    <m/>
  </r>
  <r>
    <s v="ELABSO-131114-UG-11-11-DP"/>
    <x v="2"/>
    <x v="3"/>
    <n v="2014"/>
    <d v="1899-12-30T11:33:00"/>
    <d v="1899-12-30T11:39:00"/>
    <d v="1899-12-30T00:06:00"/>
    <n v="2"/>
    <n v="1"/>
    <n v="11"/>
    <x v="1"/>
    <x v="5"/>
    <s v="El Abolladero somero, Isla Magdalena, Baja California Sur"/>
    <x v="1"/>
    <n v="34.32"/>
    <n v="10.4"/>
    <n v="34.65"/>
    <n v="10.5"/>
    <n v="34.65"/>
    <n v="10.5"/>
    <n v="34.484999999999999"/>
    <n v="10.45"/>
    <x v="18"/>
    <x v="14"/>
    <n v="77"/>
    <n v="25"/>
    <n v="7"/>
    <n v="150"/>
    <x v="2"/>
    <n v="20"/>
    <s v="A"/>
    <n v="1"/>
    <s v="n/d"/>
    <m/>
  </r>
  <r>
    <s v="ELABPR-131114-UG-12-12-DP"/>
    <x v="2"/>
    <x v="3"/>
    <n v="2014"/>
    <d v="1899-12-30T10:31:00"/>
    <d v="1899-12-30T10:38:00"/>
    <d v="1899-12-30T00:07:00"/>
    <n v="2"/>
    <n v="1"/>
    <n v="12"/>
    <x v="19"/>
    <x v="4"/>
    <s v="El Abolladero profundo, Isla Magdalena, Baja California Sur"/>
    <x v="1"/>
    <n v="54.78"/>
    <n v="16.600000000000001"/>
    <n v="34.65"/>
    <n v="10.5"/>
    <n v="54.78"/>
    <n v="1.9"/>
    <n v="44.715000000000003"/>
    <n v="13.55"/>
    <x v="19"/>
    <x v="16"/>
    <n v="77"/>
    <n v="25"/>
    <n v="7"/>
    <n v="150"/>
    <x v="8"/>
    <n v="20"/>
    <s v="n/d"/>
    <n v="1"/>
    <s v="hembra"/>
    <m/>
  </r>
  <r>
    <s v="ELABSO-131114-DV-17-17-DP"/>
    <x v="5"/>
    <x v="3"/>
    <n v="2014"/>
    <d v="1899-12-30T02:42:00"/>
    <d v="1899-12-30T02:45:00"/>
    <d v="1899-12-30T00:03:00"/>
    <n v="2"/>
    <n v="2"/>
    <n v="17"/>
    <x v="13"/>
    <x v="5"/>
    <s v="El Abolladero somero, Isla Magdalena, Baja California Sur"/>
    <x v="1"/>
    <n v="36.299999999999997"/>
    <n v="11"/>
    <n v="33.659999999999997"/>
    <n v="10.199999999999999"/>
    <n v="36.299999999999997"/>
    <n v="11"/>
    <n v="34.979999999999997"/>
    <n v="10.6"/>
    <x v="20"/>
    <x v="17"/>
    <n v="77"/>
    <n v="25"/>
    <n v="5"/>
    <n v="120"/>
    <x v="1"/>
    <n v="20"/>
    <s v="n/a"/>
    <n v="1"/>
    <s v="n/a"/>
    <m/>
  </r>
  <r>
    <s v="ELABPR-131114-DV-18-18-DP"/>
    <x v="5"/>
    <x v="3"/>
    <n v="2014"/>
    <d v="1899-12-30T01:22:00"/>
    <d v="1899-12-30T01:24:00"/>
    <d v="1899-12-30T00:02:00"/>
    <n v="2"/>
    <n v="2"/>
    <n v="18"/>
    <x v="14"/>
    <x v="4"/>
    <s v="El Abolladero profundo, Isla Magdalena, Baja California Sur"/>
    <x v="1"/>
    <n v="49.5"/>
    <n v="15"/>
    <n v="55.109999999999992"/>
    <n v="16.7"/>
    <n v="55.109999999999992"/>
    <n v="16.7"/>
    <n v="52.304999999999993"/>
    <n v="15.85"/>
    <x v="21"/>
    <x v="18"/>
    <n v="77"/>
    <n v="25"/>
    <n v="5"/>
    <n v="120"/>
    <x v="1"/>
    <n v="30"/>
    <s v="n/a"/>
    <n v="1"/>
    <s v="n/a"/>
    <m/>
  </r>
  <r>
    <s v="ELABPR-131114-DV-18-18-DP"/>
    <x v="5"/>
    <x v="3"/>
    <n v="2014"/>
    <d v="1899-12-30T01:22:00"/>
    <d v="1899-12-30T01:24:00"/>
    <d v="1899-12-30T00:02:00"/>
    <n v="2"/>
    <n v="2"/>
    <n v="18"/>
    <x v="14"/>
    <x v="4"/>
    <s v="El Abolladero profundo, Isla Magdalena, Baja California Sur"/>
    <x v="1"/>
    <n v="49.5"/>
    <n v="15"/>
    <n v="55.109999999999992"/>
    <n v="16.7"/>
    <n v="55.109999999999992"/>
    <n v="16.7"/>
    <n v="52.304999999999993"/>
    <n v="15.85"/>
    <x v="21"/>
    <x v="18"/>
    <n v="77"/>
    <n v="25"/>
    <n v="5"/>
    <n v="120"/>
    <x v="1"/>
    <n v="30"/>
    <s v="n/a"/>
    <n v="1"/>
    <s v="n/a"/>
    <m/>
  </r>
  <r>
    <s v="ELABPR-131114-DV-18-18-DP"/>
    <x v="5"/>
    <x v="3"/>
    <n v="2014"/>
    <d v="1899-12-30T01:22:00"/>
    <d v="1899-12-30T01:24:00"/>
    <d v="1899-12-30T00:02:00"/>
    <n v="2"/>
    <n v="2"/>
    <n v="18"/>
    <x v="14"/>
    <x v="4"/>
    <s v="El Abolladero profundo, Isla Magdalena, Baja California Sur"/>
    <x v="1"/>
    <n v="49.5"/>
    <n v="15"/>
    <n v="55.109999999999992"/>
    <n v="16.7"/>
    <n v="55.109999999999992"/>
    <n v="16.7"/>
    <n v="52.304999999999993"/>
    <n v="15.85"/>
    <x v="21"/>
    <x v="18"/>
    <n v="77"/>
    <n v="25"/>
    <n v="5"/>
    <n v="120"/>
    <x v="1"/>
    <n v="30"/>
    <s v="n/a"/>
    <n v="1"/>
    <s v="n/a"/>
    <m/>
  </r>
  <r>
    <s v="ELABSO-131114-LT-21-21-DP"/>
    <x v="6"/>
    <x v="3"/>
    <n v="2014"/>
    <d v="1899-12-30T02:00:00"/>
    <d v="1899-12-30T02:07:00"/>
    <d v="1899-12-30T00:07:00"/>
    <n v="2"/>
    <n v="1"/>
    <n v="21"/>
    <x v="20"/>
    <x v="5"/>
    <s v="El Abolladero somero, Isla Magdalena, Baja California Sur"/>
    <x v="1"/>
    <n v="23.099999999999998"/>
    <n v="7"/>
    <n v="23.099999999999998"/>
    <n v="7"/>
    <n v="23.099999999999998"/>
    <n v="7"/>
    <n v="23.099999999999998"/>
    <n v="7"/>
    <x v="22"/>
    <x v="19"/>
    <n v="77"/>
    <n v="25"/>
    <n v="7"/>
    <n v="90"/>
    <x v="8"/>
    <n v="15"/>
    <s v="n/d"/>
    <n v="1"/>
    <s v="n/d"/>
    <m/>
  </r>
  <r>
    <s v="ELABSO-131114-LT-21-21-DP"/>
    <x v="6"/>
    <x v="3"/>
    <n v="2014"/>
    <d v="1899-12-30T02:00:00"/>
    <d v="1899-12-30T02:07:00"/>
    <d v="1899-12-30T00:07:00"/>
    <n v="2"/>
    <n v="1"/>
    <n v="21"/>
    <x v="20"/>
    <x v="5"/>
    <s v="El Abolladero somero, Isla Magdalena, Baja California Sur"/>
    <x v="1"/>
    <n v="23.099999999999998"/>
    <n v="7"/>
    <n v="23.099999999999998"/>
    <n v="7"/>
    <n v="23.099999999999998"/>
    <n v="7"/>
    <n v="23.099999999999998"/>
    <n v="7"/>
    <x v="22"/>
    <x v="19"/>
    <n v="77"/>
    <n v="25"/>
    <n v="7"/>
    <n v="90"/>
    <x v="1"/>
    <n v="20"/>
    <s v="n/a"/>
    <n v="1"/>
    <s v="n/a"/>
    <m/>
  </r>
  <r>
    <s v="ELABSO-131114-LT-21-21-DP"/>
    <x v="6"/>
    <x v="3"/>
    <n v="2014"/>
    <d v="1899-12-30T02:00:00"/>
    <d v="1899-12-30T02:07:00"/>
    <d v="1899-12-30T00:07:00"/>
    <n v="2"/>
    <n v="1"/>
    <n v="21"/>
    <x v="20"/>
    <x v="5"/>
    <s v="El Abolladero somero, Isla Magdalena, Baja California Sur"/>
    <x v="1"/>
    <n v="23.099999999999998"/>
    <n v="7"/>
    <n v="23.099999999999998"/>
    <n v="7"/>
    <n v="23.099999999999998"/>
    <n v="7"/>
    <n v="23.099999999999998"/>
    <n v="7"/>
    <x v="22"/>
    <x v="19"/>
    <n v="77"/>
    <n v="25"/>
    <n v="7"/>
    <n v="90"/>
    <x v="1"/>
    <n v="15"/>
    <s v="n/a"/>
    <n v="1"/>
    <s v="n/a"/>
    <m/>
  </r>
  <r>
    <s v="ELABSO-131114-LT-21-21-DP"/>
    <x v="6"/>
    <x v="3"/>
    <n v="2014"/>
    <d v="1899-12-30T02:00:00"/>
    <d v="1899-12-30T02:07:00"/>
    <d v="1899-12-30T00:07:00"/>
    <n v="2"/>
    <n v="1"/>
    <n v="21"/>
    <x v="20"/>
    <x v="5"/>
    <s v="El Abolladero somero, Isla Magdalena, Baja California Sur"/>
    <x v="1"/>
    <n v="23.099999999999998"/>
    <n v="7"/>
    <n v="23.099999999999998"/>
    <n v="7"/>
    <n v="23.099999999999998"/>
    <n v="7"/>
    <n v="23.099999999999998"/>
    <n v="7"/>
    <x v="22"/>
    <x v="19"/>
    <n v="77"/>
    <n v="25"/>
    <n v="7"/>
    <n v="90"/>
    <x v="1"/>
    <n v="15"/>
    <s v="n/a"/>
    <n v="1"/>
    <s v="n/a"/>
    <m/>
  </r>
  <r>
    <s v="ELABSO-131114-LT-21-21-DP"/>
    <x v="6"/>
    <x v="3"/>
    <n v="2014"/>
    <d v="1899-12-30T02:00:00"/>
    <d v="1899-12-30T02:07:00"/>
    <d v="1899-12-30T00:07:00"/>
    <n v="2"/>
    <n v="1"/>
    <n v="21"/>
    <x v="20"/>
    <x v="5"/>
    <s v="El Abolladero somero, Isla Magdalena, Baja California Sur"/>
    <x v="1"/>
    <n v="23.099999999999998"/>
    <n v="7"/>
    <n v="23.099999999999998"/>
    <n v="7"/>
    <n v="23.099999999999998"/>
    <n v="7"/>
    <n v="23.099999999999998"/>
    <n v="7"/>
    <x v="22"/>
    <x v="19"/>
    <n v="77"/>
    <n v="25"/>
    <n v="7"/>
    <n v="90"/>
    <x v="1"/>
    <n v="20"/>
    <s v="n/a"/>
    <n v="1"/>
    <s v="n/a"/>
    <m/>
  </r>
  <r>
    <s v="ELABSO-131114-LT-21-21-DP"/>
    <x v="6"/>
    <x v="3"/>
    <n v="2014"/>
    <d v="1899-12-30T02:00:00"/>
    <d v="1899-12-30T02:07:00"/>
    <d v="1899-12-30T00:07:00"/>
    <n v="2"/>
    <n v="1"/>
    <n v="21"/>
    <x v="20"/>
    <x v="5"/>
    <s v="El Abolladero somero, Isla Magdalena, Baja California Sur"/>
    <x v="1"/>
    <n v="23.099999999999998"/>
    <n v="7"/>
    <n v="23.099999999999998"/>
    <n v="7"/>
    <n v="23.099999999999998"/>
    <n v="7"/>
    <n v="23.099999999999998"/>
    <n v="7"/>
    <x v="22"/>
    <x v="19"/>
    <n v="77"/>
    <n v="25"/>
    <n v="7"/>
    <n v="90"/>
    <x v="1"/>
    <n v="20"/>
    <s v="n/a"/>
    <n v="1"/>
    <s v="n/a"/>
    <m/>
  </r>
  <r>
    <s v="ELABPR-131114-LT-22-22-DP"/>
    <x v="6"/>
    <x v="3"/>
    <n v="2014"/>
    <d v="1899-12-30T12:50:00"/>
    <d v="1899-12-30T12:57:00"/>
    <d v="1899-12-30T00:07:00"/>
    <n v="2"/>
    <n v="1"/>
    <n v="22"/>
    <x v="21"/>
    <x v="4"/>
    <s v="El Abolladero profundo, Isla Magdalena, Baja California Sur"/>
    <x v="1"/>
    <n v="62.699999999999996"/>
    <n v="19"/>
    <n v="56.099999999999994"/>
    <n v="17"/>
    <n v="62.699999999999996"/>
    <n v="19"/>
    <n v="59.399999999999991"/>
    <n v="18"/>
    <x v="19"/>
    <x v="16"/>
    <n v="77"/>
    <n v="25"/>
    <n v="7"/>
    <n v="120"/>
    <x v="8"/>
    <n v="30"/>
    <s v="n/d"/>
    <n v="1"/>
    <s v="n/d"/>
    <m/>
  </r>
  <r>
    <s v="ELABPR-131114-LT-22-22-DP"/>
    <x v="6"/>
    <x v="3"/>
    <n v="2014"/>
    <d v="1899-12-30T12:50:00"/>
    <d v="1899-12-30T12:57:00"/>
    <d v="1899-12-30T00:07:00"/>
    <n v="2"/>
    <n v="1"/>
    <n v="22"/>
    <x v="21"/>
    <x v="4"/>
    <s v="El Abolladero profundo, Isla Magdalena, Baja California Sur"/>
    <x v="1"/>
    <n v="62.699999999999996"/>
    <n v="19"/>
    <n v="56.099999999999994"/>
    <n v="17"/>
    <n v="62.699999999999996"/>
    <n v="19"/>
    <n v="59.399999999999991"/>
    <n v="18"/>
    <x v="19"/>
    <x v="16"/>
    <n v="77"/>
    <n v="25"/>
    <n v="7"/>
    <n v="120"/>
    <x v="8"/>
    <n v="25"/>
    <s v="n/d"/>
    <n v="1"/>
    <s v="n/d"/>
    <m/>
  </r>
  <r>
    <s v="ELABPR-131114-LT-22-22-DP"/>
    <x v="6"/>
    <x v="3"/>
    <n v="2014"/>
    <d v="1899-12-30T12:50:00"/>
    <d v="1899-12-30T12:57:00"/>
    <d v="1899-12-30T00:07:00"/>
    <n v="2"/>
    <n v="1"/>
    <n v="22"/>
    <x v="21"/>
    <x v="4"/>
    <s v="El Abolladero profundo, Isla Magdalena, Baja California Sur"/>
    <x v="1"/>
    <n v="62.699999999999996"/>
    <n v="19"/>
    <n v="56.099999999999994"/>
    <n v="17"/>
    <n v="62.699999999999996"/>
    <n v="19"/>
    <n v="59.399999999999991"/>
    <n v="18"/>
    <x v="19"/>
    <x v="16"/>
    <n v="77"/>
    <n v="25"/>
    <n v="7"/>
    <n v="120"/>
    <x v="8"/>
    <n v="30"/>
    <s v="n/d"/>
    <n v="1"/>
    <s v="n/d"/>
    <m/>
  </r>
  <r>
    <s v="ELABPR-131114-LT-22-22-DP"/>
    <x v="6"/>
    <x v="3"/>
    <n v="2014"/>
    <d v="1899-12-30T12:50:00"/>
    <d v="1899-12-30T12:57:00"/>
    <d v="1899-12-30T00:07:00"/>
    <n v="2"/>
    <n v="1"/>
    <n v="22"/>
    <x v="21"/>
    <x v="4"/>
    <s v="El Abolladero profundo, Isla Magdalena, Baja California Sur"/>
    <x v="1"/>
    <n v="62.699999999999996"/>
    <n v="19"/>
    <n v="56.099999999999994"/>
    <n v="17"/>
    <n v="62.699999999999996"/>
    <n v="19"/>
    <n v="59.399999999999991"/>
    <n v="18"/>
    <x v="19"/>
    <x v="16"/>
    <n v="77"/>
    <n v="25"/>
    <n v="7"/>
    <n v="120"/>
    <x v="1"/>
    <n v="15"/>
    <s v="n/a"/>
    <n v="1"/>
    <s v="n/a"/>
    <m/>
  </r>
  <r>
    <s v="ELABPR-131114-LT-22-22-DP"/>
    <x v="6"/>
    <x v="3"/>
    <n v="2014"/>
    <d v="1899-12-30T12:50:00"/>
    <d v="1899-12-30T12:57:00"/>
    <d v="1899-12-30T00:07:00"/>
    <n v="2"/>
    <n v="1"/>
    <n v="22"/>
    <x v="21"/>
    <x v="4"/>
    <s v="El Abolladero profundo, Isla Magdalena, Baja California Sur"/>
    <x v="1"/>
    <n v="62.699999999999996"/>
    <n v="19"/>
    <n v="56.099999999999994"/>
    <n v="17"/>
    <n v="62.699999999999996"/>
    <n v="19"/>
    <n v="59.399999999999991"/>
    <n v="18"/>
    <x v="19"/>
    <x v="16"/>
    <n v="77"/>
    <n v="25"/>
    <n v="7"/>
    <n v="120"/>
    <x v="1"/>
    <n v="15"/>
    <s v="n/a"/>
    <n v="1"/>
    <s v="n/a"/>
    <m/>
  </r>
  <r>
    <s v="ELABPR-131114-LT-22-22-DP"/>
    <x v="6"/>
    <x v="3"/>
    <n v="2014"/>
    <d v="1899-12-30T12:50:00"/>
    <d v="1899-12-30T12:57:00"/>
    <d v="1899-12-30T00:07:00"/>
    <n v="2"/>
    <n v="1"/>
    <n v="22"/>
    <x v="21"/>
    <x v="4"/>
    <s v="El Abolladero profundo, Isla Magdalena, Baja California Sur"/>
    <x v="1"/>
    <n v="62.699999999999996"/>
    <n v="19"/>
    <n v="56.099999999999994"/>
    <n v="17"/>
    <n v="62.699999999999996"/>
    <n v="19"/>
    <n v="59.399999999999991"/>
    <n v="18"/>
    <x v="19"/>
    <x v="16"/>
    <n v="77"/>
    <n v="25"/>
    <n v="7"/>
    <n v="120"/>
    <x v="1"/>
    <n v="20"/>
    <s v="n/a"/>
    <n v="1"/>
    <s v="n/a"/>
    <m/>
  </r>
  <r>
    <s v="ELABPR-131114-LT-22-22-DP"/>
    <x v="6"/>
    <x v="3"/>
    <n v="2014"/>
    <d v="1899-12-30T12:50:00"/>
    <d v="1899-12-30T12:57:00"/>
    <d v="1899-12-30T00:07:00"/>
    <n v="2"/>
    <n v="1"/>
    <n v="22"/>
    <x v="21"/>
    <x v="4"/>
    <s v="El Abolladero profundo, Isla Magdalena, Baja California Sur"/>
    <x v="1"/>
    <n v="62.699999999999996"/>
    <n v="19"/>
    <n v="56.099999999999994"/>
    <n v="17"/>
    <n v="62.699999999999996"/>
    <n v="19"/>
    <n v="59.399999999999991"/>
    <n v="18"/>
    <x v="19"/>
    <x v="16"/>
    <n v="77"/>
    <n v="25"/>
    <n v="7"/>
    <n v="120"/>
    <x v="1"/>
    <n v="20"/>
    <s v="n/a"/>
    <n v="1"/>
    <s v="n/a"/>
    <m/>
  </r>
  <r>
    <s v="ELABSO-141114-AR-13-13-DP"/>
    <x v="4"/>
    <x v="3"/>
    <n v="2014"/>
    <d v="1899-12-30T02:38:00"/>
    <d v="1899-12-30T02:41:00"/>
    <d v="1899-12-30T00:03:00"/>
    <n v="2"/>
    <n v="2"/>
    <n v="13"/>
    <x v="15"/>
    <x v="5"/>
    <s v="El Abolladero somero, Isla Magdalena, Baja California Sur"/>
    <x v="1"/>
    <n v="34.979999999999997"/>
    <n v="10.6"/>
    <n v="35.64"/>
    <n v="10.8"/>
    <n v="35.64"/>
    <n v="10.8"/>
    <n v="35.31"/>
    <n v="10.7"/>
    <x v="20"/>
    <x v="17"/>
    <n v="77"/>
    <n v="25"/>
    <n v="5"/>
    <n v="300"/>
    <x v="1"/>
    <n v="20"/>
    <s v="n/a"/>
    <n v="1"/>
    <s v="n/a"/>
    <m/>
  </r>
  <r>
    <s v="ELABSO-141114-AR-13-13-DP"/>
    <x v="4"/>
    <x v="3"/>
    <n v="2014"/>
    <d v="1899-12-30T02:38:00"/>
    <d v="1899-12-30T02:41:00"/>
    <d v="1899-12-30T00:03:00"/>
    <n v="2"/>
    <n v="2"/>
    <n v="13"/>
    <x v="15"/>
    <x v="5"/>
    <s v="El Abolladero somero, Isla Magdalena, Baja California Sur"/>
    <x v="1"/>
    <n v="34.979999999999997"/>
    <n v="10.6"/>
    <n v="35.64"/>
    <n v="10.8"/>
    <n v="35.64"/>
    <n v="10.8"/>
    <n v="35.31"/>
    <n v="10.7"/>
    <x v="20"/>
    <x v="17"/>
    <n v="77"/>
    <n v="25"/>
    <n v="5"/>
    <n v="300"/>
    <x v="1"/>
    <n v="20"/>
    <s v="n/a"/>
    <n v="1"/>
    <s v="n/a"/>
    <m/>
  </r>
  <r>
    <s v="ELABPR-141114-AR-14-14-DP"/>
    <x v="4"/>
    <x v="3"/>
    <n v="2014"/>
    <d v="1899-12-30T01:19:00"/>
    <d v="1899-12-30T01:22:00"/>
    <d v="1899-12-30T00:03:00"/>
    <n v="2"/>
    <n v="2"/>
    <n v="14"/>
    <x v="16"/>
    <x v="4"/>
    <s v="El Abolladero profundo, Isla Magdalena, Baja California Sur"/>
    <x v="1"/>
    <n v="55.109999999999992"/>
    <n v="16.7"/>
    <n v="58.41"/>
    <n v="17.7"/>
    <n v="58.41"/>
    <n v="17.7"/>
    <n v="56.759999999999991"/>
    <n v="17.2"/>
    <x v="21"/>
    <x v="18"/>
    <n v="77"/>
    <n v="25"/>
    <n v="5"/>
    <n v="300"/>
    <x v="1"/>
    <n v="20"/>
    <s v="n/a"/>
    <n v="1"/>
    <s v="n/a"/>
    <m/>
  </r>
  <r>
    <s v="ELABSO-141114-CA-15-15-DP"/>
    <x v="1"/>
    <x v="3"/>
    <n v="2014"/>
    <d v="1899-12-30T02:35:00"/>
    <d v="1899-12-30T02:41:00"/>
    <d v="1899-12-30T00:06:00"/>
    <n v="2"/>
    <n v="2"/>
    <n v="15"/>
    <x v="17"/>
    <x v="5"/>
    <s v="El Abolladero somero, Isla Magdalena, Baja California Sur"/>
    <x v="1"/>
    <n v="33"/>
    <n v="10"/>
    <n v="29.7"/>
    <n v="9"/>
    <n v="33"/>
    <n v="10"/>
    <n v="31.35"/>
    <n v="9.5"/>
    <x v="20"/>
    <x v="17"/>
    <n v="77"/>
    <n v="25"/>
    <n v="5"/>
    <n v="120"/>
    <x v="2"/>
    <n v="35"/>
    <s v="n/d"/>
    <n v="1"/>
    <s v="n/d"/>
    <m/>
  </r>
  <r>
    <s v="ELABSO-141114-CA-15-15-DP"/>
    <x v="1"/>
    <x v="3"/>
    <n v="2014"/>
    <d v="1899-12-30T02:35:00"/>
    <d v="1899-12-30T02:41:00"/>
    <d v="1899-12-30T00:06:00"/>
    <n v="2"/>
    <n v="2"/>
    <n v="15"/>
    <x v="17"/>
    <x v="5"/>
    <s v="El Abolladero somero, Isla Magdalena, Baja California Sur"/>
    <x v="1"/>
    <n v="33"/>
    <n v="10"/>
    <n v="29.7"/>
    <n v="9"/>
    <n v="33"/>
    <n v="10"/>
    <n v="31.35"/>
    <n v="9.5"/>
    <x v="20"/>
    <x v="17"/>
    <n v="77"/>
    <n v="25"/>
    <n v="5"/>
    <n v="120"/>
    <x v="2"/>
    <n v="30"/>
    <s v="n/d"/>
    <n v="1"/>
    <s v="n/d"/>
    <m/>
  </r>
  <r>
    <s v="ELABSO-141114-CA-15-15-DP"/>
    <x v="1"/>
    <x v="3"/>
    <n v="2014"/>
    <d v="1899-12-30T02:35:00"/>
    <d v="1899-12-30T02:41:00"/>
    <d v="1899-12-30T00:06:00"/>
    <n v="2"/>
    <n v="2"/>
    <n v="15"/>
    <x v="17"/>
    <x v="5"/>
    <s v="El Abolladero somero, Isla Magdalena, Baja California Sur"/>
    <x v="1"/>
    <n v="33"/>
    <n v="10"/>
    <n v="29.7"/>
    <n v="9"/>
    <n v="33"/>
    <n v="10"/>
    <n v="31.35"/>
    <n v="9.5"/>
    <x v="20"/>
    <x v="17"/>
    <n v="77"/>
    <n v="25"/>
    <n v="5"/>
    <n v="120"/>
    <x v="2"/>
    <n v="25"/>
    <s v="n/d"/>
    <n v="1"/>
    <s v="n/d"/>
    <m/>
  </r>
  <r>
    <s v="ELABSO-141114-CA-15-15-DP"/>
    <x v="1"/>
    <x v="3"/>
    <n v="2014"/>
    <d v="1899-12-30T02:35:00"/>
    <d v="1899-12-30T02:41:00"/>
    <d v="1899-12-30T00:06:00"/>
    <n v="2"/>
    <n v="2"/>
    <n v="15"/>
    <x v="17"/>
    <x v="5"/>
    <s v="El Abolladero somero, Isla Magdalena, Baja California Sur"/>
    <x v="1"/>
    <n v="33"/>
    <n v="10"/>
    <n v="29.7"/>
    <n v="9"/>
    <n v="33"/>
    <n v="10"/>
    <n v="31.35"/>
    <n v="9.5"/>
    <x v="20"/>
    <x v="17"/>
    <n v="77"/>
    <n v="25"/>
    <n v="5"/>
    <n v="120"/>
    <x v="19"/>
    <n v="40"/>
    <s v="n/a"/>
    <n v="1"/>
    <s v="n/a"/>
    <m/>
  </r>
  <r>
    <s v="ELABSO-141114-CA-15-15-DP"/>
    <x v="1"/>
    <x v="3"/>
    <n v="2014"/>
    <d v="1899-12-30T02:35:00"/>
    <d v="1899-12-30T02:41:00"/>
    <d v="1899-12-30T00:06:00"/>
    <n v="2"/>
    <n v="2"/>
    <n v="15"/>
    <x v="17"/>
    <x v="5"/>
    <s v="El Abolladero somero, Isla Magdalena, Baja California Sur"/>
    <x v="1"/>
    <n v="33"/>
    <n v="10"/>
    <n v="29.7"/>
    <n v="9"/>
    <n v="33"/>
    <n v="10"/>
    <n v="31.35"/>
    <n v="9.5"/>
    <x v="20"/>
    <x v="17"/>
    <n v="77"/>
    <n v="25"/>
    <n v="5"/>
    <n v="120"/>
    <x v="19"/>
    <n v="50"/>
    <s v="n/a"/>
    <n v="1"/>
    <s v="n/a"/>
    <m/>
  </r>
  <r>
    <s v="ELABSO-141114-CA-15-15-DP"/>
    <x v="1"/>
    <x v="3"/>
    <n v="2014"/>
    <d v="1899-12-30T02:35:00"/>
    <d v="1899-12-30T02:41:00"/>
    <d v="1899-12-30T00:06:00"/>
    <n v="2"/>
    <n v="2"/>
    <n v="15"/>
    <x v="17"/>
    <x v="5"/>
    <s v="El Abolladero somero, Isla Magdalena, Baja California Sur"/>
    <x v="1"/>
    <n v="33"/>
    <n v="10"/>
    <n v="29.7"/>
    <n v="9"/>
    <n v="33"/>
    <n v="10"/>
    <n v="31.35"/>
    <n v="9.5"/>
    <x v="20"/>
    <x v="17"/>
    <n v="77"/>
    <n v="25"/>
    <n v="5"/>
    <n v="120"/>
    <x v="2"/>
    <n v="10"/>
    <s v="n/d"/>
    <n v="1"/>
    <s v="n/d"/>
    <m/>
  </r>
  <r>
    <s v="ELABSO-141114-CA-15-15-DP"/>
    <x v="1"/>
    <x v="3"/>
    <n v="2014"/>
    <d v="1899-12-30T02:35:00"/>
    <d v="1899-12-30T02:41:00"/>
    <d v="1899-12-30T00:06:00"/>
    <n v="2"/>
    <n v="2"/>
    <n v="15"/>
    <x v="17"/>
    <x v="5"/>
    <s v="El Abolladero somero, Isla Magdalena, Baja California Sur"/>
    <x v="1"/>
    <n v="33"/>
    <n v="10"/>
    <n v="29.7"/>
    <n v="9"/>
    <n v="33"/>
    <n v="10"/>
    <n v="31.35"/>
    <n v="9.5"/>
    <x v="20"/>
    <x v="17"/>
    <n v="77"/>
    <n v="25"/>
    <n v="5"/>
    <n v="120"/>
    <x v="2"/>
    <n v="5"/>
    <s v="n/d"/>
    <n v="1"/>
    <s v="n/d"/>
    <m/>
  </r>
  <r>
    <s v="ELABSO-141114-CA-15-15-DP"/>
    <x v="1"/>
    <x v="3"/>
    <n v="2014"/>
    <d v="1899-12-30T02:35:00"/>
    <d v="1899-12-30T02:41:00"/>
    <d v="1899-12-30T00:06:00"/>
    <n v="2"/>
    <n v="2"/>
    <n v="15"/>
    <x v="17"/>
    <x v="5"/>
    <s v="El Abolladero somero, Isla Magdalena, Baja California Sur"/>
    <x v="1"/>
    <n v="33"/>
    <n v="10"/>
    <n v="29.7"/>
    <n v="9"/>
    <n v="33"/>
    <n v="10"/>
    <n v="31.35"/>
    <n v="9.5"/>
    <x v="20"/>
    <x v="17"/>
    <n v="77"/>
    <n v="25"/>
    <n v="5"/>
    <n v="120"/>
    <x v="2"/>
    <n v="25"/>
    <s v="n/d"/>
    <n v="1"/>
    <s v="n/d"/>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1"/>
    <n v="2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1"/>
    <n v="30"/>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1"/>
    <n v="2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1"/>
    <n v="20"/>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2"/>
    <n v="35"/>
    <s v="n/d"/>
    <n v="1"/>
    <s v="n/d"/>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2"/>
    <n v="35"/>
    <s v="n/d"/>
    <n v="1"/>
    <s v="n/d"/>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20"/>
    <n v="40"/>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6"/>
    <n v="5"/>
    <s v="n/a"/>
    <n v="1"/>
    <s v="n/a"/>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2"/>
    <n v="5"/>
    <s v="J"/>
    <n v="1"/>
    <s v="n/d"/>
    <m/>
  </r>
  <r>
    <s v="ELABPR-141114-CA-16-16-DP"/>
    <x v="1"/>
    <x v="3"/>
    <n v="2014"/>
    <d v="1899-12-30T01:15:00"/>
    <d v="1899-12-30T01:25:00"/>
    <d v="1899-12-30T00:10:00"/>
    <n v="2"/>
    <n v="2"/>
    <n v="16"/>
    <x v="18"/>
    <x v="4"/>
    <s v="El Abolladero profundo, Isla Magdalena, Baja California Sur"/>
    <x v="1"/>
    <n v="56.099999999999994"/>
    <n v="17"/>
    <n v="52.8"/>
    <n v="16"/>
    <n v="56.099999999999994"/>
    <n v="17"/>
    <n v="54.449999999999996"/>
    <n v="16.5"/>
    <x v="21"/>
    <x v="18"/>
    <n v="77"/>
    <n v="25"/>
    <n v="5"/>
    <n v="120"/>
    <x v="19"/>
    <n v="35"/>
    <s v="n/a"/>
    <n v="1"/>
    <s v="n/a"/>
    <m/>
  </r>
  <r>
    <s v="ELABSO-141114-NV-19-19-DP"/>
    <x v="0"/>
    <x v="3"/>
    <n v="2014"/>
    <d v="1899-12-30T02:35:00"/>
    <d v="1899-12-30T02:42:00"/>
    <d v="1899-12-30T00:07:00"/>
    <n v="2"/>
    <n v="2"/>
    <n v="19"/>
    <x v="11"/>
    <x v="5"/>
    <s v="El Abolladero somero, Isla Magdalena, Baja California Sur"/>
    <x v="1"/>
    <n v="39.93"/>
    <n v="12.1"/>
    <n v="41.25"/>
    <n v="12.5"/>
    <n v="41.25"/>
    <n v="12.5"/>
    <n v="40.590000000000003"/>
    <n v="12.3"/>
    <x v="23"/>
    <x v="17"/>
    <n v="77"/>
    <n v="25"/>
    <n v="6"/>
    <n v="300"/>
    <x v="0"/>
    <n v="5"/>
    <s v="n/a"/>
    <n v="1"/>
    <s v="n/a"/>
    <m/>
  </r>
  <r>
    <s v="ELABSO-141114-NV-19-19-DP"/>
    <x v="0"/>
    <x v="3"/>
    <n v="2014"/>
    <d v="1899-12-30T02:35:00"/>
    <d v="1899-12-30T02:42:00"/>
    <d v="1899-12-30T00:07:00"/>
    <n v="2"/>
    <n v="2"/>
    <n v="19"/>
    <x v="11"/>
    <x v="5"/>
    <s v="El Abolladero somero, Isla Magdalena, Baja California Sur"/>
    <x v="1"/>
    <n v="39.93"/>
    <n v="12.1"/>
    <n v="41.25"/>
    <n v="12.5"/>
    <n v="41.25"/>
    <n v="12.5"/>
    <n v="40.590000000000003"/>
    <n v="12.3"/>
    <x v="23"/>
    <x v="17"/>
    <n v="77"/>
    <n v="25"/>
    <n v="6"/>
    <n v="300"/>
    <x v="2"/>
    <n v="20"/>
    <s v="n/d"/>
    <n v="1"/>
    <s v="n/d"/>
    <m/>
  </r>
  <r>
    <s v="ELABSO-141114-NV-19-19-DP"/>
    <x v="0"/>
    <x v="3"/>
    <n v="2014"/>
    <d v="1899-12-30T02:35:00"/>
    <d v="1899-12-30T02:42:00"/>
    <d v="1899-12-30T00:07:00"/>
    <n v="2"/>
    <n v="2"/>
    <n v="19"/>
    <x v="11"/>
    <x v="5"/>
    <s v="El Abolladero somero, Isla Magdalena, Baja California Sur"/>
    <x v="1"/>
    <n v="39.93"/>
    <n v="12.1"/>
    <n v="41.25"/>
    <n v="12.5"/>
    <n v="41.25"/>
    <n v="12.5"/>
    <n v="40.590000000000003"/>
    <n v="12.3"/>
    <x v="23"/>
    <x v="17"/>
    <n v="77"/>
    <n v="25"/>
    <n v="6"/>
    <n v="300"/>
    <x v="9"/>
    <n v="6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1"/>
    <n v="15"/>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1"/>
    <n v="2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1"/>
    <n v="15"/>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0"/>
    <n v="1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0"/>
    <n v="1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0"/>
    <n v="1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0"/>
    <n v="1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0"/>
    <n v="1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0"/>
    <n v="1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0"/>
    <n v="1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0"/>
    <n v="10"/>
    <s v="n/a"/>
    <n v="1"/>
    <s v="n/a"/>
    <m/>
  </r>
  <r>
    <s v="ELABPR-141114-NV-20-20-DP"/>
    <x v="0"/>
    <x v="3"/>
    <n v="2014"/>
    <d v="1899-12-30T01:15:00"/>
    <d v="1899-12-30T01:22:00"/>
    <d v="1899-12-30T00:07:00"/>
    <n v="2"/>
    <n v="2"/>
    <n v="20"/>
    <x v="12"/>
    <x v="4"/>
    <s v="El Abolladero profundo, Isla Magdalena, Baja California Sur"/>
    <x v="1"/>
    <n v="57.419999999999995"/>
    <n v="17.399999999999999"/>
    <n v="56.43"/>
    <n v="17.100000000000001"/>
    <n v="57.419999999999995"/>
    <n v="17.399999999999999"/>
    <n v="56.924999999999997"/>
    <n v="17.25"/>
    <x v="24"/>
    <x v="20"/>
    <n v="77"/>
    <n v="25"/>
    <n v="6"/>
    <n v="300"/>
    <x v="7"/>
    <n v="30"/>
    <s v="A"/>
    <n v="1"/>
    <s v="n/d"/>
    <m/>
  </r>
  <r>
    <s v="LOCAPR-141114-LT-1-1-DP"/>
    <x v="6"/>
    <x v="4"/>
    <n v="2014"/>
    <d v="1899-12-30T01:20:00"/>
    <d v="1899-12-30T01:28:00"/>
    <d v="1899-12-30T00:08:00"/>
    <n v="2"/>
    <n v="1"/>
    <n v="1"/>
    <x v="0"/>
    <x v="6"/>
    <s v="Los Cabitos profundo, Isla Magdalena, Baja California Sur"/>
    <x v="1"/>
    <n v="55.44"/>
    <n v="16.8"/>
    <n v="52.8"/>
    <n v="16"/>
    <n v="55.44"/>
    <n v="16.8"/>
    <n v="54.12"/>
    <n v="16.399999999999999"/>
    <x v="25"/>
    <x v="21"/>
    <n v="77"/>
    <n v="25"/>
    <n v="12"/>
    <n v="150"/>
    <x v="2"/>
    <n v="15"/>
    <s v="n/d"/>
    <n v="1"/>
    <s v="n/d"/>
    <m/>
  </r>
  <r>
    <s v="LOCAPR-141114-LT-1-1-DP"/>
    <x v="6"/>
    <x v="4"/>
    <n v="2014"/>
    <d v="1899-12-30T01:20:00"/>
    <d v="1899-12-30T01:28:00"/>
    <d v="1899-12-30T00:08:00"/>
    <n v="2"/>
    <n v="1"/>
    <n v="1"/>
    <x v="0"/>
    <x v="6"/>
    <s v="Los Cabitos profundo, Isla Magdalena, Baja California Sur"/>
    <x v="1"/>
    <n v="55.44"/>
    <n v="16.8"/>
    <n v="52.8"/>
    <n v="16"/>
    <n v="55.44"/>
    <n v="16.8"/>
    <n v="54.12"/>
    <n v="16.399999999999999"/>
    <x v="25"/>
    <x v="21"/>
    <n v="77"/>
    <n v="25"/>
    <n v="12"/>
    <n v="150"/>
    <x v="2"/>
    <n v="20"/>
    <s v="n/d"/>
    <n v="1"/>
    <s v="n/d"/>
    <m/>
  </r>
  <r>
    <s v="LOCAPR-141114-LT-1-1-DP"/>
    <x v="6"/>
    <x v="4"/>
    <n v="2014"/>
    <d v="1899-12-30T01:20:00"/>
    <d v="1899-12-30T01:28:00"/>
    <d v="1899-12-30T00:08:00"/>
    <n v="2"/>
    <n v="1"/>
    <n v="1"/>
    <x v="0"/>
    <x v="6"/>
    <s v="Los Cabitos profundo, Isla Magdalena, Baja California Sur"/>
    <x v="1"/>
    <n v="55.44"/>
    <n v="16.8"/>
    <n v="52.8"/>
    <n v="16"/>
    <n v="55.44"/>
    <n v="16.8"/>
    <n v="54.12"/>
    <n v="16.399999999999999"/>
    <x v="25"/>
    <x v="21"/>
    <n v="77"/>
    <n v="25"/>
    <n v="12"/>
    <n v="150"/>
    <x v="2"/>
    <n v="15"/>
    <s v="n/d"/>
    <n v="1"/>
    <s v="n/d"/>
    <m/>
  </r>
  <r>
    <s v="LOCAPR-141114-LT-1-1-DP"/>
    <x v="6"/>
    <x v="4"/>
    <n v="2014"/>
    <d v="1899-12-30T01:20:00"/>
    <d v="1899-12-30T01:28:00"/>
    <d v="1899-12-30T00:08:00"/>
    <n v="2"/>
    <n v="1"/>
    <n v="1"/>
    <x v="0"/>
    <x v="6"/>
    <s v="Los Cabitos profundo, Isla Magdalena, Baja California Sur"/>
    <x v="1"/>
    <n v="55.44"/>
    <n v="16.8"/>
    <n v="52.8"/>
    <n v="16"/>
    <n v="55.44"/>
    <n v="16.8"/>
    <n v="54.12"/>
    <n v="16.399999999999999"/>
    <x v="25"/>
    <x v="21"/>
    <n v="77"/>
    <n v="25"/>
    <n v="12"/>
    <n v="150"/>
    <x v="20"/>
    <n v="20"/>
    <s v="n/d"/>
    <n v="1"/>
    <s v="hembra"/>
    <m/>
  </r>
  <r>
    <s v="LOCAPR-141114-LT-1-1-DP"/>
    <x v="6"/>
    <x v="4"/>
    <n v="2014"/>
    <d v="1899-12-30T01:20:00"/>
    <d v="1899-12-30T01:28:00"/>
    <d v="1899-12-30T00:08:00"/>
    <n v="2"/>
    <n v="1"/>
    <n v="1"/>
    <x v="0"/>
    <x v="6"/>
    <s v="Los Cabitos profundo, Isla Magdalena, Baja California Sur"/>
    <x v="1"/>
    <n v="55.44"/>
    <n v="16.8"/>
    <n v="52.8"/>
    <n v="16"/>
    <n v="55.44"/>
    <n v="16.8"/>
    <n v="54.12"/>
    <n v="16.399999999999999"/>
    <x v="25"/>
    <x v="21"/>
    <n v="77"/>
    <n v="25"/>
    <n v="12"/>
    <n v="150"/>
    <x v="1"/>
    <n v="15"/>
    <s v="n/a"/>
    <n v="1"/>
    <s v="n/a"/>
    <m/>
  </r>
  <r>
    <s v="LOCAPR-141114-LT-1-1-DP"/>
    <x v="6"/>
    <x v="4"/>
    <n v="2014"/>
    <d v="1899-12-30T01:20:00"/>
    <d v="1899-12-30T01:28:00"/>
    <d v="1899-12-30T00:08:00"/>
    <n v="2"/>
    <n v="1"/>
    <n v="1"/>
    <x v="0"/>
    <x v="6"/>
    <s v="Los Cabitos profundo, Isla Magdalena, Baja California Sur"/>
    <x v="1"/>
    <n v="55.44"/>
    <n v="16.8"/>
    <n v="52.8"/>
    <n v="16"/>
    <n v="55.44"/>
    <n v="16.8"/>
    <n v="54.12"/>
    <n v="16.399999999999999"/>
    <x v="25"/>
    <x v="21"/>
    <n v="77"/>
    <n v="25"/>
    <n v="12"/>
    <n v="150"/>
    <x v="7"/>
    <n v="15"/>
    <s v="n/d"/>
    <n v="1"/>
    <s v="n/d"/>
    <m/>
  </r>
  <r>
    <s v="LOCAPR-141114-LT-1-1-DP"/>
    <x v="6"/>
    <x v="4"/>
    <n v="2014"/>
    <d v="1899-12-30T01:20:00"/>
    <d v="1899-12-30T01:28:00"/>
    <d v="1899-12-30T00:08:00"/>
    <n v="2"/>
    <n v="1"/>
    <n v="1"/>
    <x v="0"/>
    <x v="6"/>
    <s v="Los Cabitos profundo, Isla Magdalena, Baja California Sur"/>
    <x v="1"/>
    <n v="55.44"/>
    <n v="16.8"/>
    <n v="52.8"/>
    <n v="16"/>
    <n v="55.44"/>
    <n v="16.8"/>
    <n v="54.12"/>
    <n v="16.399999999999999"/>
    <x v="25"/>
    <x v="21"/>
    <n v="77"/>
    <n v="25"/>
    <n v="12"/>
    <n v="150"/>
    <x v="7"/>
    <n v="20"/>
    <s v="n/d"/>
    <n v="1"/>
    <s v="n/d"/>
    <m/>
  </r>
  <r>
    <s v="LOCAPR-141114-LT-1-1-DP"/>
    <x v="6"/>
    <x v="4"/>
    <n v="2014"/>
    <d v="1899-12-30T01:20:00"/>
    <d v="1899-12-30T01:28:00"/>
    <d v="1899-12-30T00:08:00"/>
    <n v="2"/>
    <n v="1"/>
    <n v="1"/>
    <x v="0"/>
    <x v="6"/>
    <s v="Los Cabitos profundo, Isla Magdalena, Baja California Sur"/>
    <x v="1"/>
    <n v="55.44"/>
    <n v="16.8"/>
    <n v="52.8"/>
    <n v="16"/>
    <n v="55.44"/>
    <n v="16.8"/>
    <n v="54.12"/>
    <n v="16.399999999999999"/>
    <x v="25"/>
    <x v="21"/>
    <n v="77"/>
    <n v="25"/>
    <n v="12"/>
    <n v="150"/>
    <x v="15"/>
    <n v="15"/>
    <s v="n/a"/>
    <n v="1"/>
    <s v="n/a"/>
    <m/>
  </r>
  <r>
    <s v="LOCAPR-141114-LT-1-1-DP"/>
    <x v="6"/>
    <x v="4"/>
    <n v="2014"/>
    <d v="1899-12-30T01:20:00"/>
    <d v="1899-12-30T01:28:00"/>
    <d v="1899-12-30T00:08:00"/>
    <n v="2"/>
    <n v="1"/>
    <n v="1"/>
    <x v="0"/>
    <x v="6"/>
    <s v="Los Cabitos profundo, Isla Magdalena, Baja California Sur"/>
    <x v="1"/>
    <n v="55.44"/>
    <n v="16.8"/>
    <n v="52.8"/>
    <n v="16"/>
    <n v="55.44"/>
    <n v="16.8"/>
    <n v="54.12"/>
    <n v="16.399999999999999"/>
    <x v="25"/>
    <x v="21"/>
    <n v="77"/>
    <n v="25"/>
    <n v="12"/>
    <n v="150"/>
    <x v="20"/>
    <n v="35"/>
    <s v="n/d"/>
    <n v="1"/>
    <s v="n/d"/>
    <m/>
  </r>
  <r>
    <s v="LOCAPR-141114-LT-2-2-DP"/>
    <x v="6"/>
    <x v="4"/>
    <n v="2014"/>
    <d v="1899-12-30T02:25:00"/>
    <d v="1899-12-30T02:31:00"/>
    <d v="1899-12-30T00:06:00"/>
    <n v="2"/>
    <n v="1"/>
    <n v="2"/>
    <x v="2"/>
    <x v="6"/>
    <s v="Los Cabitos profundo, Isla Magdalena, Baja California Sur"/>
    <x v="1"/>
    <n v="33"/>
    <n v="10"/>
    <n v="35.97"/>
    <n v="10.9"/>
    <n v="35.97"/>
    <n v="10.9"/>
    <n v="34.484999999999999"/>
    <n v="10.45"/>
    <x v="26"/>
    <x v="22"/>
    <n v="77"/>
    <n v="25"/>
    <n v="12"/>
    <n v="150"/>
    <x v="20"/>
    <n v="20"/>
    <s v="n/d"/>
    <n v="1"/>
    <s v="hembra"/>
    <m/>
  </r>
  <r>
    <s v="LOCAPR-141114-LT-2-2-DP"/>
    <x v="6"/>
    <x v="4"/>
    <n v="2014"/>
    <d v="1899-12-30T02:25:00"/>
    <d v="1899-12-30T02:31:00"/>
    <d v="1899-12-30T00:06:00"/>
    <n v="2"/>
    <n v="1"/>
    <n v="2"/>
    <x v="2"/>
    <x v="6"/>
    <s v="Los Cabitos profundo, Isla Magdalena, Baja California Sur"/>
    <x v="1"/>
    <n v="33"/>
    <n v="10"/>
    <n v="35.97"/>
    <n v="10.9"/>
    <n v="35.97"/>
    <n v="10.9"/>
    <n v="34.484999999999999"/>
    <n v="10.45"/>
    <x v="26"/>
    <x v="22"/>
    <n v="77"/>
    <n v="25"/>
    <n v="12"/>
    <n v="150"/>
    <x v="20"/>
    <n v="20"/>
    <s v="n/d"/>
    <n v="1"/>
    <s v="hembra"/>
    <m/>
  </r>
  <r>
    <s v="LOCAPR-141114-LT-2-2-DP"/>
    <x v="6"/>
    <x v="4"/>
    <n v="2014"/>
    <d v="1899-12-30T02:25:00"/>
    <d v="1899-12-30T02:31:00"/>
    <d v="1899-12-30T00:06:00"/>
    <n v="2"/>
    <n v="1"/>
    <n v="2"/>
    <x v="2"/>
    <x v="6"/>
    <s v="Los Cabitos profundo, Isla Magdalena, Baja California Sur"/>
    <x v="1"/>
    <n v="33"/>
    <n v="10"/>
    <n v="35.97"/>
    <n v="10.9"/>
    <n v="35.97"/>
    <n v="10.9"/>
    <n v="34.484999999999999"/>
    <n v="10.45"/>
    <x v="26"/>
    <x v="22"/>
    <n v="77"/>
    <n v="25"/>
    <n v="12"/>
    <n v="150"/>
    <x v="1"/>
    <n v="10"/>
    <s v="n/a"/>
    <n v="1"/>
    <s v="n/a"/>
    <m/>
  </r>
  <r>
    <s v="LOCAPR-141114-LT-2-2-DP"/>
    <x v="6"/>
    <x v="4"/>
    <n v="2014"/>
    <d v="1899-12-30T02:25:00"/>
    <d v="1899-12-30T02:31:00"/>
    <d v="1899-12-30T00:06:00"/>
    <n v="2"/>
    <n v="1"/>
    <n v="2"/>
    <x v="2"/>
    <x v="6"/>
    <s v="Los Cabitos profundo, Isla Magdalena, Baja California Sur"/>
    <x v="1"/>
    <n v="33"/>
    <n v="10"/>
    <n v="35.97"/>
    <n v="10.9"/>
    <n v="35.97"/>
    <n v="10.9"/>
    <n v="34.484999999999999"/>
    <n v="10.45"/>
    <x v="26"/>
    <x v="22"/>
    <n v="77"/>
    <n v="25"/>
    <n v="12"/>
    <n v="150"/>
    <x v="1"/>
    <n v="15"/>
    <s v="n/a"/>
    <n v="1"/>
    <s v="n/a"/>
    <m/>
  </r>
  <r>
    <s v="LOCAPR-141114-LT-2-2-DP"/>
    <x v="6"/>
    <x v="4"/>
    <n v="2014"/>
    <d v="1899-12-30T02:25:00"/>
    <d v="1899-12-30T02:31:00"/>
    <d v="1899-12-30T00:06:00"/>
    <n v="2"/>
    <n v="1"/>
    <n v="2"/>
    <x v="2"/>
    <x v="6"/>
    <s v="Los Cabitos profundo, Isla Magdalena, Baja California Sur"/>
    <x v="1"/>
    <n v="33"/>
    <n v="10"/>
    <n v="35.97"/>
    <n v="10.9"/>
    <n v="35.97"/>
    <n v="10.9"/>
    <n v="34.484999999999999"/>
    <n v="10.45"/>
    <x v="26"/>
    <x v="22"/>
    <n v="77"/>
    <n v="25"/>
    <n v="12"/>
    <n v="150"/>
    <x v="1"/>
    <n v="15"/>
    <s v="n/a"/>
    <n v="1"/>
    <s v="n/a"/>
    <m/>
  </r>
  <r>
    <s v="LOCAPR-141114-RR-3-3-DP"/>
    <x v="3"/>
    <x v="4"/>
    <n v="2014"/>
    <d v="1899-12-30T02:11:00"/>
    <d v="1899-12-30T02:19:00"/>
    <d v="1899-12-30T00:08:00"/>
    <n v="2"/>
    <n v="1"/>
    <n v="3"/>
    <x v="5"/>
    <x v="6"/>
    <s v="Los Cabitos profundo, Isla Magdalena, Baja California Sur"/>
    <x v="1"/>
    <n v="50.49"/>
    <n v="15.3"/>
    <n v="55.109999999999992"/>
    <n v="16.7"/>
    <n v="55.109999999999992"/>
    <n v="16.7"/>
    <n v="52.8"/>
    <n v="16"/>
    <x v="25"/>
    <x v="21"/>
    <n v="77"/>
    <n v="25"/>
    <n v="9"/>
    <n v="300"/>
    <x v="2"/>
    <n v="15"/>
    <s v="A"/>
    <n v="1"/>
    <s v="n/d"/>
    <m/>
  </r>
  <r>
    <s v="LOCAPR-141114-RR-3-3-DP"/>
    <x v="3"/>
    <x v="4"/>
    <n v="2014"/>
    <d v="1899-12-30T02:11:00"/>
    <d v="1899-12-30T02:19:00"/>
    <d v="1899-12-30T00:08:00"/>
    <n v="2"/>
    <n v="1"/>
    <n v="3"/>
    <x v="5"/>
    <x v="6"/>
    <s v="Los Cabitos profundo, Isla Magdalena, Baja California Sur"/>
    <x v="1"/>
    <n v="50.49"/>
    <n v="15.3"/>
    <n v="55.109999999999992"/>
    <n v="16.7"/>
    <n v="55.109999999999992"/>
    <n v="16.7"/>
    <n v="52.8"/>
    <n v="16"/>
    <x v="25"/>
    <x v="21"/>
    <n v="77"/>
    <n v="25"/>
    <n v="9"/>
    <n v="300"/>
    <x v="2"/>
    <n v="10"/>
    <s v="J"/>
    <n v="1"/>
    <s v="n/d"/>
    <m/>
  </r>
  <r>
    <s v="LOCAPR-141114-RR-4-4-DP"/>
    <x v="3"/>
    <x v="4"/>
    <n v="2014"/>
    <d v="1899-12-30T02:11:00"/>
    <d v="1899-12-30T02:19:00"/>
    <d v="1899-12-30T00:08:00"/>
    <n v="2"/>
    <n v="1"/>
    <n v="4"/>
    <x v="6"/>
    <x v="6"/>
    <s v="Los Cabitos profundo, Isla Magdalena, Baja California Sur"/>
    <x v="1"/>
    <n v="36.629999999999995"/>
    <n v="11.1"/>
    <n v="36.299999999999997"/>
    <n v="11"/>
    <n v="36.629999999999995"/>
    <n v="11.1"/>
    <n v="36.464999999999996"/>
    <n v="11.05"/>
    <x v="27"/>
    <x v="23"/>
    <n v="77"/>
    <n v="25"/>
    <n v="9"/>
    <n v="300"/>
    <x v="1"/>
    <n v="15"/>
    <s v="n/a"/>
    <n v="1"/>
    <s v="n/a"/>
    <m/>
  </r>
  <r>
    <s v="LOCAPR-141114-RR-4-4-DP"/>
    <x v="3"/>
    <x v="4"/>
    <n v="2014"/>
    <d v="1899-12-30T02:11:00"/>
    <d v="1899-12-30T02:19:00"/>
    <d v="1899-12-30T00:08:00"/>
    <n v="2"/>
    <n v="1"/>
    <n v="4"/>
    <x v="6"/>
    <x v="6"/>
    <s v="Los Cabitos profundo, Isla Magdalena, Baja California Sur"/>
    <x v="1"/>
    <n v="36.629999999999995"/>
    <n v="11.1"/>
    <n v="36.299999999999997"/>
    <n v="11"/>
    <n v="36.629999999999995"/>
    <n v="11.1"/>
    <n v="36.464999999999996"/>
    <n v="11.05"/>
    <x v="27"/>
    <x v="23"/>
    <n v="77"/>
    <n v="25"/>
    <n v="9"/>
    <n v="300"/>
    <x v="4"/>
    <n v="20"/>
    <s v="n/a"/>
    <n v="1"/>
    <s v="n/a"/>
    <m/>
  </r>
  <r>
    <s v="LOCAPR-141114-RR-4-4-DP"/>
    <x v="3"/>
    <x v="4"/>
    <n v="2014"/>
    <d v="1899-12-30T02:11:00"/>
    <d v="1899-12-30T02:19:00"/>
    <d v="1899-12-30T00:08:00"/>
    <n v="2"/>
    <n v="1"/>
    <n v="4"/>
    <x v="6"/>
    <x v="6"/>
    <s v="Los Cabitos profundo, Isla Magdalena, Baja California Sur"/>
    <x v="1"/>
    <n v="36.629999999999995"/>
    <n v="11.1"/>
    <n v="36.299999999999997"/>
    <n v="11"/>
    <n v="36.629999999999995"/>
    <n v="11.1"/>
    <n v="36.464999999999996"/>
    <n v="11.05"/>
    <x v="27"/>
    <x v="23"/>
    <n v="77"/>
    <n v="25"/>
    <n v="9"/>
    <n v="300"/>
    <x v="4"/>
    <n v="20"/>
    <s v="n/a"/>
    <n v="1"/>
    <s v="n/a"/>
    <m/>
  </r>
  <r>
    <s v="LOCAPR-141114-RR-4-4-DP"/>
    <x v="3"/>
    <x v="4"/>
    <n v="2014"/>
    <d v="1899-12-30T02:11:00"/>
    <d v="1899-12-30T02:19:00"/>
    <d v="1899-12-30T00:08:00"/>
    <n v="2"/>
    <n v="1"/>
    <n v="4"/>
    <x v="6"/>
    <x v="6"/>
    <s v="Los Cabitos profundo, Isla Magdalena, Baja California Sur"/>
    <x v="1"/>
    <n v="36.629999999999995"/>
    <n v="11.1"/>
    <n v="36.299999999999997"/>
    <n v="11"/>
    <n v="36.629999999999995"/>
    <n v="11.1"/>
    <n v="36.464999999999996"/>
    <n v="11.05"/>
    <x v="27"/>
    <x v="23"/>
    <n v="77"/>
    <n v="25"/>
    <n v="9"/>
    <n v="300"/>
    <x v="11"/>
    <n v="20"/>
    <s v="n/a"/>
    <n v="1"/>
    <s v="n/a"/>
    <m/>
  </r>
  <r>
    <s v="LOCAPR-141114-UG-5-5-DP"/>
    <x v="2"/>
    <x v="4"/>
    <n v="2014"/>
    <d v="1899-12-30T01:04:00"/>
    <d v="1899-12-30T01:10:00"/>
    <d v="1899-12-30T00:06:00"/>
    <n v="2"/>
    <n v="1"/>
    <n v="5"/>
    <x v="3"/>
    <x v="6"/>
    <s v="Los Cabitos profundo, Isla Magdalena, Baja California Sur"/>
    <x v="1"/>
    <n v="49.5"/>
    <n v="15"/>
    <n v="51.15"/>
    <n v="15.5"/>
    <n v="51.15"/>
    <n v="15.5"/>
    <n v="50.325000000000003"/>
    <n v="15.25"/>
    <x v="25"/>
    <x v="21"/>
    <n v="77"/>
    <n v="25"/>
    <n v="8"/>
    <n v="120"/>
    <x v="1"/>
    <n v="25"/>
    <s v="n/a"/>
    <n v="1"/>
    <s v="n/a"/>
    <m/>
  </r>
  <r>
    <s v="LOCAPR-141114-UG-5-5-DP"/>
    <x v="2"/>
    <x v="4"/>
    <n v="2014"/>
    <d v="1899-12-30T01:04:00"/>
    <d v="1899-12-30T01:10:00"/>
    <d v="1899-12-30T00:06:00"/>
    <n v="2"/>
    <n v="1"/>
    <n v="5"/>
    <x v="3"/>
    <x v="6"/>
    <s v="Los Cabitos profundo, Isla Magdalena, Baja California Sur"/>
    <x v="1"/>
    <n v="49.5"/>
    <n v="15"/>
    <n v="51.15"/>
    <n v="15.5"/>
    <n v="51.15"/>
    <n v="15.5"/>
    <n v="50.325000000000003"/>
    <n v="15.25"/>
    <x v="25"/>
    <x v="21"/>
    <n v="77"/>
    <n v="25"/>
    <n v="8"/>
    <n v="120"/>
    <x v="1"/>
    <n v="20"/>
    <s v="n/a"/>
    <n v="1"/>
    <s v="n/a"/>
    <m/>
  </r>
  <r>
    <s v="LOCAPR-141114-UG-5-5-DP"/>
    <x v="2"/>
    <x v="4"/>
    <n v="2014"/>
    <d v="1899-12-30T01:04:00"/>
    <d v="1899-12-30T01:10:00"/>
    <d v="1899-12-30T00:06:00"/>
    <n v="2"/>
    <n v="1"/>
    <n v="5"/>
    <x v="3"/>
    <x v="6"/>
    <s v="Los Cabitos profundo, Isla Magdalena, Baja California Sur"/>
    <x v="1"/>
    <n v="49.5"/>
    <n v="15"/>
    <n v="51.15"/>
    <n v="15.5"/>
    <n v="51.15"/>
    <n v="15.5"/>
    <n v="50.325000000000003"/>
    <n v="15.25"/>
    <x v="25"/>
    <x v="21"/>
    <n v="77"/>
    <n v="25"/>
    <n v="8"/>
    <n v="120"/>
    <x v="1"/>
    <n v="30"/>
    <s v="n/a"/>
    <n v="1"/>
    <s v="n/a"/>
    <m/>
  </r>
  <r>
    <s v="LOCAPR-141114-UG-5-5-DP"/>
    <x v="2"/>
    <x v="4"/>
    <n v="2014"/>
    <d v="1899-12-30T01:04:00"/>
    <d v="1899-12-30T01:10:00"/>
    <d v="1899-12-30T00:06:00"/>
    <n v="2"/>
    <n v="1"/>
    <n v="5"/>
    <x v="3"/>
    <x v="6"/>
    <s v="Los Cabitos profundo, Isla Magdalena, Baja California Sur"/>
    <x v="1"/>
    <n v="49.5"/>
    <n v="15"/>
    <n v="51.15"/>
    <n v="15.5"/>
    <n v="51.15"/>
    <n v="15.5"/>
    <n v="50.325000000000003"/>
    <n v="15.25"/>
    <x v="25"/>
    <x v="21"/>
    <n v="77"/>
    <n v="25"/>
    <n v="8"/>
    <n v="120"/>
    <x v="2"/>
    <n v="25"/>
    <s v="A"/>
    <n v="1"/>
    <s v="n/d"/>
    <m/>
  </r>
  <r>
    <s v="LOCAPR-141114-UG-5-5-DP"/>
    <x v="2"/>
    <x v="4"/>
    <n v="2014"/>
    <d v="1899-12-30T01:04:00"/>
    <d v="1899-12-30T01:10:00"/>
    <d v="1899-12-30T00:06:00"/>
    <n v="2"/>
    <n v="1"/>
    <n v="5"/>
    <x v="3"/>
    <x v="6"/>
    <s v="Los Cabitos profundo, Isla Magdalena, Baja California Sur"/>
    <x v="1"/>
    <n v="49.5"/>
    <n v="15"/>
    <n v="51.15"/>
    <n v="15.5"/>
    <n v="51.15"/>
    <n v="15.5"/>
    <n v="50.325000000000003"/>
    <n v="15.25"/>
    <x v="25"/>
    <x v="21"/>
    <n v="77"/>
    <n v="25"/>
    <n v="8"/>
    <n v="120"/>
    <x v="2"/>
    <n v="30"/>
    <s v="A"/>
    <n v="1"/>
    <s v="n/d"/>
    <m/>
  </r>
  <r>
    <s v="LOCAPR-141114-UG-5-5-DP"/>
    <x v="2"/>
    <x v="4"/>
    <n v="2014"/>
    <d v="1899-12-30T01:04:00"/>
    <d v="1899-12-30T01:10:00"/>
    <d v="1899-12-30T00:06:00"/>
    <n v="2"/>
    <n v="1"/>
    <n v="5"/>
    <x v="3"/>
    <x v="6"/>
    <s v="Los Cabitos profundo, Isla Magdalena, Baja California Sur"/>
    <x v="1"/>
    <n v="49.5"/>
    <n v="15"/>
    <n v="51.15"/>
    <n v="15.5"/>
    <n v="51.15"/>
    <n v="15.5"/>
    <n v="50.325000000000003"/>
    <n v="15.25"/>
    <x v="25"/>
    <x v="21"/>
    <n v="77"/>
    <n v="25"/>
    <n v="8"/>
    <n v="120"/>
    <x v="2"/>
    <n v="15"/>
    <s v="J"/>
    <n v="1"/>
    <s v="n/d"/>
    <m/>
  </r>
  <r>
    <s v="LOCAPR-141114-UG-5-5-DP"/>
    <x v="2"/>
    <x v="4"/>
    <n v="2014"/>
    <d v="1899-12-30T01:04:00"/>
    <d v="1899-12-30T01:10:00"/>
    <d v="1899-12-30T00:06:00"/>
    <n v="2"/>
    <n v="1"/>
    <n v="5"/>
    <x v="3"/>
    <x v="6"/>
    <s v="Los Cabitos profundo, Isla Magdalena, Baja California Sur"/>
    <x v="1"/>
    <n v="49.5"/>
    <n v="15"/>
    <n v="51.15"/>
    <n v="15.5"/>
    <n v="51.15"/>
    <n v="15.5"/>
    <n v="50.325000000000003"/>
    <n v="15.25"/>
    <x v="25"/>
    <x v="21"/>
    <n v="77"/>
    <n v="25"/>
    <n v="8"/>
    <n v="120"/>
    <x v="2"/>
    <n v="20"/>
    <s v="n/d"/>
    <n v="1"/>
    <s v="n/d"/>
    <m/>
  </r>
  <r>
    <s v="LOCAPR-141114-UG-6-6-DP"/>
    <x v="2"/>
    <x v="4"/>
    <n v="2014"/>
    <d v="1899-12-30T01:04:00"/>
    <d v="1899-12-30T01:10:00"/>
    <d v="1899-12-30T00:06:00"/>
    <n v="2"/>
    <n v="1"/>
    <n v="6"/>
    <x v="4"/>
    <x v="6"/>
    <s v="Los Cabitos profundo, Isla Magdalena, Baja California Sur"/>
    <x v="1"/>
    <n v="38.609999999999992"/>
    <n v="11.7"/>
    <n v="44.879999999999995"/>
    <n v="13.6"/>
    <n v="44.879999999999995"/>
    <n v="13.6"/>
    <n v="41.74499999999999"/>
    <n v="12.649999999999999"/>
    <x v="27"/>
    <x v="23"/>
    <n v="77"/>
    <n v="25"/>
    <n v="8"/>
    <n v="210"/>
    <x v="2"/>
    <n v="20"/>
    <s v="n/d"/>
    <n v="1"/>
    <s v="n/d"/>
    <m/>
  </r>
  <r>
    <s v="LOCAPR-141114-UG-6-6-DP"/>
    <x v="2"/>
    <x v="4"/>
    <n v="2014"/>
    <d v="1899-12-30T01:04:00"/>
    <d v="1899-12-30T01:10:00"/>
    <d v="1899-12-30T00:06:00"/>
    <n v="2"/>
    <n v="1"/>
    <n v="6"/>
    <x v="4"/>
    <x v="6"/>
    <s v="Los Cabitos profundo, Isla Magdalena, Baja California Sur"/>
    <x v="1"/>
    <n v="38.609999999999992"/>
    <n v="11.7"/>
    <n v="44.879999999999995"/>
    <n v="13.6"/>
    <n v="44.879999999999995"/>
    <n v="13.6"/>
    <n v="41.74499999999999"/>
    <n v="12.649999999999999"/>
    <x v="27"/>
    <x v="23"/>
    <n v="77"/>
    <n v="25"/>
    <n v="8"/>
    <n v="210"/>
    <x v="1"/>
    <n v="20"/>
    <s v="n/a"/>
    <n v="1"/>
    <s v="n/a"/>
    <m/>
  </r>
  <r>
    <s v="LOCAPR-151114-LT-7-7-DP"/>
    <x v="6"/>
    <x v="5"/>
    <n v="2014"/>
    <d v="1899-12-30T08:05:00"/>
    <d v="1899-12-30T08:10:00"/>
    <d v="1899-12-30T00:05:00"/>
    <n v="2"/>
    <n v="2"/>
    <n v="7"/>
    <x v="7"/>
    <x v="6"/>
    <s v="Los Cabitos profundo, Isla Magdalena, Baja California Sur"/>
    <x v="1"/>
    <n v="51.48"/>
    <n v="15.6"/>
    <n v="49.17"/>
    <n v="14.9"/>
    <n v="51.48"/>
    <n v="15.6"/>
    <n v="50.325000000000003"/>
    <n v="15.25"/>
    <x v="28"/>
    <x v="24"/>
    <n v="77"/>
    <n v="25"/>
    <n v="3"/>
    <n v="300"/>
    <x v="1"/>
    <n v="15"/>
    <s v="n/a"/>
    <n v="1"/>
    <s v="n/a"/>
    <m/>
  </r>
  <r>
    <s v="LOCAPR-151114-RR-8-8-DP"/>
    <x v="3"/>
    <x v="5"/>
    <n v="2014"/>
    <d v="1899-12-30T08:02:00"/>
    <d v="1899-12-30T08:09:00"/>
    <d v="1899-12-30T00:07:00"/>
    <n v="2"/>
    <n v="2"/>
    <n v="8"/>
    <x v="8"/>
    <x v="6"/>
    <s v="Los Cabitos profundo, Isla Magdalena, Baja California Sur"/>
    <x v="1"/>
    <n v="51.15"/>
    <n v="15.5"/>
    <n v="50.82"/>
    <n v="15.4"/>
    <n v="51.15"/>
    <n v="15.5"/>
    <n v="50.984999999999999"/>
    <n v="15.45"/>
    <x v="28"/>
    <x v="24"/>
    <n v="77"/>
    <n v="25"/>
    <n v="4"/>
    <n v="300"/>
    <x v="2"/>
    <n v="15"/>
    <s v="n/d"/>
    <n v="1"/>
    <s v="n/d"/>
    <m/>
  </r>
  <r>
    <s v="LOCAPR-151114-RR-8-8-DP"/>
    <x v="3"/>
    <x v="5"/>
    <n v="2014"/>
    <d v="1899-12-30T08:02:00"/>
    <d v="1899-12-30T08:09:00"/>
    <d v="1899-12-30T00:07:00"/>
    <n v="2"/>
    <n v="2"/>
    <n v="8"/>
    <x v="8"/>
    <x v="6"/>
    <s v="Los Cabitos profundo, Isla Magdalena, Baja California Sur"/>
    <x v="1"/>
    <n v="51.15"/>
    <n v="15.5"/>
    <n v="50.82"/>
    <n v="15.4"/>
    <n v="51.15"/>
    <n v="15.5"/>
    <n v="50.984999999999999"/>
    <n v="15.45"/>
    <x v="28"/>
    <x v="24"/>
    <n v="77"/>
    <n v="25"/>
    <n v="4"/>
    <n v="300"/>
    <x v="2"/>
    <n v="5"/>
    <s v="n/d"/>
    <n v="1"/>
    <s v="n/d"/>
    <m/>
  </r>
  <r>
    <s v="LOCAPR-151114-RR-8-8-DP"/>
    <x v="3"/>
    <x v="5"/>
    <n v="2014"/>
    <d v="1899-12-30T08:02:00"/>
    <d v="1899-12-30T08:09:00"/>
    <d v="1899-12-30T00:07:00"/>
    <n v="2"/>
    <n v="2"/>
    <n v="8"/>
    <x v="8"/>
    <x v="6"/>
    <s v="Los Cabitos profundo, Isla Magdalena, Baja California Sur"/>
    <x v="1"/>
    <n v="51.15"/>
    <n v="15.5"/>
    <n v="50.82"/>
    <n v="15.4"/>
    <n v="51.15"/>
    <n v="15.5"/>
    <n v="50.984999999999999"/>
    <n v="15.45"/>
    <x v="28"/>
    <x v="24"/>
    <n v="77"/>
    <n v="25"/>
    <n v="4"/>
    <n v="300"/>
    <x v="1"/>
    <n v="20"/>
    <s v="n/a"/>
    <n v="1"/>
    <s v="n/a"/>
    <m/>
  </r>
  <r>
    <s v="LOCAPR-151114-UG-9-9-DP"/>
    <x v="2"/>
    <x v="5"/>
    <n v="2014"/>
    <d v="1899-12-30T05:39:00"/>
    <d v="1899-12-30T05:46:00"/>
    <d v="1899-12-30T00:07:00"/>
    <n v="2"/>
    <n v="2"/>
    <n v="9"/>
    <x v="9"/>
    <x v="6"/>
    <s v="Los Cabitos profundo, Isla Magdalena, Baja California Sur"/>
    <x v="1"/>
    <n v="55.769999999999989"/>
    <n v="16.899999999999999"/>
    <n v="58.41"/>
    <n v="17.7"/>
    <n v="58.41"/>
    <n v="17.7"/>
    <n v="57.089999999999989"/>
    <n v="17.299999999999997"/>
    <x v="28"/>
    <x v="24"/>
    <n v="77"/>
    <n v="25"/>
    <n v="3"/>
    <n v="210"/>
    <x v="1"/>
    <n v="20"/>
    <s v="n/a"/>
    <n v="1"/>
    <s v="n/a"/>
    <m/>
  </r>
  <r>
    <s v="LOCAPR-151114-UG-9-9-DP"/>
    <x v="2"/>
    <x v="5"/>
    <n v="2014"/>
    <d v="1899-12-30T05:39:00"/>
    <d v="1899-12-30T05:46:00"/>
    <d v="1899-12-30T00:07:00"/>
    <n v="2"/>
    <n v="2"/>
    <n v="9"/>
    <x v="9"/>
    <x v="6"/>
    <s v="Los Cabitos profundo, Isla Magdalena, Baja California Sur"/>
    <x v="1"/>
    <n v="55.769999999999989"/>
    <n v="16.899999999999999"/>
    <n v="58.41"/>
    <n v="17.7"/>
    <n v="58.41"/>
    <n v="17.7"/>
    <n v="57.089999999999989"/>
    <n v="17.299999999999997"/>
    <x v="28"/>
    <x v="24"/>
    <n v="77"/>
    <n v="25"/>
    <n v="3"/>
    <n v="210"/>
    <x v="1"/>
    <n v="20"/>
    <s v="n/a"/>
    <n v="1"/>
    <s v="n/a"/>
    <m/>
  </r>
  <r>
    <s v="LOCAPR-151114-NV-10-10-DP"/>
    <x v="0"/>
    <x v="5"/>
    <n v="2014"/>
    <d v="1899-12-30T08:12:00"/>
    <d v="1899-12-30T08:19:00"/>
    <d v="1899-12-30T00:07:00"/>
    <n v="2"/>
    <n v="2"/>
    <n v="10"/>
    <x v="10"/>
    <x v="6"/>
    <s v="Los Cabitos profundo, Isla Magdalena, Baja California Sur"/>
    <x v="1"/>
    <n v="62.36999999999999"/>
    <n v="18.899999999999999"/>
    <n v="56.76"/>
    <n v="17.2"/>
    <n v="62.36999999999999"/>
    <n v="18.899999999999999"/>
    <n v="59.564999999999998"/>
    <n v="18.049999999999997"/>
    <x v="29"/>
    <x v="25"/>
    <n v="77"/>
    <n v="25"/>
    <n v="3"/>
    <n v="300"/>
    <x v="2"/>
    <n v="20"/>
    <s v="n/d"/>
    <n v="1"/>
    <s v="n/d"/>
    <m/>
  </r>
  <r>
    <s v="LOCAPR-151114-NV-10-10-DP"/>
    <x v="0"/>
    <x v="5"/>
    <n v="2014"/>
    <d v="1899-12-30T08:12:00"/>
    <d v="1899-12-30T08:19:00"/>
    <d v="1899-12-30T00:07:00"/>
    <n v="2"/>
    <n v="2"/>
    <n v="10"/>
    <x v="10"/>
    <x v="6"/>
    <s v="Los Cabitos profundo, Isla Magdalena, Baja California Sur"/>
    <x v="1"/>
    <n v="62.36999999999999"/>
    <n v="18.899999999999999"/>
    <n v="56.76"/>
    <n v="17.2"/>
    <n v="62.36999999999999"/>
    <n v="18.899999999999999"/>
    <n v="59.564999999999998"/>
    <n v="18.049999999999997"/>
    <x v="29"/>
    <x v="25"/>
    <n v="77"/>
    <n v="25"/>
    <n v="3"/>
    <n v="300"/>
    <x v="6"/>
    <n v="15"/>
    <s v="n/a"/>
    <n v="1"/>
    <s v="n/a"/>
    <m/>
  </r>
  <r>
    <s v="LOCAPR-151114-AR-11-11-DP"/>
    <x v="4"/>
    <x v="5"/>
    <n v="2014"/>
    <d v="1899-12-30T08:15:00"/>
    <d v="1899-12-30T08:19:00"/>
    <d v="1899-12-30T00:04:00"/>
    <n v="2"/>
    <n v="2"/>
    <n v="11"/>
    <x v="1"/>
    <x v="6"/>
    <s v="Los Cabitos profundo, Isla Magdalena, Baja California Sur"/>
    <x v="1"/>
    <n v="55.109999999999992"/>
    <n v="16.7"/>
    <n v="60.059999999999995"/>
    <n v="18.2"/>
    <n v="60.059999999999995"/>
    <n v="18.2"/>
    <n v="57.584999999999994"/>
    <n v="17.45"/>
    <x v="29"/>
    <x v="25"/>
    <n v="77"/>
    <n v="25"/>
    <n v="5"/>
    <n v="300"/>
    <x v="8"/>
    <n v="30"/>
    <s v="n/d"/>
    <n v="1"/>
    <s v="hembra"/>
    <m/>
  </r>
  <r>
    <s v="LOCAPR-151114-AR-11-11-DP"/>
    <x v="4"/>
    <x v="5"/>
    <n v="2014"/>
    <d v="1899-12-30T08:15:00"/>
    <d v="1899-12-30T08:19:00"/>
    <d v="1899-12-30T00:04:00"/>
    <n v="2"/>
    <n v="2"/>
    <n v="11"/>
    <x v="1"/>
    <x v="6"/>
    <s v="Los Cabitos profundo, Isla Magdalena, Baja California Sur"/>
    <x v="1"/>
    <n v="55.109999999999992"/>
    <n v="16.7"/>
    <n v="60.059999999999995"/>
    <n v="18.2"/>
    <n v="60.059999999999995"/>
    <n v="18.2"/>
    <n v="57.584999999999994"/>
    <n v="17.45"/>
    <x v="29"/>
    <x v="25"/>
    <n v="77"/>
    <n v="25"/>
    <n v="5"/>
    <n v="300"/>
    <x v="8"/>
    <n v="50"/>
    <s v="n/d"/>
    <n v="1"/>
    <s v="macho"/>
    <m/>
  </r>
  <r>
    <s v="LOCAPR-151114-AR-11-11-DP"/>
    <x v="4"/>
    <x v="5"/>
    <n v="2014"/>
    <d v="1899-12-30T08:15:00"/>
    <d v="1899-12-30T08:19:00"/>
    <d v="1899-12-30T00:04:00"/>
    <n v="2"/>
    <n v="2"/>
    <n v="11"/>
    <x v="1"/>
    <x v="6"/>
    <s v="Los Cabitos profundo, Isla Magdalena, Baja California Sur"/>
    <x v="1"/>
    <n v="55.109999999999992"/>
    <n v="16.7"/>
    <n v="60.059999999999995"/>
    <n v="18.2"/>
    <n v="60.059999999999995"/>
    <n v="18.2"/>
    <n v="57.584999999999994"/>
    <n v="17.45"/>
    <x v="29"/>
    <x v="25"/>
    <n v="77"/>
    <n v="25"/>
    <n v="5"/>
    <n v="300"/>
    <x v="2"/>
    <n v="30"/>
    <s v="n/d"/>
    <n v="1"/>
    <s v="n/d"/>
    <m/>
  </r>
  <r>
    <s v="LOCAPR-151114-AR-11-11-DP"/>
    <x v="4"/>
    <x v="5"/>
    <n v="2014"/>
    <d v="1899-12-30T08:15:00"/>
    <d v="1899-12-30T08:19:00"/>
    <d v="1899-12-30T00:04:00"/>
    <n v="2"/>
    <n v="2"/>
    <n v="11"/>
    <x v="1"/>
    <x v="6"/>
    <s v="Los Cabitos profundo, Isla Magdalena, Baja California Sur"/>
    <x v="1"/>
    <n v="55.109999999999992"/>
    <n v="16.7"/>
    <n v="60.059999999999995"/>
    <n v="18.2"/>
    <n v="60.059999999999995"/>
    <n v="18.2"/>
    <n v="57.584999999999994"/>
    <n v="17.45"/>
    <x v="29"/>
    <x v="25"/>
    <n v="77"/>
    <n v="25"/>
    <n v="5"/>
    <n v="300"/>
    <x v="2"/>
    <n v="30"/>
    <s v="n/d"/>
    <n v="1"/>
    <s v="n/d"/>
    <m/>
  </r>
  <r>
    <s v="LOCAPR-151114-AR-11-11-DP"/>
    <x v="4"/>
    <x v="5"/>
    <n v="2014"/>
    <d v="1899-12-30T08:15:00"/>
    <d v="1899-12-30T08:19:00"/>
    <d v="1899-12-30T00:04:00"/>
    <n v="2"/>
    <n v="2"/>
    <n v="11"/>
    <x v="1"/>
    <x v="6"/>
    <s v="Los Cabitos profundo, Isla Magdalena, Baja California Sur"/>
    <x v="1"/>
    <n v="55.109999999999992"/>
    <n v="16.7"/>
    <n v="60.059999999999995"/>
    <n v="18.2"/>
    <n v="60.059999999999995"/>
    <n v="18.2"/>
    <n v="57.584999999999994"/>
    <n v="17.45"/>
    <x v="29"/>
    <x v="25"/>
    <n v="77"/>
    <n v="25"/>
    <n v="5"/>
    <n v="300"/>
    <x v="10"/>
    <n v="35"/>
    <s v="n/a"/>
    <n v="1"/>
    <s v="n/a"/>
    <m/>
  </r>
  <r>
    <s v="LOCAPR-151114-DV-12-12-DP"/>
    <x v="5"/>
    <x v="5"/>
    <n v="2014"/>
    <d v="1899-12-30T08:20:00"/>
    <d v="1899-12-30T08:22:00"/>
    <d v="1899-12-30T00:02:00"/>
    <n v="2"/>
    <n v="2"/>
    <n v="12"/>
    <x v="19"/>
    <x v="6"/>
    <s v="Los Cabitos profundo, Isla Magdalena, Baja California Sur"/>
    <x v="1"/>
    <n v="55.109999999999992"/>
    <n v="16.7"/>
    <n v="57.089999999999996"/>
    <n v="17.3"/>
    <n v="57.089999999999996"/>
    <n v="17.3"/>
    <n v="56.099999999999994"/>
    <n v="17"/>
    <x v="29"/>
    <x v="25"/>
    <n v="77"/>
    <n v="25"/>
    <n v="5"/>
    <n v="120"/>
    <x v="2"/>
    <n v="30"/>
    <s v="n/d"/>
    <n v="1"/>
    <s v="n/d"/>
    <m/>
  </r>
  <r>
    <s v="LOCAPR-151114-DV-12-12-DP"/>
    <x v="5"/>
    <x v="5"/>
    <n v="2014"/>
    <d v="1899-12-30T08:20:00"/>
    <d v="1899-12-30T08:22:00"/>
    <d v="1899-12-30T00:02:00"/>
    <n v="2"/>
    <n v="2"/>
    <n v="12"/>
    <x v="19"/>
    <x v="6"/>
    <s v="Los Cabitos profundo, Isla Magdalena, Baja California Sur"/>
    <x v="1"/>
    <n v="55.109999999999992"/>
    <n v="16.7"/>
    <n v="57.089999999999996"/>
    <n v="17.3"/>
    <n v="57.089999999999996"/>
    <n v="17.3"/>
    <n v="56.099999999999994"/>
    <n v="17"/>
    <x v="29"/>
    <x v="25"/>
    <n v="77"/>
    <n v="25"/>
    <n v="5"/>
    <n v="120"/>
    <x v="2"/>
    <n v="30"/>
    <s v="n/d"/>
    <n v="1"/>
    <s v="n/d"/>
    <m/>
  </r>
  <r>
    <s v="LOCAPR-151114-DV-12-12-DP"/>
    <x v="5"/>
    <x v="5"/>
    <n v="2014"/>
    <d v="1899-12-30T08:20:00"/>
    <d v="1899-12-30T08:22:00"/>
    <d v="1899-12-30T00:02:00"/>
    <n v="2"/>
    <n v="2"/>
    <n v="12"/>
    <x v="19"/>
    <x v="6"/>
    <s v="Los Cabitos profundo, Isla Magdalena, Baja California Sur"/>
    <x v="1"/>
    <n v="55.109999999999992"/>
    <n v="16.7"/>
    <n v="57.089999999999996"/>
    <n v="17.3"/>
    <n v="57.089999999999996"/>
    <n v="17.3"/>
    <n v="56.099999999999994"/>
    <n v="17"/>
    <x v="29"/>
    <x v="25"/>
    <n v="77"/>
    <n v="25"/>
    <n v="5"/>
    <n v="120"/>
    <x v="1"/>
    <n v="20"/>
    <s v="n/a"/>
    <n v="1"/>
    <s v="n/a"/>
    <m/>
  </r>
  <r>
    <s v="LOCAPR-151114-DV-12-12-DP"/>
    <x v="5"/>
    <x v="5"/>
    <n v="2014"/>
    <d v="1899-12-30T08:20:00"/>
    <d v="1899-12-30T08:22:00"/>
    <d v="1899-12-30T00:02:00"/>
    <n v="2"/>
    <n v="2"/>
    <n v="12"/>
    <x v="19"/>
    <x v="6"/>
    <s v="Los Cabitos profundo, Isla Magdalena, Baja California Sur"/>
    <x v="1"/>
    <n v="55.109999999999992"/>
    <n v="16.7"/>
    <n v="57.089999999999996"/>
    <n v="17.3"/>
    <n v="57.089999999999996"/>
    <n v="17.3"/>
    <n v="56.099999999999994"/>
    <n v="17"/>
    <x v="29"/>
    <x v="25"/>
    <n v="77"/>
    <n v="25"/>
    <n v="5"/>
    <n v="120"/>
    <x v="1"/>
    <n v="20"/>
    <s v="n/a"/>
    <n v="1"/>
    <s v="n/a"/>
    <m/>
  </r>
  <r>
    <s v="LOCAPR-151114-DV-12-12-DP"/>
    <x v="5"/>
    <x v="5"/>
    <n v="2014"/>
    <d v="1899-12-30T08:20:00"/>
    <d v="1899-12-30T08:22:00"/>
    <d v="1899-12-30T00:02:00"/>
    <n v="2"/>
    <n v="2"/>
    <n v="12"/>
    <x v="19"/>
    <x v="6"/>
    <s v="Los Cabitos profundo, Isla Magdalena, Baja California Sur"/>
    <x v="1"/>
    <n v="55.109999999999992"/>
    <n v="16.7"/>
    <n v="57.089999999999996"/>
    <n v="17.3"/>
    <n v="57.089999999999996"/>
    <n v="17.3"/>
    <n v="56.099999999999994"/>
    <n v="17"/>
    <x v="29"/>
    <x v="25"/>
    <n v="77"/>
    <n v="25"/>
    <n v="5"/>
    <n v="120"/>
    <x v="1"/>
    <n v="20"/>
    <s v="n/a"/>
    <n v="1"/>
    <s v="n/a"/>
    <m/>
  </r>
  <r>
    <s v="LOCAPR-151114-CA-13-13-DP"/>
    <x v="1"/>
    <x v="5"/>
    <n v="2014"/>
    <d v="1899-12-30T08:14:00"/>
    <d v="1899-12-30T08:18:00"/>
    <d v="1899-12-30T00:04:00"/>
    <n v="2"/>
    <n v="2"/>
    <n v="13"/>
    <x v="15"/>
    <x v="6"/>
    <s v="Los Cabitos profundo, Isla Magdalena, Baja California Sur"/>
    <x v="1"/>
    <n v="49.5"/>
    <n v="15"/>
    <n v="48.839999999999996"/>
    <n v="14.8"/>
    <n v="49.5"/>
    <n v="15"/>
    <n v="49.17"/>
    <n v="14.9"/>
    <x v="29"/>
    <x v="26"/>
    <n v="77"/>
    <n v="25"/>
    <n v="3"/>
    <n v="120"/>
    <x v="1"/>
    <n v="25"/>
    <s v="n/a"/>
    <n v="1"/>
    <s v="n/a"/>
    <m/>
  </r>
  <r>
    <s v="LOCAPR-151114-CA-13-13-DP"/>
    <x v="1"/>
    <x v="5"/>
    <n v="2014"/>
    <d v="1899-12-30T08:14:00"/>
    <d v="1899-12-30T08:18:00"/>
    <d v="1899-12-30T00:04:00"/>
    <n v="2"/>
    <n v="2"/>
    <n v="13"/>
    <x v="15"/>
    <x v="6"/>
    <s v="Los Cabitos profundo, Isla Magdalena, Baja California Sur"/>
    <x v="1"/>
    <n v="49.5"/>
    <n v="15"/>
    <n v="48.839999999999996"/>
    <n v="14.8"/>
    <n v="49.5"/>
    <n v="15"/>
    <n v="49.17"/>
    <n v="14.9"/>
    <x v="29"/>
    <x v="26"/>
    <n v="77"/>
    <n v="25"/>
    <n v="3"/>
    <n v="120"/>
    <x v="1"/>
    <n v="25"/>
    <s v="n/a"/>
    <n v="1"/>
    <s v="n/a"/>
    <m/>
  </r>
  <r>
    <s v="LOCAPR-151114-CA-13-13-DP"/>
    <x v="1"/>
    <x v="5"/>
    <n v="2014"/>
    <d v="1899-12-30T08:14:00"/>
    <d v="1899-12-30T08:18:00"/>
    <d v="1899-12-30T00:04:00"/>
    <n v="2"/>
    <n v="2"/>
    <n v="13"/>
    <x v="15"/>
    <x v="6"/>
    <s v="Los Cabitos profundo, Isla Magdalena, Baja California Sur"/>
    <x v="1"/>
    <n v="49.5"/>
    <n v="15"/>
    <n v="48.839999999999996"/>
    <n v="14.8"/>
    <n v="49.5"/>
    <n v="15"/>
    <n v="49.17"/>
    <n v="14.9"/>
    <x v="29"/>
    <x v="26"/>
    <n v="77"/>
    <n v="25"/>
    <n v="3"/>
    <n v="120"/>
    <x v="1"/>
    <n v="20"/>
    <s v="n/a"/>
    <n v="1"/>
    <s v="n/a"/>
    <m/>
  </r>
  <r>
    <s v="LOCAPR-151114-CA-13-13-DP"/>
    <x v="1"/>
    <x v="5"/>
    <n v="2014"/>
    <d v="1899-12-30T08:14:00"/>
    <d v="1899-12-30T08:18:00"/>
    <d v="1899-12-30T00:04:00"/>
    <n v="2"/>
    <n v="2"/>
    <n v="13"/>
    <x v="15"/>
    <x v="6"/>
    <s v="Los Cabitos profundo, Isla Magdalena, Baja California Sur"/>
    <x v="1"/>
    <n v="49.5"/>
    <n v="15"/>
    <n v="48.839999999999996"/>
    <n v="14.8"/>
    <n v="49.5"/>
    <n v="15"/>
    <n v="49.17"/>
    <n v="14.9"/>
    <x v="29"/>
    <x v="26"/>
    <n v="77"/>
    <n v="25"/>
    <n v="3"/>
    <n v="120"/>
    <x v="6"/>
    <n v="20"/>
    <s v="n/a"/>
    <n v="1"/>
    <s v="n/a"/>
    <m/>
  </r>
  <r>
    <s v="LOCAPR-151114-CA-13-13-DP"/>
    <x v="1"/>
    <x v="5"/>
    <n v="2014"/>
    <d v="1899-12-30T08:14:00"/>
    <d v="1899-12-30T08:18:00"/>
    <d v="1899-12-30T00:04:00"/>
    <n v="2"/>
    <n v="2"/>
    <n v="13"/>
    <x v="15"/>
    <x v="6"/>
    <s v="Los Cabitos profundo, Isla Magdalena, Baja California Sur"/>
    <x v="1"/>
    <n v="49.5"/>
    <n v="15"/>
    <n v="48.839999999999996"/>
    <n v="14.8"/>
    <n v="49.5"/>
    <n v="15"/>
    <n v="49.17"/>
    <n v="14.9"/>
    <x v="29"/>
    <x v="26"/>
    <n v="77"/>
    <n v="25"/>
    <n v="3"/>
    <n v="120"/>
    <x v="2"/>
    <n v="30"/>
    <s v="n/d"/>
    <n v="1"/>
    <s v="n/d"/>
    <m/>
  </r>
  <r>
    <s v="LOCAPR-151114-CA-13-13-DP"/>
    <x v="1"/>
    <x v="5"/>
    <n v="2014"/>
    <d v="1899-12-30T08:14:00"/>
    <d v="1899-12-30T08:18:00"/>
    <d v="1899-12-30T00:04:00"/>
    <n v="2"/>
    <n v="2"/>
    <n v="13"/>
    <x v="15"/>
    <x v="6"/>
    <s v="Los Cabitos profundo, Isla Magdalena, Baja California Sur"/>
    <x v="1"/>
    <n v="49.5"/>
    <n v="15"/>
    <n v="48.839999999999996"/>
    <n v="14.8"/>
    <n v="49.5"/>
    <n v="15"/>
    <n v="49.17"/>
    <n v="14.9"/>
    <x v="29"/>
    <x v="26"/>
    <n v="77"/>
    <n v="25"/>
    <n v="3"/>
    <n v="120"/>
    <x v="2"/>
    <n v="30"/>
    <s v="n/d"/>
    <n v="1"/>
    <s v="n/d"/>
    <m/>
  </r>
  <r>
    <s v="LOCAPR-151114-CA-13-13-DP"/>
    <x v="1"/>
    <x v="5"/>
    <n v="2014"/>
    <d v="1899-12-30T08:14:00"/>
    <d v="1899-12-30T08:18:00"/>
    <d v="1899-12-30T00:04:00"/>
    <n v="2"/>
    <n v="2"/>
    <n v="13"/>
    <x v="15"/>
    <x v="6"/>
    <s v="Los Cabitos profundo, Isla Magdalena, Baja California Sur"/>
    <x v="1"/>
    <n v="49.5"/>
    <n v="15"/>
    <n v="48.839999999999996"/>
    <n v="14.8"/>
    <n v="49.5"/>
    <n v="15"/>
    <n v="49.17"/>
    <n v="14.9"/>
    <x v="29"/>
    <x v="26"/>
    <n v="77"/>
    <n v="25"/>
    <n v="3"/>
    <n v="120"/>
    <x v="20"/>
    <n v="40"/>
    <s v="n/a"/>
    <n v="1"/>
    <s v="n/a"/>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r>
    <m/>
    <x v="7"/>
    <x v="6"/>
    <m/>
    <m/>
    <m/>
    <m/>
    <m/>
    <m/>
    <m/>
    <x v="22"/>
    <x v="7"/>
    <m/>
    <x v="2"/>
    <m/>
    <m/>
    <m/>
    <m/>
    <m/>
    <m/>
    <m/>
    <m/>
    <x v="30"/>
    <x v="27"/>
    <m/>
    <m/>
    <m/>
    <m/>
    <x v="21"/>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2" cacheId="5" applyNumberFormats="0" applyBorderFormats="0" applyFontFormats="0" applyPatternFormats="0" applyAlignmentFormats="0" applyWidthHeightFormats="1" dataCaption="Valores" updatedVersion="4" minRefreshableVersion="3" showCalcMbrs="0" useAutoFormatting="1" itemPrintTitles="1" createdVersion="3" indent="0" compact="0" compactData="0" gridDropZones="1" multipleFieldFilters="0">
  <location ref="A3:Y78" firstHeaderRow="1" firstDataRow="2" firstDataCol="3"/>
  <pivotFields count="34">
    <pivotField compact="0" outline="0" showAll="0"/>
    <pivotField compact="0" outline="0" showAll="0" defaultSubtotal="0">
      <items count="13">
        <item x="4"/>
        <item m="1" x="8"/>
        <item m="1" x="11"/>
        <item x="0"/>
        <item m="1" x="10"/>
        <item x="3"/>
        <item m="1" x="12"/>
        <item m="1" x="9"/>
        <item x="1"/>
        <item x="2"/>
        <item x="5"/>
        <item x="6"/>
        <item x="7"/>
      </items>
    </pivotField>
    <pivotField compact="0" numFmtId="15" outline="0" showAll="0">
      <items count="18">
        <item m="1" x="13"/>
        <item m="1" x="11"/>
        <item m="1" x="16"/>
        <item m="1" x="9"/>
        <item m="1" x="14"/>
        <item m="1" x="8"/>
        <item m="1" x="12"/>
        <item m="1" x="7"/>
        <item m="1" x="10"/>
        <item m="1" x="15"/>
        <item x="0"/>
        <item x="1"/>
        <item x="2"/>
        <item x="3"/>
        <item x="6"/>
        <item x="4"/>
        <item x="5"/>
        <item t="default"/>
      </items>
    </pivotField>
    <pivotField compact="0" outline="0" showAll="0"/>
    <pivotField compact="0" numFmtId="20" outline="0" showAll="0"/>
    <pivotField compact="0" numFmtId="20" outline="0" showAll="0"/>
    <pivotField compact="0" numFmtId="20" outline="0" showAll="0"/>
    <pivotField compact="0" outline="0" showAll="0"/>
    <pivotField compact="0" outline="0" showAll="0"/>
    <pivotField compact="0" outline="0" showAll="0"/>
    <pivotField axis="axisRow" compact="0" outline="0" showAll="0" defaultSubtotal="0">
      <items count="23">
        <item x="0"/>
        <item x="2"/>
        <item x="5"/>
        <item x="6"/>
        <item x="3"/>
        <item x="4"/>
        <item x="7"/>
        <item x="8"/>
        <item x="9"/>
        <item x="10"/>
        <item x="1"/>
        <item x="19"/>
        <item x="15"/>
        <item x="16"/>
        <item x="17"/>
        <item x="18"/>
        <item x="13"/>
        <item x="14"/>
        <item x="11"/>
        <item x="12"/>
        <item x="20"/>
        <item x="21"/>
        <item x="22"/>
      </items>
    </pivotField>
    <pivotField axis="axisRow" compact="0" outline="0" showAll="0" defaultSubtotal="0">
      <items count="13">
        <item m="1" x="12"/>
        <item x="1"/>
        <item m="1" x="8"/>
        <item m="1" x="10"/>
        <item m="1" x="11"/>
        <item x="2"/>
        <item x="0"/>
        <item m="1" x="9"/>
        <item x="3"/>
        <item x="4"/>
        <item x="5"/>
        <item x="7"/>
        <item x="6"/>
      </items>
    </pivotField>
    <pivotField compact="0" outline="0" showAll="0"/>
    <pivotField axis="axisRow" compact="0" outline="0" showAll="0" defaultSubtotal="0">
      <items count="3">
        <item x="0"/>
        <item x="1"/>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items count="94">
        <item m="1" x="41"/>
        <item m="1" x="39"/>
        <item m="1" x="43"/>
        <item m="1" x="90"/>
        <item m="1" x="48"/>
        <item m="1" x="86"/>
        <item m="1" x="45"/>
        <item m="1" x="84"/>
        <item m="1" x="64"/>
        <item m="1" x="76"/>
        <item m="1" x="81"/>
        <item m="1" x="74"/>
        <item m="1" x="46"/>
        <item m="1" x="82"/>
        <item m="1" x="40"/>
        <item m="1" x="93"/>
        <item m="1" x="53"/>
        <item m="1" x="89"/>
        <item m="1" x="62"/>
        <item m="1" x="42"/>
        <item m="1" x="78"/>
        <item m="1" x="72"/>
        <item m="1" x="31"/>
        <item m="1" x="34"/>
        <item m="1" x="47"/>
        <item m="1" x="54"/>
        <item m="1" x="75"/>
        <item m="1" x="61"/>
        <item m="1" x="55"/>
        <item m="1" x="60"/>
        <item m="1" x="44"/>
        <item m="1" x="35"/>
        <item m="1" x="50"/>
        <item m="1" x="65"/>
        <item m="1" x="63"/>
        <item m="1" x="37"/>
        <item m="1" x="70"/>
        <item m="1" x="85"/>
        <item m="1" x="52"/>
        <item m="1" x="49"/>
        <item m="1" x="73"/>
        <item m="1" x="87"/>
        <item m="1" x="91"/>
        <item m="1" x="33"/>
        <item m="1" x="83"/>
        <item m="1" x="77"/>
        <item x="0"/>
        <item m="1" x="68"/>
        <item m="1" x="80"/>
        <item m="1" x="38"/>
        <item m="1" x="79"/>
        <item m="1" x="92"/>
        <item m="1" x="66"/>
        <item m="1" x="36"/>
        <item m="1" x="69"/>
        <item m="1" x="71"/>
        <item m="1" x="59"/>
        <item m="1" x="51"/>
        <item m="1" x="32"/>
        <item m="1" x="57"/>
        <item m="1" x="56"/>
        <item x="30"/>
        <item x="1"/>
        <item x="2"/>
        <item x="3"/>
        <item x="4"/>
        <item x="5"/>
        <item x="8"/>
        <item x="9"/>
        <item m="1" x="88"/>
        <item x="7"/>
        <item x="6"/>
        <item x="10"/>
        <item x="11"/>
        <item x="12"/>
        <item x="13"/>
        <item x="15"/>
        <item x="16"/>
        <item m="1" x="58"/>
        <item x="18"/>
        <item x="19"/>
        <item x="20"/>
        <item x="21"/>
        <item x="22"/>
        <item m="1" x="67"/>
        <item x="23"/>
        <item x="24"/>
        <item x="14"/>
        <item x="17"/>
        <item x="25"/>
        <item x="26"/>
        <item x="27"/>
        <item x="28"/>
        <item x="29"/>
      </items>
    </pivotField>
    <pivotField compact="0" outline="0" showAll="0" defaultSubtotal="0">
      <items count="92">
        <item m="1" x="45"/>
        <item m="1" x="30"/>
        <item m="1" x="59"/>
        <item m="1" x="53"/>
        <item m="1" x="78"/>
        <item m="1" x="36"/>
        <item m="1" x="41"/>
        <item m="1" x="76"/>
        <item m="1" x="31"/>
        <item m="1" x="34"/>
        <item m="1" x="79"/>
        <item m="1" x="63"/>
        <item m="1" x="70"/>
        <item m="1" x="55"/>
        <item m="1" x="73"/>
        <item m="1" x="39"/>
        <item m="1" x="80"/>
        <item m="1" x="43"/>
        <item m="1" x="83"/>
        <item m="1" x="61"/>
        <item m="1" x="62"/>
        <item m="1" x="71"/>
        <item m="1" x="29"/>
        <item m="1" x="44"/>
        <item m="1" x="86"/>
        <item m="1" x="50"/>
        <item m="1" x="28"/>
        <item m="1" x="37"/>
        <item m="1" x="38"/>
        <item m="1" x="47"/>
        <item m="1" x="51"/>
        <item m="1" x="66"/>
        <item m="1" x="87"/>
        <item m="1" x="67"/>
        <item m="1" x="88"/>
        <item m="1" x="33"/>
        <item m="1" x="85"/>
        <item m="1" x="60"/>
        <item m="1" x="72"/>
        <item m="1" x="42"/>
        <item m="1" x="82"/>
        <item m="1" x="58"/>
        <item m="1" x="40"/>
        <item m="1" x="56"/>
        <item m="1" x="48"/>
        <item m="1" x="35"/>
        <item m="1" x="68"/>
        <item m="1" x="81"/>
        <item m="1" x="46"/>
        <item m="1" x="64"/>
        <item m="1" x="91"/>
        <item m="1" x="49"/>
        <item m="1" x="90"/>
        <item m="1" x="65"/>
        <item m="1" x="52"/>
        <item m="1" x="75"/>
        <item m="1" x="57"/>
        <item m="1" x="32"/>
        <item m="1" x="54"/>
        <item m="1" x="89"/>
        <item m="1" x="84"/>
        <item m="1" x="74"/>
        <item m="1" x="77"/>
        <item m="1" x="69"/>
        <item x="27"/>
        <item x="0"/>
        <item x="1"/>
        <item x="2"/>
        <item x="3"/>
        <item x="6"/>
        <item x="7"/>
        <item x="4"/>
        <item x="5"/>
        <item x="8"/>
        <item x="9"/>
        <item x="10"/>
        <item x="11"/>
        <item x="12"/>
        <item x="13"/>
        <item x="14"/>
        <item x="16"/>
        <item x="17"/>
        <item x="18"/>
        <item x="19"/>
        <item x="20"/>
        <item x="15"/>
        <item x="21"/>
        <item x="22"/>
        <item x="23"/>
        <item x="24"/>
        <item x="25"/>
        <item x="26"/>
      </items>
    </pivotField>
    <pivotField compact="0" outline="0" showAll="0"/>
    <pivotField compact="0" outline="0" showAll="0"/>
    <pivotField compact="0" outline="0" showAll="0"/>
    <pivotField compact="0" outline="0" showAll="0"/>
    <pivotField axis="axisCol" compact="0" outline="0" showAll="0">
      <items count="24">
        <item m="1" x="22"/>
        <item x="7"/>
        <item x="13"/>
        <item x="3"/>
        <item x="19"/>
        <item x="9"/>
        <item x="6"/>
        <item x="4"/>
        <item x="5"/>
        <item x="0"/>
        <item x="1"/>
        <item x="2"/>
        <item x="11"/>
        <item x="15"/>
        <item x="20"/>
        <item x="8"/>
        <item x="10"/>
        <item x="21"/>
        <item x="14"/>
        <item x="12"/>
        <item x="16"/>
        <item x="18"/>
        <item x="17"/>
        <item t="default"/>
      </items>
    </pivotField>
    <pivotField compact="0" outline="0" showAll="0"/>
    <pivotField compact="0" outline="0" showAll="0"/>
    <pivotField dataField="1" compact="0" outline="0" showAll="0"/>
    <pivotField compact="0" outline="0" showAll="0"/>
    <pivotField compact="0" outline="0" showAll="0"/>
  </pivotFields>
  <rowFields count="3">
    <field x="13"/>
    <field x="11"/>
    <field x="10"/>
  </rowFields>
  <rowItems count="74">
    <i>
      <x/>
      <x v="1"/>
      <x v="1"/>
    </i>
    <i r="2">
      <x v="7"/>
    </i>
    <i r="2">
      <x v="9"/>
    </i>
    <i r="2">
      <x v="10"/>
    </i>
    <i r="2">
      <x v="13"/>
    </i>
    <i r="2">
      <x v="15"/>
    </i>
    <i r="2">
      <x v="16"/>
    </i>
    <i r="2">
      <x v="17"/>
    </i>
    <i r="2">
      <x v="19"/>
    </i>
    <i r="1">
      <x v="5"/>
      <x/>
    </i>
    <i r="2">
      <x v="1"/>
    </i>
    <i r="2">
      <x v="2"/>
    </i>
    <i r="2">
      <x v="3"/>
    </i>
    <i r="2">
      <x v="9"/>
    </i>
    <i r="2">
      <x v="11"/>
    </i>
    <i r="2">
      <x v="13"/>
    </i>
    <i r="1">
      <x v="6"/>
      <x/>
    </i>
    <i r="2">
      <x v="1"/>
    </i>
    <i r="2">
      <x v="2"/>
    </i>
    <i r="2">
      <x v="3"/>
    </i>
    <i r="2">
      <x v="4"/>
    </i>
    <i r="2">
      <x v="5"/>
    </i>
    <i r="2">
      <x v="6"/>
    </i>
    <i r="2">
      <x v="8"/>
    </i>
    <i r="2">
      <x v="12"/>
    </i>
    <i r="2">
      <x v="14"/>
    </i>
    <i r="2">
      <x v="18"/>
    </i>
    <i r="1">
      <x v="8"/>
      <x v="6"/>
    </i>
    <i r="2">
      <x v="7"/>
    </i>
    <i r="2">
      <x v="8"/>
    </i>
    <i r="2">
      <x v="10"/>
    </i>
    <i r="2">
      <x v="12"/>
    </i>
    <i r="2">
      <x v="14"/>
    </i>
    <i r="2">
      <x v="15"/>
    </i>
    <i r="2">
      <x v="16"/>
    </i>
    <i r="2">
      <x v="17"/>
    </i>
    <i r="2">
      <x v="18"/>
    </i>
    <i r="2">
      <x v="19"/>
    </i>
    <i>
      <x v="1"/>
      <x v="9"/>
      <x/>
    </i>
    <i r="2">
      <x v="3"/>
    </i>
    <i r="2">
      <x v="5"/>
    </i>
    <i r="2">
      <x v="7"/>
    </i>
    <i r="2">
      <x v="9"/>
    </i>
    <i r="2">
      <x v="11"/>
    </i>
    <i r="2">
      <x v="13"/>
    </i>
    <i r="2">
      <x v="15"/>
    </i>
    <i r="2">
      <x v="17"/>
    </i>
    <i r="2">
      <x v="19"/>
    </i>
    <i r="2">
      <x v="21"/>
    </i>
    <i r="1">
      <x v="10"/>
      <x v="1"/>
    </i>
    <i r="2">
      <x v="2"/>
    </i>
    <i r="2">
      <x v="4"/>
    </i>
    <i r="2">
      <x v="6"/>
    </i>
    <i r="2">
      <x v="8"/>
    </i>
    <i r="2">
      <x v="10"/>
    </i>
    <i r="2">
      <x v="12"/>
    </i>
    <i r="2">
      <x v="14"/>
    </i>
    <i r="2">
      <x v="16"/>
    </i>
    <i r="2">
      <x v="18"/>
    </i>
    <i r="2">
      <x v="20"/>
    </i>
    <i r="1">
      <x v="12"/>
      <x/>
    </i>
    <i r="2">
      <x v="1"/>
    </i>
    <i r="2">
      <x v="2"/>
    </i>
    <i r="2">
      <x v="3"/>
    </i>
    <i r="2">
      <x v="4"/>
    </i>
    <i r="2">
      <x v="5"/>
    </i>
    <i r="2">
      <x v="6"/>
    </i>
    <i r="2">
      <x v="7"/>
    </i>
    <i r="2">
      <x v="8"/>
    </i>
    <i r="2">
      <x v="9"/>
    </i>
    <i r="2">
      <x v="10"/>
    </i>
    <i r="2">
      <x v="11"/>
    </i>
    <i r="2">
      <x v="12"/>
    </i>
    <i t="grand">
      <x/>
    </i>
  </rowItems>
  <colFields count="1">
    <field x="28"/>
  </colFields>
  <colItems count="22">
    <i>
      <x v="1"/>
    </i>
    <i>
      <x v="2"/>
    </i>
    <i>
      <x v="3"/>
    </i>
    <i>
      <x v="4"/>
    </i>
    <i>
      <x v="5"/>
    </i>
    <i>
      <x v="6"/>
    </i>
    <i>
      <x v="7"/>
    </i>
    <i>
      <x v="8"/>
    </i>
    <i>
      <x v="9"/>
    </i>
    <i>
      <x v="10"/>
    </i>
    <i>
      <x v="11"/>
    </i>
    <i>
      <x v="12"/>
    </i>
    <i>
      <x v="13"/>
    </i>
    <i>
      <x v="14"/>
    </i>
    <i>
      <x v="15"/>
    </i>
    <i>
      <x v="16"/>
    </i>
    <i>
      <x v="18"/>
    </i>
    <i>
      <x v="19"/>
    </i>
    <i>
      <x v="20"/>
    </i>
    <i>
      <x v="21"/>
    </i>
    <i>
      <x v="22"/>
    </i>
    <i t="grand">
      <x/>
    </i>
  </colItems>
  <dataFields count="1">
    <dataField name="Suma de presence" fld="31" baseField="0" baseItem="0"/>
  </dataFields>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62"/>
  <sheetViews>
    <sheetView topLeftCell="A6" workbookViewId="0">
      <selection activeCell="A14" sqref="A14:B14"/>
    </sheetView>
  </sheetViews>
  <sheetFormatPr baseColWidth="10" defaultColWidth="8.6640625" defaultRowHeight="14"/>
  <cols>
    <col min="1" max="1" width="33.33203125" bestFit="1" customWidth="1"/>
    <col min="2" max="2" width="124.83203125" customWidth="1"/>
  </cols>
  <sheetData>
    <row r="1" spans="1:2">
      <c r="A1" s="73" t="s">
        <v>189</v>
      </c>
      <c r="B1" s="73"/>
    </row>
    <row r="2" spans="1:2">
      <c r="A2" s="73" t="s">
        <v>190</v>
      </c>
      <c r="B2" s="73"/>
    </row>
    <row r="3" spans="1:2">
      <c r="A3" s="6" t="s">
        <v>191</v>
      </c>
      <c r="B3" s="7"/>
    </row>
    <row r="4" spans="1:2">
      <c r="A4" s="74" t="s">
        <v>194</v>
      </c>
      <c r="B4" s="76"/>
    </row>
    <row r="5" spans="1:2">
      <c r="A5" s="80" t="s">
        <v>156</v>
      </c>
      <c r="B5" s="76"/>
    </row>
    <row r="6" spans="1:2">
      <c r="A6" s="79" t="s">
        <v>157</v>
      </c>
      <c r="B6" s="79"/>
    </row>
    <row r="7" spans="1:2">
      <c r="A7" s="8"/>
      <c r="B7" s="8"/>
    </row>
    <row r="8" spans="1:2">
      <c r="A8" s="9" t="s">
        <v>224</v>
      </c>
      <c r="B8" s="8"/>
    </row>
    <row r="9" spans="1:2">
      <c r="A9" s="76" t="s">
        <v>225</v>
      </c>
      <c r="B9" s="76"/>
    </row>
    <row r="10" spans="1:2">
      <c r="A10" s="76" t="s">
        <v>177</v>
      </c>
      <c r="B10" s="76"/>
    </row>
    <row r="11" spans="1:2">
      <c r="A11" s="76" t="s">
        <v>178</v>
      </c>
      <c r="B11" s="76"/>
    </row>
    <row r="12" spans="1:2">
      <c r="A12" s="77" t="s">
        <v>199</v>
      </c>
      <c r="B12" s="77"/>
    </row>
    <row r="13" spans="1:2">
      <c r="A13" s="5" t="s">
        <v>200</v>
      </c>
      <c r="B13" s="1" t="s">
        <v>201</v>
      </c>
    </row>
    <row r="14" spans="1:2">
      <c r="A14" s="73" t="s">
        <v>202</v>
      </c>
      <c r="B14" s="78"/>
    </row>
    <row r="15" spans="1:2" ht="84">
      <c r="A15" s="10" t="s">
        <v>203</v>
      </c>
      <c r="B15" s="11" t="s">
        <v>75</v>
      </c>
    </row>
    <row r="16" spans="1:2">
      <c r="A16" s="12" t="s">
        <v>198</v>
      </c>
      <c r="B16" s="13" t="s">
        <v>174</v>
      </c>
    </row>
    <row r="17" spans="1:2" ht="28">
      <c r="A17" s="12" t="s">
        <v>204</v>
      </c>
      <c r="B17" s="13" t="s">
        <v>175</v>
      </c>
    </row>
    <row r="18" spans="1:2">
      <c r="A18" s="12" t="s">
        <v>93</v>
      </c>
      <c r="B18" s="13" t="s">
        <v>176</v>
      </c>
    </row>
    <row r="19" spans="1:2">
      <c r="A19" s="12" t="s">
        <v>94</v>
      </c>
      <c r="B19" s="13" t="s">
        <v>248</v>
      </c>
    </row>
    <row r="20" spans="1:2">
      <c r="A20" s="12" t="s">
        <v>95</v>
      </c>
      <c r="B20" s="13" t="s">
        <v>249</v>
      </c>
    </row>
    <row r="21" spans="1:2" ht="28">
      <c r="A21" s="12" t="s">
        <v>96</v>
      </c>
      <c r="B21" s="13" t="s">
        <v>76</v>
      </c>
    </row>
    <row r="22" spans="1:2">
      <c r="A22" s="12" t="s">
        <v>97</v>
      </c>
      <c r="B22" s="13" t="s">
        <v>192</v>
      </c>
    </row>
    <row r="23" spans="1:2">
      <c r="A23" s="12" t="s">
        <v>98</v>
      </c>
      <c r="B23" s="11" t="s">
        <v>193</v>
      </c>
    </row>
    <row r="24" spans="1:2">
      <c r="A24" s="12" t="s">
        <v>99</v>
      </c>
      <c r="B24" s="13" t="s">
        <v>250</v>
      </c>
    </row>
    <row r="25" spans="1:2" ht="28">
      <c r="A25" s="12" t="s">
        <v>100</v>
      </c>
      <c r="B25" s="13" t="s">
        <v>251</v>
      </c>
    </row>
    <row r="26" spans="1:2" ht="28">
      <c r="A26" s="12" t="s">
        <v>101</v>
      </c>
      <c r="B26" s="13" t="s">
        <v>252</v>
      </c>
    </row>
    <row r="27" spans="1:2">
      <c r="A27" s="12" t="s">
        <v>253</v>
      </c>
      <c r="B27" s="13" t="s">
        <v>206</v>
      </c>
    </row>
    <row r="28" spans="1:2">
      <c r="A28" s="12" t="s">
        <v>207</v>
      </c>
      <c r="B28" s="13" t="s">
        <v>208</v>
      </c>
    </row>
    <row r="29" spans="1:2">
      <c r="A29" s="12" t="s">
        <v>104</v>
      </c>
      <c r="B29" s="13" t="s">
        <v>209</v>
      </c>
    </row>
    <row r="30" spans="1:2">
      <c r="A30" s="12" t="s">
        <v>105</v>
      </c>
      <c r="B30" s="13" t="s">
        <v>210</v>
      </c>
    </row>
    <row r="31" spans="1:2">
      <c r="A31" s="12" t="s">
        <v>106</v>
      </c>
      <c r="B31" s="13" t="s">
        <v>211</v>
      </c>
    </row>
    <row r="32" spans="1:2">
      <c r="A32" s="12" t="s">
        <v>107</v>
      </c>
      <c r="B32" s="13" t="s">
        <v>212</v>
      </c>
    </row>
    <row r="33" spans="1:2">
      <c r="A33" s="12" t="s">
        <v>108</v>
      </c>
      <c r="B33" s="13" t="s">
        <v>213</v>
      </c>
    </row>
    <row r="34" spans="1:2">
      <c r="A34" s="12" t="s">
        <v>109</v>
      </c>
      <c r="B34" s="13" t="s">
        <v>214</v>
      </c>
    </row>
    <row r="35" spans="1:2">
      <c r="A35" s="12" t="s">
        <v>110</v>
      </c>
      <c r="B35" s="13" t="s">
        <v>215</v>
      </c>
    </row>
    <row r="36" spans="1:2">
      <c r="A36" s="12" t="s">
        <v>111</v>
      </c>
      <c r="B36" s="13" t="s">
        <v>216</v>
      </c>
    </row>
    <row r="37" spans="1:2">
      <c r="A37" s="12" t="s">
        <v>112</v>
      </c>
      <c r="B37" s="13" t="s">
        <v>217</v>
      </c>
    </row>
    <row r="38" spans="1:2">
      <c r="A38" s="12" t="s">
        <v>113</v>
      </c>
      <c r="B38" s="13" t="s">
        <v>218</v>
      </c>
    </row>
    <row r="39" spans="1:2">
      <c r="A39" s="12" t="s">
        <v>114</v>
      </c>
      <c r="B39" s="13" t="s">
        <v>219</v>
      </c>
    </row>
    <row r="40" spans="1:2">
      <c r="A40" s="12" t="s">
        <v>115</v>
      </c>
      <c r="B40" s="13" t="s">
        <v>220</v>
      </c>
    </row>
    <row r="41" spans="1:2">
      <c r="A41" s="12" t="s">
        <v>116</v>
      </c>
      <c r="B41" s="13" t="s">
        <v>221</v>
      </c>
    </row>
    <row r="42" spans="1:2">
      <c r="A42" s="73" t="s">
        <v>222</v>
      </c>
      <c r="B42" s="78"/>
    </row>
    <row r="43" spans="1:2" ht="28">
      <c r="A43" s="12" t="s">
        <v>223</v>
      </c>
      <c r="B43" s="13" t="s">
        <v>237</v>
      </c>
    </row>
    <row r="44" spans="1:2" ht="26">
      <c r="A44" s="12" t="s">
        <v>238</v>
      </c>
      <c r="B44" s="13" t="s">
        <v>226</v>
      </c>
    </row>
    <row r="45" spans="1:2">
      <c r="A45" s="12" t="s">
        <v>227</v>
      </c>
      <c r="B45" s="13" t="s">
        <v>228</v>
      </c>
    </row>
    <row r="46" spans="1:2">
      <c r="A46" s="12" t="s">
        <v>229</v>
      </c>
      <c r="B46" s="13" t="s">
        <v>239</v>
      </c>
    </row>
    <row r="47" spans="1:2" ht="28">
      <c r="A47" s="14" t="s">
        <v>240</v>
      </c>
      <c r="B47" s="15" t="s">
        <v>241</v>
      </c>
    </row>
    <row r="48" spans="1:2">
      <c r="A48" s="12" t="s">
        <v>242</v>
      </c>
      <c r="B48" s="13" t="s">
        <v>230</v>
      </c>
    </row>
    <row r="49" spans="1:2">
      <c r="A49" s="73" t="s">
        <v>231</v>
      </c>
      <c r="B49" s="73"/>
    </row>
    <row r="50" spans="1:2">
      <c r="A50" s="74" t="s">
        <v>232</v>
      </c>
      <c r="B50" s="76"/>
    </row>
    <row r="51" spans="1:2">
      <c r="A51" s="7">
        <v>1</v>
      </c>
      <c r="B51" s="16" t="s">
        <v>171</v>
      </c>
    </row>
    <row r="52" spans="1:2">
      <c r="A52" s="7">
        <v>2</v>
      </c>
      <c r="B52" s="16" t="s">
        <v>172</v>
      </c>
    </row>
    <row r="53" spans="1:2">
      <c r="A53" s="7">
        <v>3</v>
      </c>
      <c r="B53" s="16" t="s">
        <v>173</v>
      </c>
    </row>
    <row r="54" spans="1:2">
      <c r="A54" s="73" t="s">
        <v>243</v>
      </c>
      <c r="B54" s="73"/>
    </row>
    <row r="55" spans="1:2">
      <c r="A55" s="74" t="s">
        <v>244</v>
      </c>
      <c r="B55" s="76"/>
    </row>
    <row r="56" spans="1:2">
      <c r="A56" s="13" t="s">
        <v>245</v>
      </c>
      <c r="B56" s="13"/>
    </row>
    <row r="57" spans="1:2">
      <c r="A57" s="13" t="s">
        <v>246</v>
      </c>
      <c r="B57" s="13"/>
    </row>
    <row r="58" spans="1:2">
      <c r="A58" s="73" t="s">
        <v>247</v>
      </c>
      <c r="B58" s="73"/>
    </row>
    <row r="59" spans="1:2">
      <c r="A59" s="74" t="s">
        <v>234</v>
      </c>
      <c r="B59" s="75"/>
    </row>
    <row r="60" spans="1:2">
      <c r="A60" s="13" t="s">
        <v>245</v>
      </c>
      <c r="B60" s="13"/>
    </row>
    <row r="61" spans="1:2">
      <c r="A61" s="13" t="s">
        <v>235</v>
      </c>
      <c r="B61" s="13"/>
    </row>
    <row r="62" spans="1:2">
      <c r="A62" s="13" t="s">
        <v>236</v>
      </c>
      <c r="B62" s="13"/>
    </row>
  </sheetData>
  <customSheetViews>
    <customSheetView guid="{6B27C81B-1426-4F6C-88B0-92EC6834812D}" topLeftCell="A16">
      <selection sqref="A1:B62"/>
    </customSheetView>
  </customSheetViews>
  <mergeCells count="17">
    <mergeCell ref="A6:B6"/>
    <mergeCell ref="A9:B9"/>
    <mergeCell ref="A1:B1"/>
    <mergeCell ref="A2:B2"/>
    <mergeCell ref="A4:B4"/>
    <mergeCell ref="A5:B5"/>
    <mergeCell ref="A58:B58"/>
    <mergeCell ref="A59:B59"/>
    <mergeCell ref="A10:B10"/>
    <mergeCell ref="A11:B11"/>
    <mergeCell ref="A12:B12"/>
    <mergeCell ref="A14:B14"/>
    <mergeCell ref="A42:B42"/>
    <mergeCell ref="A49:B49"/>
    <mergeCell ref="A50:B50"/>
    <mergeCell ref="A54:B54"/>
    <mergeCell ref="A55:B55"/>
  </mergeCells>
  <phoneticPr fontId="12"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L8560"/>
  <sheetViews>
    <sheetView tabSelected="1" zoomScale="50" zoomScaleNormal="50" zoomScalePageLayoutView="50" workbookViewId="0">
      <pane ySplit="1" topLeftCell="A2" activePane="bottomLeft" state="frozen"/>
      <selection activeCell="N1" sqref="N1"/>
      <selection pane="bottomLeft" activeCell="H30" sqref="H30"/>
    </sheetView>
  </sheetViews>
  <sheetFormatPr baseColWidth="10" defaultColWidth="9.33203125" defaultRowHeight="14"/>
  <cols>
    <col min="1" max="1" width="27.5" style="25" bestFit="1" customWidth="1"/>
    <col min="2" max="2" width="18.83203125" style="25" bestFit="1" customWidth="1"/>
    <col min="3" max="3" width="10.5" style="72" bestFit="1" customWidth="1"/>
    <col min="4" max="4" width="8.83203125" style="25" bestFit="1" customWidth="1"/>
    <col min="5" max="6" width="12" style="25" bestFit="1" customWidth="1"/>
    <col min="7" max="7" width="11.33203125" style="25" bestFit="1" customWidth="1"/>
    <col min="8" max="8" width="10.83203125" style="25" bestFit="1" customWidth="1"/>
    <col min="9" max="9" width="11" style="25" bestFit="1" customWidth="1"/>
    <col min="10" max="10" width="11.5" style="25" bestFit="1" customWidth="1"/>
    <col min="11" max="11" width="13.83203125" style="25" bestFit="1" customWidth="1"/>
    <col min="12" max="12" width="21" style="25" bestFit="1" customWidth="1"/>
    <col min="13" max="13" width="53.33203125" style="25" bestFit="1" customWidth="1"/>
    <col min="14" max="14" width="11.83203125" style="25" bestFit="1" customWidth="1"/>
    <col min="15" max="16" width="10.83203125" style="25" customWidth="1"/>
    <col min="17" max="17" width="9.83203125" style="25" customWidth="1"/>
    <col min="18" max="19" width="9.5" style="25" customWidth="1"/>
    <col min="20" max="20" width="9" style="25" customWidth="1"/>
    <col min="21" max="21" width="6.6640625" style="31" customWidth="1"/>
    <col min="22" max="22" width="8.83203125" style="31" customWidth="1"/>
    <col min="23" max="23" width="14.6640625" style="25" bestFit="1" customWidth="1"/>
    <col min="24" max="24" width="16.83203125" style="25" bestFit="1" customWidth="1"/>
    <col min="25" max="26" width="12" style="25" customWidth="1"/>
    <col min="27" max="27" width="10.6640625" style="25" customWidth="1"/>
    <col min="28" max="28" width="13.83203125" style="25" bestFit="1" customWidth="1"/>
    <col min="29" max="29" width="24.5" style="39" customWidth="1"/>
    <col min="30" max="30" width="9.5" style="25" bestFit="1" customWidth="1"/>
    <col min="31" max="32" width="13.6640625" style="25" bestFit="1" customWidth="1"/>
    <col min="33" max="33" width="9.83203125" style="40" bestFit="1" customWidth="1"/>
    <col min="34" max="34" width="36.83203125" style="25" customWidth="1"/>
    <col min="35" max="16384" width="9.33203125" style="25"/>
  </cols>
  <sheetData>
    <row r="1" spans="1:35" ht="28">
      <c r="A1" s="64" t="s">
        <v>197</v>
      </c>
      <c r="B1" s="64" t="s">
        <v>198</v>
      </c>
      <c r="C1" s="65" t="s">
        <v>204</v>
      </c>
      <c r="D1" s="66" t="s">
        <v>205</v>
      </c>
      <c r="E1" s="64" t="s">
        <v>93</v>
      </c>
      <c r="F1" s="64" t="s">
        <v>94</v>
      </c>
      <c r="G1" s="64" t="s">
        <v>95</v>
      </c>
      <c r="H1" s="66" t="s">
        <v>96</v>
      </c>
      <c r="I1" s="64" t="s">
        <v>97</v>
      </c>
      <c r="J1" s="66" t="s">
        <v>98</v>
      </c>
      <c r="K1" s="66" t="s">
        <v>99</v>
      </c>
      <c r="L1" s="64" t="s">
        <v>100</v>
      </c>
      <c r="M1" s="64" t="s">
        <v>101</v>
      </c>
      <c r="N1" s="64" t="s">
        <v>102</v>
      </c>
      <c r="O1" s="67" t="s">
        <v>104</v>
      </c>
      <c r="P1" s="67" t="s">
        <v>105</v>
      </c>
      <c r="Q1" s="67" t="s">
        <v>106</v>
      </c>
      <c r="R1" s="67" t="s">
        <v>107</v>
      </c>
      <c r="S1" s="67" t="s">
        <v>108</v>
      </c>
      <c r="T1" s="67" t="s">
        <v>109</v>
      </c>
      <c r="U1" s="67" t="s">
        <v>110</v>
      </c>
      <c r="V1" s="67" t="s">
        <v>111</v>
      </c>
      <c r="W1" s="64" t="s">
        <v>112</v>
      </c>
      <c r="X1" s="64" t="s">
        <v>113</v>
      </c>
      <c r="Y1" s="64" t="s">
        <v>114</v>
      </c>
      <c r="Z1" s="64" t="s">
        <v>115</v>
      </c>
      <c r="AA1" s="64" t="s">
        <v>116</v>
      </c>
      <c r="AB1" s="64" t="s">
        <v>195</v>
      </c>
      <c r="AC1" s="64" t="s">
        <v>117</v>
      </c>
      <c r="AD1" s="64" t="s">
        <v>118</v>
      </c>
      <c r="AE1" s="64" t="s">
        <v>121</v>
      </c>
      <c r="AF1" s="64" t="s">
        <v>196</v>
      </c>
      <c r="AG1" s="68" t="s">
        <v>185</v>
      </c>
      <c r="AH1" s="28" t="s">
        <v>155</v>
      </c>
    </row>
    <row r="2" spans="1:35" s="45" customFormat="1">
      <c r="A2" s="52" t="s">
        <v>13</v>
      </c>
      <c r="B2" s="52" t="s">
        <v>152</v>
      </c>
      <c r="C2" s="53">
        <v>41953</v>
      </c>
      <c r="D2" s="54">
        <v>2014</v>
      </c>
      <c r="E2" s="55">
        <v>0.1111111111111111</v>
      </c>
      <c r="F2" s="55">
        <v>0.11666666666666665</v>
      </c>
      <c r="G2" s="55">
        <f>F2-E2</f>
        <v>5.5555555555555497E-3</v>
      </c>
      <c r="H2" s="54">
        <v>2</v>
      </c>
      <c r="I2" s="54">
        <v>1</v>
      </c>
      <c r="J2" s="54">
        <v>1</v>
      </c>
      <c r="K2" s="54">
        <v>1</v>
      </c>
      <c r="L2" s="52" t="s">
        <v>164</v>
      </c>
      <c r="M2" s="52" t="s">
        <v>165</v>
      </c>
      <c r="N2" s="54">
        <v>1</v>
      </c>
      <c r="O2" s="56">
        <f>(P2*3.3)</f>
        <v>45.87</v>
      </c>
      <c r="P2" s="56">
        <v>13.9</v>
      </c>
      <c r="Q2" s="56">
        <f>(R2*3.3)</f>
        <v>47.19</v>
      </c>
      <c r="R2" s="56">
        <v>14.3</v>
      </c>
      <c r="S2" s="54">
        <f>MAX(O2,Q2,)</f>
        <v>47.19</v>
      </c>
      <c r="T2" s="54">
        <f>MAX(P2,R2)</f>
        <v>14.3</v>
      </c>
      <c r="U2" s="56">
        <f>AVERAGE(O2,Q2)</f>
        <v>46.53</v>
      </c>
      <c r="V2" s="56">
        <f>AVERAGE(P2,R2)</f>
        <v>14.100000000000001</v>
      </c>
      <c r="W2" s="57">
        <v>24.66169</v>
      </c>
      <c r="X2" s="57">
        <v>-112.18153</v>
      </c>
      <c r="Y2" s="58">
        <f>(Z2*1.8)+32</f>
        <v>77</v>
      </c>
      <c r="Z2" s="58">
        <v>25</v>
      </c>
      <c r="AA2" s="62">
        <v>9</v>
      </c>
      <c r="AB2" s="62">
        <v>310</v>
      </c>
      <c r="AC2" s="42" t="s">
        <v>127</v>
      </c>
      <c r="AD2" s="54">
        <v>8</v>
      </c>
      <c r="AE2" s="52" t="s">
        <v>233</v>
      </c>
      <c r="AF2" s="62">
        <v>1</v>
      </c>
      <c r="AG2" s="63" t="s">
        <v>233</v>
      </c>
      <c r="AH2" s="54"/>
      <c r="AI2" s="54"/>
    </row>
    <row r="3" spans="1:35">
      <c r="A3" s="52" t="s">
        <v>13</v>
      </c>
      <c r="B3" s="52" t="s">
        <v>152</v>
      </c>
      <c r="C3" s="53">
        <v>41953</v>
      </c>
      <c r="D3" s="54">
        <v>2014</v>
      </c>
      <c r="E3" s="55">
        <v>0.1111111111111111</v>
      </c>
      <c r="F3" s="55">
        <v>0.11666666666666665</v>
      </c>
      <c r="G3" s="55">
        <f t="shared" ref="G3:G6" si="0">F3-E3</f>
        <v>5.5555555555555497E-3</v>
      </c>
      <c r="H3" s="54">
        <v>2</v>
      </c>
      <c r="I3" s="54">
        <v>1</v>
      </c>
      <c r="J3" s="54">
        <v>1</v>
      </c>
      <c r="K3" s="54">
        <v>1</v>
      </c>
      <c r="L3" s="52" t="s">
        <v>164</v>
      </c>
      <c r="M3" s="52" t="s">
        <v>165</v>
      </c>
      <c r="N3" s="54">
        <v>1</v>
      </c>
      <c r="O3" s="56">
        <f t="shared" ref="O3:O66" si="1">(P3*3.3)</f>
        <v>45.87</v>
      </c>
      <c r="P3" s="56">
        <v>13.9</v>
      </c>
      <c r="Q3" s="56">
        <f t="shared" ref="Q3:Q66" si="2">(R3*3.3)</f>
        <v>47.19</v>
      </c>
      <c r="R3" s="56">
        <v>14.3</v>
      </c>
      <c r="S3" s="54">
        <f t="shared" ref="S3:S66" si="3">MAX(O3,Q3,)</f>
        <v>47.19</v>
      </c>
      <c r="T3" s="54">
        <f t="shared" ref="T3:T6" si="4">MAX(P3,R3)</f>
        <v>14.3</v>
      </c>
      <c r="U3" s="56">
        <f t="shared" ref="U3:U66" si="5">AVERAGE(O3,Q3)</f>
        <v>46.53</v>
      </c>
      <c r="V3" s="56">
        <f t="shared" ref="V3:V6" si="6">AVERAGE(P3,R3)</f>
        <v>14.100000000000001</v>
      </c>
      <c r="W3" s="57">
        <v>24.66169</v>
      </c>
      <c r="X3" s="57">
        <v>-112.18153</v>
      </c>
      <c r="Y3" s="58">
        <f t="shared" ref="Y3:Y17" si="7">(Z3*1.8)+32</f>
        <v>77</v>
      </c>
      <c r="Z3" s="58">
        <v>25</v>
      </c>
      <c r="AA3" s="62">
        <v>9</v>
      </c>
      <c r="AB3" s="62">
        <v>310</v>
      </c>
      <c r="AC3" s="42" t="s">
        <v>123</v>
      </c>
      <c r="AD3" s="54">
        <v>20</v>
      </c>
      <c r="AE3" s="52" t="s">
        <v>233</v>
      </c>
      <c r="AF3" s="62">
        <v>1</v>
      </c>
      <c r="AG3" s="63" t="s">
        <v>233</v>
      </c>
      <c r="AH3" s="54"/>
      <c r="AI3" s="54"/>
    </row>
    <row r="4" spans="1:35">
      <c r="A4" s="52" t="s">
        <v>13</v>
      </c>
      <c r="B4" s="52" t="s">
        <v>152</v>
      </c>
      <c r="C4" s="53">
        <v>41953</v>
      </c>
      <c r="D4" s="54">
        <v>2014</v>
      </c>
      <c r="E4" s="55">
        <v>0.1111111111111111</v>
      </c>
      <c r="F4" s="55">
        <v>0.11666666666666665</v>
      </c>
      <c r="G4" s="55">
        <f t="shared" si="0"/>
        <v>5.5555555555555497E-3</v>
      </c>
      <c r="H4" s="54">
        <v>2</v>
      </c>
      <c r="I4" s="54">
        <v>1</v>
      </c>
      <c r="J4" s="54">
        <v>1</v>
      </c>
      <c r="K4" s="54">
        <v>1</v>
      </c>
      <c r="L4" s="52" t="s">
        <v>164</v>
      </c>
      <c r="M4" s="52" t="s">
        <v>165</v>
      </c>
      <c r="N4" s="54">
        <v>1</v>
      </c>
      <c r="O4" s="56">
        <f t="shared" si="1"/>
        <v>45.87</v>
      </c>
      <c r="P4" s="56">
        <v>13.9</v>
      </c>
      <c r="Q4" s="56">
        <f t="shared" si="2"/>
        <v>47.19</v>
      </c>
      <c r="R4" s="56">
        <v>14.3</v>
      </c>
      <c r="S4" s="54">
        <f t="shared" si="3"/>
        <v>47.19</v>
      </c>
      <c r="T4" s="54">
        <f t="shared" si="4"/>
        <v>14.3</v>
      </c>
      <c r="U4" s="56">
        <f t="shared" si="5"/>
        <v>46.53</v>
      </c>
      <c r="V4" s="56">
        <f t="shared" si="6"/>
        <v>14.100000000000001</v>
      </c>
      <c r="W4" s="57">
        <v>24.66169</v>
      </c>
      <c r="X4" s="57">
        <v>-112.18153</v>
      </c>
      <c r="Y4" s="58">
        <f t="shared" si="7"/>
        <v>77</v>
      </c>
      <c r="Z4" s="58">
        <v>25</v>
      </c>
      <c r="AA4" s="62">
        <v>9</v>
      </c>
      <c r="AB4" s="62">
        <v>310</v>
      </c>
      <c r="AC4" s="42" t="s">
        <v>123</v>
      </c>
      <c r="AD4" s="54">
        <v>20</v>
      </c>
      <c r="AE4" s="52" t="s">
        <v>233</v>
      </c>
      <c r="AF4" s="62">
        <v>1</v>
      </c>
      <c r="AG4" s="63" t="s">
        <v>233</v>
      </c>
      <c r="AH4" s="54"/>
      <c r="AI4" s="54"/>
    </row>
    <row r="5" spans="1:35">
      <c r="A5" s="52" t="s">
        <v>14</v>
      </c>
      <c r="B5" s="52" t="s">
        <v>152</v>
      </c>
      <c r="C5" s="53">
        <v>41953</v>
      </c>
      <c r="D5" s="54">
        <v>2014</v>
      </c>
      <c r="E5" s="55">
        <v>0.1111111111111111</v>
      </c>
      <c r="F5" s="55">
        <v>0.11666666666666665</v>
      </c>
      <c r="G5" s="55">
        <f t="shared" si="0"/>
        <v>5.5555555555555497E-3</v>
      </c>
      <c r="H5" s="54">
        <v>2</v>
      </c>
      <c r="I5" s="54">
        <v>1</v>
      </c>
      <c r="J5" s="54">
        <v>1</v>
      </c>
      <c r="K5" s="54">
        <v>1</v>
      </c>
      <c r="L5" s="52" t="s">
        <v>164</v>
      </c>
      <c r="M5" s="52" t="s">
        <v>165</v>
      </c>
      <c r="N5" s="54">
        <v>1</v>
      </c>
      <c r="O5" s="56">
        <f t="shared" si="1"/>
        <v>45.87</v>
      </c>
      <c r="P5" s="56">
        <v>13.9</v>
      </c>
      <c r="Q5" s="56">
        <f t="shared" si="2"/>
        <v>47.19</v>
      </c>
      <c r="R5" s="56">
        <v>14.3</v>
      </c>
      <c r="S5" s="54">
        <f t="shared" si="3"/>
        <v>47.19</v>
      </c>
      <c r="T5" s="54">
        <f t="shared" si="4"/>
        <v>14.3</v>
      </c>
      <c r="U5" s="56">
        <f t="shared" si="5"/>
        <v>46.53</v>
      </c>
      <c r="V5" s="56">
        <f t="shared" si="6"/>
        <v>14.100000000000001</v>
      </c>
      <c r="W5" s="57">
        <v>24.66169</v>
      </c>
      <c r="X5" s="57">
        <v>-112.18153</v>
      </c>
      <c r="Y5" s="58">
        <f t="shared" si="7"/>
        <v>77</v>
      </c>
      <c r="Z5" s="58">
        <v>25</v>
      </c>
      <c r="AA5" s="62">
        <v>9</v>
      </c>
      <c r="AB5" s="62">
        <v>310</v>
      </c>
      <c r="AC5" s="42" t="s">
        <v>183</v>
      </c>
      <c r="AD5" s="54">
        <v>30</v>
      </c>
      <c r="AE5" s="52" t="s">
        <v>119</v>
      </c>
      <c r="AF5" s="62">
        <v>1</v>
      </c>
      <c r="AG5" s="63" t="s">
        <v>119</v>
      </c>
      <c r="AH5" s="54"/>
      <c r="AI5" s="54"/>
    </row>
    <row r="6" spans="1:35" s="45" customFormat="1">
      <c r="A6" s="52" t="s">
        <v>77</v>
      </c>
      <c r="B6" s="52" t="s">
        <v>152</v>
      </c>
      <c r="C6" s="53">
        <v>41953</v>
      </c>
      <c r="D6" s="54">
        <v>2014</v>
      </c>
      <c r="E6" s="55">
        <v>0.17013888888888887</v>
      </c>
      <c r="F6" s="55">
        <v>0.17430555555555557</v>
      </c>
      <c r="G6" s="55">
        <f t="shared" si="0"/>
        <v>4.1666666666667074E-3</v>
      </c>
      <c r="H6" s="54">
        <v>2</v>
      </c>
      <c r="I6" s="54">
        <v>1</v>
      </c>
      <c r="J6" s="54">
        <v>11</v>
      </c>
      <c r="K6" s="54">
        <v>11</v>
      </c>
      <c r="L6" s="52" t="s">
        <v>150</v>
      </c>
      <c r="M6" s="52" t="s">
        <v>153</v>
      </c>
      <c r="N6" s="54">
        <v>1</v>
      </c>
      <c r="O6" s="56">
        <f t="shared" si="1"/>
        <v>25.74</v>
      </c>
      <c r="P6" s="56">
        <v>7.8</v>
      </c>
      <c r="Q6" s="56">
        <f t="shared" si="2"/>
        <v>35.64</v>
      </c>
      <c r="R6" s="56">
        <v>10.8</v>
      </c>
      <c r="S6" s="54">
        <f t="shared" si="3"/>
        <v>35.64</v>
      </c>
      <c r="T6" s="54">
        <f t="shared" si="4"/>
        <v>10.8</v>
      </c>
      <c r="U6" s="56">
        <f t="shared" si="5"/>
        <v>30.689999999999998</v>
      </c>
      <c r="V6" s="56">
        <f t="shared" si="6"/>
        <v>9.3000000000000007</v>
      </c>
      <c r="W6" s="57">
        <v>24.65971</v>
      </c>
      <c r="X6" s="57">
        <v>-112.17742</v>
      </c>
      <c r="Y6" s="58">
        <f t="shared" si="7"/>
        <v>77</v>
      </c>
      <c r="Z6" s="58">
        <v>25</v>
      </c>
      <c r="AA6" s="62">
        <v>9</v>
      </c>
      <c r="AB6" s="62">
        <v>310</v>
      </c>
      <c r="AC6" s="42" t="s">
        <v>123</v>
      </c>
      <c r="AD6" s="54">
        <v>15</v>
      </c>
      <c r="AE6" s="52" t="s">
        <v>233</v>
      </c>
      <c r="AF6" s="62">
        <v>1</v>
      </c>
      <c r="AG6" s="63" t="s">
        <v>233</v>
      </c>
      <c r="AH6" s="54"/>
      <c r="AI6" s="54"/>
    </row>
    <row r="7" spans="1:35">
      <c r="A7" s="52" t="s">
        <v>77</v>
      </c>
      <c r="B7" s="52" t="s">
        <v>152</v>
      </c>
      <c r="C7" s="53">
        <v>41953</v>
      </c>
      <c r="D7" s="54">
        <v>2014</v>
      </c>
      <c r="E7" s="55">
        <v>0.17013888888888887</v>
      </c>
      <c r="F7" s="55">
        <v>0.17430555555555557</v>
      </c>
      <c r="G7" s="55">
        <f t="shared" ref="G7:G17" si="8">F7-E7</f>
        <v>4.1666666666667074E-3</v>
      </c>
      <c r="H7" s="54">
        <v>2</v>
      </c>
      <c r="I7" s="54">
        <v>1</v>
      </c>
      <c r="J7" s="54">
        <v>11</v>
      </c>
      <c r="K7" s="54">
        <v>11</v>
      </c>
      <c r="L7" s="52" t="s">
        <v>150</v>
      </c>
      <c r="M7" s="52" t="s">
        <v>153</v>
      </c>
      <c r="N7" s="54">
        <v>1</v>
      </c>
      <c r="O7" s="56">
        <f t="shared" si="1"/>
        <v>25.74</v>
      </c>
      <c r="P7" s="56">
        <v>7.8</v>
      </c>
      <c r="Q7" s="56">
        <f t="shared" si="2"/>
        <v>35.64</v>
      </c>
      <c r="R7" s="56">
        <v>10.8</v>
      </c>
      <c r="S7" s="54">
        <f t="shared" si="3"/>
        <v>35.64</v>
      </c>
      <c r="T7" s="54">
        <f t="shared" ref="T7:T17" si="9">MAX(P7,R7)</f>
        <v>10.8</v>
      </c>
      <c r="U7" s="56">
        <f t="shared" si="5"/>
        <v>30.689999999999998</v>
      </c>
      <c r="V7" s="56">
        <f t="shared" ref="V7:V17" si="10">AVERAGE(P7,R7)</f>
        <v>9.3000000000000007</v>
      </c>
      <c r="W7" s="57">
        <v>24.65971</v>
      </c>
      <c r="X7" s="57">
        <v>-112.17742</v>
      </c>
      <c r="Y7" s="58">
        <f t="shared" si="7"/>
        <v>77</v>
      </c>
      <c r="Z7" s="58">
        <v>25</v>
      </c>
      <c r="AA7" s="62">
        <v>9</v>
      </c>
      <c r="AB7" s="62">
        <v>310</v>
      </c>
      <c r="AC7" s="42" t="s">
        <v>123</v>
      </c>
      <c r="AD7" s="54">
        <v>15</v>
      </c>
      <c r="AE7" s="52" t="s">
        <v>233</v>
      </c>
      <c r="AF7" s="62">
        <v>1</v>
      </c>
      <c r="AG7" s="63" t="s">
        <v>233</v>
      </c>
      <c r="AH7" s="54"/>
      <c r="AI7" s="54"/>
    </row>
    <row r="8" spans="1:35" s="45" customFormat="1">
      <c r="A8" s="52" t="s">
        <v>77</v>
      </c>
      <c r="B8" s="52" t="s">
        <v>152</v>
      </c>
      <c r="C8" s="53">
        <v>41953</v>
      </c>
      <c r="D8" s="54">
        <v>2014</v>
      </c>
      <c r="E8" s="55">
        <v>0.17013888888888887</v>
      </c>
      <c r="F8" s="55">
        <v>0.17430555555555557</v>
      </c>
      <c r="G8" s="55">
        <f t="shared" si="8"/>
        <v>4.1666666666667074E-3</v>
      </c>
      <c r="H8" s="54">
        <v>2</v>
      </c>
      <c r="I8" s="54">
        <v>1</v>
      </c>
      <c r="J8" s="54">
        <v>11</v>
      </c>
      <c r="K8" s="54">
        <v>11</v>
      </c>
      <c r="L8" s="52" t="s">
        <v>150</v>
      </c>
      <c r="M8" s="52" t="s">
        <v>153</v>
      </c>
      <c r="N8" s="54">
        <v>1</v>
      </c>
      <c r="O8" s="56">
        <f t="shared" si="1"/>
        <v>25.74</v>
      </c>
      <c r="P8" s="56">
        <v>7.8</v>
      </c>
      <c r="Q8" s="56">
        <f t="shared" si="2"/>
        <v>35.64</v>
      </c>
      <c r="R8" s="56">
        <v>10.8</v>
      </c>
      <c r="S8" s="54">
        <f t="shared" si="3"/>
        <v>35.64</v>
      </c>
      <c r="T8" s="54">
        <f t="shared" si="9"/>
        <v>10.8</v>
      </c>
      <c r="U8" s="56">
        <f t="shared" si="5"/>
        <v>30.689999999999998</v>
      </c>
      <c r="V8" s="56">
        <f t="shared" si="10"/>
        <v>9.3000000000000007</v>
      </c>
      <c r="W8" s="57">
        <v>24.65971</v>
      </c>
      <c r="X8" s="57">
        <v>-112.17742</v>
      </c>
      <c r="Y8" s="58">
        <f t="shared" si="7"/>
        <v>77</v>
      </c>
      <c r="Z8" s="58">
        <v>25</v>
      </c>
      <c r="AA8" s="62">
        <v>9</v>
      </c>
      <c r="AB8" s="62">
        <v>310</v>
      </c>
      <c r="AC8" s="42" t="s">
        <v>123</v>
      </c>
      <c r="AD8" s="54">
        <v>15</v>
      </c>
      <c r="AE8" s="52" t="s">
        <v>233</v>
      </c>
      <c r="AF8" s="62">
        <v>1</v>
      </c>
      <c r="AG8" s="63" t="s">
        <v>233</v>
      </c>
      <c r="AH8" s="54"/>
      <c r="AI8" s="54"/>
    </row>
    <row r="9" spans="1:35">
      <c r="A9" s="52" t="s">
        <v>77</v>
      </c>
      <c r="B9" s="52" t="s">
        <v>152</v>
      </c>
      <c r="C9" s="53">
        <v>41953</v>
      </c>
      <c r="D9" s="54">
        <v>2014</v>
      </c>
      <c r="E9" s="55">
        <v>0.17013888888888887</v>
      </c>
      <c r="F9" s="55">
        <v>0.17430555555555557</v>
      </c>
      <c r="G9" s="55">
        <f t="shared" si="8"/>
        <v>4.1666666666667074E-3</v>
      </c>
      <c r="H9" s="54">
        <v>2</v>
      </c>
      <c r="I9" s="54">
        <v>1</v>
      </c>
      <c r="J9" s="54">
        <v>11</v>
      </c>
      <c r="K9" s="54">
        <v>11</v>
      </c>
      <c r="L9" s="52" t="s">
        <v>150</v>
      </c>
      <c r="M9" s="52" t="s">
        <v>153</v>
      </c>
      <c r="N9" s="54">
        <v>1</v>
      </c>
      <c r="O9" s="56">
        <f t="shared" si="1"/>
        <v>25.74</v>
      </c>
      <c r="P9" s="56">
        <v>7.8</v>
      </c>
      <c r="Q9" s="56">
        <f t="shared" si="2"/>
        <v>35.64</v>
      </c>
      <c r="R9" s="56">
        <v>10.8</v>
      </c>
      <c r="S9" s="54">
        <f t="shared" si="3"/>
        <v>35.64</v>
      </c>
      <c r="T9" s="54">
        <f t="shared" si="9"/>
        <v>10.8</v>
      </c>
      <c r="U9" s="56">
        <f t="shared" si="5"/>
        <v>30.689999999999998</v>
      </c>
      <c r="V9" s="56">
        <f t="shared" si="10"/>
        <v>9.3000000000000007</v>
      </c>
      <c r="W9" s="57">
        <v>24.65971</v>
      </c>
      <c r="X9" s="57">
        <v>-112.17742</v>
      </c>
      <c r="Y9" s="58">
        <f t="shared" si="7"/>
        <v>77</v>
      </c>
      <c r="Z9" s="58">
        <v>25</v>
      </c>
      <c r="AA9" s="62">
        <v>9</v>
      </c>
      <c r="AB9" s="62">
        <v>310</v>
      </c>
      <c r="AC9" s="42" t="s">
        <v>123</v>
      </c>
      <c r="AD9" s="54">
        <v>15</v>
      </c>
      <c r="AE9" s="52" t="s">
        <v>233</v>
      </c>
      <c r="AF9" s="62">
        <v>1</v>
      </c>
      <c r="AG9" s="63" t="s">
        <v>233</v>
      </c>
      <c r="AH9" s="54"/>
      <c r="AI9" s="54"/>
    </row>
    <row r="10" spans="1:35">
      <c r="A10" s="52" t="s">
        <v>77</v>
      </c>
      <c r="B10" s="52" t="s">
        <v>152</v>
      </c>
      <c r="C10" s="53">
        <v>41953</v>
      </c>
      <c r="D10" s="54">
        <v>2014</v>
      </c>
      <c r="E10" s="55">
        <v>0.17013888888888887</v>
      </c>
      <c r="F10" s="55">
        <v>0.17430555555555557</v>
      </c>
      <c r="G10" s="55">
        <f t="shared" si="8"/>
        <v>4.1666666666667074E-3</v>
      </c>
      <c r="H10" s="54">
        <v>2</v>
      </c>
      <c r="I10" s="54">
        <v>1</v>
      </c>
      <c r="J10" s="54">
        <v>11</v>
      </c>
      <c r="K10" s="54">
        <v>11</v>
      </c>
      <c r="L10" s="52" t="s">
        <v>150</v>
      </c>
      <c r="M10" s="52" t="s">
        <v>153</v>
      </c>
      <c r="N10" s="54">
        <v>1</v>
      </c>
      <c r="O10" s="56">
        <f t="shared" si="1"/>
        <v>25.74</v>
      </c>
      <c r="P10" s="56">
        <v>7.8</v>
      </c>
      <c r="Q10" s="56">
        <f t="shared" si="2"/>
        <v>35.64</v>
      </c>
      <c r="R10" s="56">
        <v>10.8</v>
      </c>
      <c r="S10" s="54">
        <f t="shared" si="3"/>
        <v>35.64</v>
      </c>
      <c r="T10" s="54">
        <f t="shared" si="9"/>
        <v>10.8</v>
      </c>
      <c r="U10" s="56">
        <f t="shared" si="5"/>
        <v>30.689999999999998</v>
      </c>
      <c r="V10" s="56">
        <f t="shared" si="10"/>
        <v>9.3000000000000007</v>
      </c>
      <c r="W10" s="57">
        <v>24.65971</v>
      </c>
      <c r="X10" s="57">
        <v>-112.17742</v>
      </c>
      <c r="Y10" s="58">
        <f t="shared" si="7"/>
        <v>77</v>
      </c>
      <c r="Z10" s="58">
        <v>25</v>
      </c>
      <c r="AA10" s="62">
        <v>9</v>
      </c>
      <c r="AB10" s="62">
        <v>310</v>
      </c>
      <c r="AC10" s="42" t="s">
        <v>123</v>
      </c>
      <c r="AD10" s="54">
        <v>15</v>
      </c>
      <c r="AE10" s="52" t="s">
        <v>233</v>
      </c>
      <c r="AF10" s="62">
        <v>1</v>
      </c>
      <c r="AG10" s="63" t="s">
        <v>233</v>
      </c>
      <c r="AH10" s="54"/>
      <c r="AI10" s="54"/>
    </row>
    <row r="11" spans="1:35">
      <c r="A11" s="52" t="s">
        <v>77</v>
      </c>
      <c r="B11" s="52" t="s">
        <v>152</v>
      </c>
      <c r="C11" s="53">
        <v>41953</v>
      </c>
      <c r="D11" s="54">
        <v>2014</v>
      </c>
      <c r="E11" s="55">
        <v>0.17013888888888887</v>
      </c>
      <c r="F11" s="55">
        <v>0.17430555555555557</v>
      </c>
      <c r="G11" s="55">
        <f t="shared" si="8"/>
        <v>4.1666666666667074E-3</v>
      </c>
      <c r="H11" s="54">
        <v>2</v>
      </c>
      <c r="I11" s="54">
        <v>1</v>
      </c>
      <c r="J11" s="54">
        <v>11</v>
      </c>
      <c r="K11" s="54">
        <v>11</v>
      </c>
      <c r="L11" s="52" t="s">
        <v>150</v>
      </c>
      <c r="M11" s="52" t="s">
        <v>153</v>
      </c>
      <c r="N11" s="54">
        <v>1</v>
      </c>
      <c r="O11" s="56">
        <f t="shared" si="1"/>
        <v>25.74</v>
      </c>
      <c r="P11" s="56">
        <v>7.8</v>
      </c>
      <c r="Q11" s="56">
        <f t="shared" si="2"/>
        <v>35.64</v>
      </c>
      <c r="R11" s="56">
        <v>10.8</v>
      </c>
      <c r="S11" s="54">
        <f t="shared" si="3"/>
        <v>35.64</v>
      </c>
      <c r="T11" s="54">
        <f t="shared" si="9"/>
        <v>10.8</v>
      </c>
      <c r="U11" s="56">
        <f t="shared" si="5"/>
        <v>30.689999999999998</v>
      </c>
      <c r="V11" s="56">
        <f t="shared" si="10"/>
        <v>9.3000000000000007</v>
      </c>
      <c r="W11" s="57">
        <v>24.65971</v>
      </c>
      <c r="X11" s="57">
        <v>-112.17742</v>
      </c>
      <c r="Y11" s="58">
        <f t="shared" si="7"/>
        <v>77</v>
      </c>
      <c r="Z11" s="58">
        <v>25</v>
      </c>
      <c r="AA11" s="62">
        <v>9</v>
      </c>
      <c r="AB11" s="62">
        <v>310</v>
      </c>
      <c r="AC11" s="42" t="s">
        <v>123</v>
      </c>
      <c r="AD11" s="54">
        <v>15</v>
      </c>
      <c r="AE11" s="52" t="s">
        <v>233</v>
      </c>
      <c r="AF11" s="62">
        <v>1</v>
      </c>
      <c r="AG11" s="63" t="s">
        <v>233</v>
      </c>
      <c r="AH11" s="54"/>
      <c r="AI11" s="54"/>
    </row>
    <row r="12" spans="1:35" s="45" customFormat="1">
      <c r="A12" s="52" t="s">
        <v>77</v>
      </c>
      <c r="B12" s="52" t="s">
        <v>152</v>
      </c>
      <c r="C12" s="53">
        <v>41953</v>
      </c>
      <c r="D12" s="54">
        <v>2014</v>
      </c>
      <c r="E12" s="55">
        <v>0.17013888888888887</v>
      </c>
      <c r="F12" s="55">
        <v>0.17430555555555557</v>
      </c>
      <c r="G12" s="55">
        <f t="shared" si="8"/>
        <v>4.1666666666667074E-3</v>
      </c>
      <c r="H12" s="54">
        <v>2</v>
      </c>
      <c r="I12" s="54">
        <v>1</v>
      </c>
      <c r="J12" s="54">
        <v>11</v>
      </c>
      <c r="K12" s="54">
        <v>11</v>
      </c>
      <c r="L12" s="52" t="s">
        <v>150</v>
      </c>
      <c r="M12" s="52" t="s">
        <v>153</v>
      </c>
      <c r="N12" s="54">
        <v>1</v>
      </c>
      <c r="O12" s="56">
        <f t="shared" si="1"/>
        <v>25.74</v>
      </c>
      <c r="P12" s="56">
        <v>7.8</v>
      </c>
      <c r="Q12" s="56">
        <f t="shared" si="2"/>
        <v>35.64</v>
      </c>
      <c r="R12" s="56">
        <v>10.8</v>
      </c>
      <c r="S12" s="54">
        <f t="shared" si="3"/>
        <v>35.64</v>
      </c>
      <c r="T12" s="54">
        <f t="shared" si="9"/>
        <v>10.8</v>
      </c>
      <c r="U12" s="56">
        <f t="shared" si="5"/>
        <v>30.689999999999998</v>
      </c>
      <c r="V12" s="56">
        <f t="shared" si="10"/>
        <v>9.3000000000000007</v>
      </c>
      <c r="W12" s="57">
        <v>24.65971</v>
      </c>
      <c r="X12" s="57">
        <v>-112.17742</v>
      </c>
      <c r="Y12" s="58">
        <f t="shared" si="7"/>
        <v>77</v>
      </c>
      <c r="Z12" s="58">
        <v>25</v>
      </c>
      <c r="AA12" s="62">
        <v>9</v>
      </c>
      <c r="AB12" s="62">
        <v>310</v>
      </c>
      <c r="AC12" s="42" t="s">
        <v>183</v>
      </c>
      <c r="AD12" s="54">
        <v>20</v>
      </c>
      <c r="AE12" s="52" t="s">
        <v>119</v>
      </c>
      <c r="AF12" s="62">
        <v>1</v>
      </c>
      <c r="AG12" s="63" t="s">
        <v>119</v>
      </c>
      <c r="AH12" s="54"/>
      <c r="AI12" s="54"/>
    </row>
    <row r="13" spans="1:35">
      <c r="A13" s="52" t="s">
        <v>77</v>
      </c>
      <c r="B13" s="52" t="s">
        <v>152</v>
      </c>
      <c r="C13" s="53">
        <v>41953</v>
      </c>
      <c r="D13" s="54">
        <v>2014</v>
      </c>
      <c r="E13" s="55">
        <v>0.17013888888888887</v>
      </c>
      <c r="F13" s="55">
        <v>0.17430555555555557</v>
      </c>
      <c r="G13" s="55">
        <f t="shared" si="8"/>
        <v>4.1666666666667074E-3</v>
      </c>
      <c r="H13" s="54">
        <v>2</v>
      </c>
      <c r="I13" s="54">
        <v>1</v>
      </c>
      <c r="J13" s="54">
        <v>11</v>
      </c>
      <c r="K13" s="54">
        <v>11</v>
      </c>
      <c r="L13" s="52" t="s">
        <v>150</v>
      </c>
      <c r="M13" s="52" t="s">
        <v>153</v>
      </c>
      <c r="N13" s="54">
        <v>1</v>
      </c>
      <c r="O13" s="56">
        <f t="shared" si="1"/>
        <v>25.74</v>
      </c>
      <c r="P13" s="56">
        <v>7.8</v>
      </c>
      <c r="Q13" s="56">
        <f t="shared" si="2"/>
        <v>35.64</v>
      </c>
      <c r="R13" s="56">
        <v>10.8</v>
      </c>
      <c r="S13" s="54">
        <f t="shared" si="3"/>
        <v>35.64</v>
      </c>
      <c r="T13" s="54">
        <f t="shared" si="9"/>
        <v>10.8</v>
      </c>
      <c r="U13" s="56">
        <f t="shared" si="5"/>
        <v>30.689999999999998</v>
      </c>
      <c r="V13" s="56">
        <f t="shared" si="10"/>
        <v>9.3000000000000007</v>
      </c>
      <c r="W13" s="57">
        <v>24.65971</v>
      </c>
      <c r="X13" s="57">
        <v>-112.17742</v>
      </c>
      <c r="Y13" s="58">
        <f t="shared" si="7"/>
        <v>77</v>
      </c>
      <c r="Z13" s="58">
        <v>25</v>
      </c>
      <c r="AA13" s="62">
        <v>9</v>
      </c>
      <c r="AB13" s="62">
        <v>310</v>
      </c>
      <c r="AC13" s="42" t="s">
        <v>183</v>
      </c>
      <c r="AD13" s="54">
        <v>10</v>
      </c>
      <c r="AE13" s="52" t="s">
        <v>119</v>
      </c>
      <c r="AF13" s="62">
        <v>1</v>
      </c>
      <c r="AG13" s="63" t="s">
        <v>119</v>
      </c>
      <c r="AH13" s="54"/>
      <c r="AI13" s="54"/>
    </row>
    <row r="14" spans="1:35">
      <c r="A14" s="52" t="s">
        <v>77</v>
      </c>
      <c r="B14" s="52" t="s">
        <v>152</v>
      </c>
      <c r="C14" s="53">
        <v>41953</v>
      </c>
      <c r="D14" s="54">
        <v>2014</v>
      </c>
      <c r="E14" s="55">
        <v>0.17013888888888887</v>
      </c>
      <c r="F14" s="55">
        <v>0.17430555555555557</v>
      </c>
      <c r="G14" s="55">
        <f t="shared" si="8"/>
        <v>4.1666666666667074E-3</v>
      </c>
      <c r="H14" s="54">
        <v>2</v>
      </c>
      <c r="I14" s="54">
        <v>1</v>
      </c>
      <c r="J14" s="54">
        <v>11</v>
      </c>
      <c r="K14" s="54">
        <v>11</v>
      </c>
      <c r="L14" s="52" t="s">
        <v>150</v>
      </c>
      <c r="M14" s="52" t="s">
        <v>153</v>
      </c>
      <c r="N14" s="54">
        <v>1</v>
      </c>
      <c r="O14" s="56">
        <f t="shared" si="1"/>
        <v>25.74</v>
      </c>
      <c r="P14" s="56">
        <v>7.8</v>
      </c>
      <c r="Q14" s="56">
        <f t="shared" si="2"/>
        <v>35.64</v>
      </c>
      <c r="R14" s="56">
        <v>10.8</v>
      </c>
      <c r="S14" s="54">
        <f t="shared" si="3"/>
        <v>35.64</v>
      </c>
      <c r="T14" s="54">
        <f t="shared" si="9"/>
        <v>10.8</v>
      </c>
      <c r="U14" s="56">
        <f t="shared" si="5"/>
        <v>30.689999999999998</v>
      </c>
      <c r="V14" s="56">
        <f t="shared" si="10"/>
        <v>9.3000000000000007</v>
      </c>
      <c r="W14" s="57">
        <v>24.65971</v>
      </c>
      <c r="X14" s="57">
        <v>-112.17742</v>
      </c>
      <c r="Y14" s="58">
        <f t="shared" si="7"/>
        <v>77</v>
      </c>
      <c r="Z14" s="58">
        <v>25</v>
      </c>
      <c r="AA14" s="62">
        <v>9</v>
      </c>
      <c r="AB14" s="62">
        <v>310</v>
      </c>
      <c r="AC14" s="42" t="s">
        <v>183</v>
      </c>
      <c r="AD14" s="54">
        <v>30</v>
      </c>
      <c r="AE14" s="52" t="s">
        <v>119</v>
      </c>
      <c r="AF14" s="62">
        <v>1</v>
      </c>
      <c r="AG14" s="63" t="s">
        <v>119</v>
      </c>
      <c r="AH14" s="54"/>
      <c r="AI14" s="54"/>
    </row>
    <row r="15" spans="1:35">
      <c r="A15" s="52" t="s">
        <v>77</v>
      </c>
      <c r="B15" s="52" t="s">
        <v>152</v>
      </c>
      <c r="C15" s="53">
        <v>41953</v>
      </c>
      <c r="D15" s="54">
        <v>2014</v>
      </c>
      <c r="E15" s="55">
        <v>0.17013888888888887</v>
      </c>
      <c r="F15" s="55">
        <v>0.17430555555555557</v>
      </c>
      <c r="G15" s="55">
        <f t="shared" si="8"/>
        <v>4.1666666666667074E-3</v>
      </c>
      <c r="H15" s="54">
        <v>2</v>
      </c>
      <c r="I15" s="54">
        <v>1</v>
      </c>
      <c r="J15" s="54">
        <v>11</v>
      </c>
      <c r="K15" s="54">
        <v>11</v>
      </c>
      <c r="L15" s="52" t="s">
        <v>150</v>
      </c>
      <c r="M15" s="52" t="s">
        <v>153</v>
      </c>
      <c r="N15" s="54">
        <v>1</v>
      </c>
      <c r="O15" s="56">
        <f t="shared" si="1"/>
        <v>25.74</v>
      </c>
      <c r="P15" s="56">
        <v>7.8</v>
      </c>
      <c r="Q15" s="56">
        <f t="shared" si="2"/>
        <v>35.64</v>
      </c>
      <c r="R15" s="56">
        <v>10.8</v>
      </c>
      <c r="S15" s="54">
        <f t="shared" si="3"/>
        <v>35.64</v>
      </c>
      <c r="T15" s="54">
        <f t="shared" si="9"/>
        <v>10.8</v>
      </c>
      <c r="U15" s="56">
        <f t="shared" si="5"/>
        <v>30.689999999999998</v>
      </c>
      <c r="V15" s="56">
        <f t="shared" si="10"/>
        <v>9.3000000000000007</v>
      </c>
      <c r="W15" s="57">
        <v>24.65971</v>
      </c>
      <c r="X15" s="57">
        <v>-112.17742</v>
      </c>
      <c r="Y15" s="58">
        <f t="shared" si="7"/>
        <v>77</v>
      </c>
      <c r="Z15" s="58">
        <v>25</v>
      </c>
      <c r="AA15" s="62">
        <v>9</v>
      </c>
      <c r="AB15" s="62">
        <v>310</v>
      </c>
      <c r="AC15" s="42" t="s">
        <v>135</v>
      </c>
      <c r="AD15" s="54">
        <v>20</v>
      </c>
      <c r="AE15" s="52" t="s">
        <v>233</v>
      </c>
      <c r="AF15" s="62">
        <v>1</v>
      </c>
      <c r="AG15" s="63" t="s">
        <v>233</v>
      </c>
      <c r="AH15" s="54"/>
      <c r="AI15" s="54"/>
    </row>
    <row r="16" spans="1:35">
      <c r="A16" s="52" t="s">
        <v>77</v>
      </c>
      <c r="B16" s="52" t="s">
        <v>152</v>
      </c>
      <c r="C16" s="53">
        <v>41953</v>
      </c>
      <c r="D16" s="54">
        <v>2014</v>
      </c>
      <c r="E16" s="55">
        <v>0.17013888888888887</v>
      </c>
      <c r="F16" s="55">
        <v>0.17430555555555557</v>
      </c>
      <c r="G16" s="55">
        <f t="shared" si="8"/>
        <v>4.1666666666667074E-3</v>
      </c>
      <c r="H16" s="54">
        <v>2</v>
      </c>
      <c r="I16" s="54">
        <v>1</v>
      </c>
      <c r="J16" s="54">
        <v>11</v>
      </c>
      <c r="K16" s="54">
        <v>11</v>
      </c>
      <c r="L16" s="52" t="s">
        <v>150</v>
      </c>
      <c r="M16" s="52" t="s">
        <v>153</v>
      </c>
      <c r="N16" s="54">
        <v>1</v>
      </c>
      <c r="O16" s="56">
        <f t="shared" si="1"/>
        <v>25.74</v>
      </c>
      <c r="P16" s="56">
        <v>7.8</v>
      </c>
      <c r="Q16" s="56">
        <f t="shared" si="2"/>
        <v>35.64</v>
      </c>
      <c r="R16" s="56">
        <v>10.8</v>
      </c>
      <c r="S16" s="54">
        <f t="shared" si="3"/>
        <v>35.64</v>
      </c>
      <c r="T16" s="54">
        <f t="shared" si="9"/>
        <v>10.8</v>
      </c>
      <c r="U16" s="56">
        <f t="shared" si="5"/>
        <v>30.689999999999998</v>
      </c>
      <c r="V16" s="56">
        <f t="shared" si="10"/>
        <v>9.3000000000000007</v>
      </c>
      <c r="W16" s="57">
        <v>24.65971</v>
      </c>
      <c r="X16" s="57">
        <v>-112.17742</v>
      </c>
      <c r="Y16" s="58">
        <f t="shared" si="7"/>
        <v>77</v>
      </c>
      <c r="Z16" s="58">
        <v>25</v>
      </c>
      <c r="AA16" s="62">
        <v>9</v>
      </c>
      <c r="AB16" s="62">
        <v>310</v>
      </c>
      <c r="AC16" s="42" t="s">
        <v>134</v>
      </c>
      <c r="AD16" s="54">
        <v>20</v>
      </c>
      <c r="AE16" s="52" t="s">
        <v>233</v>
      </c>
      <c r="AF16" s="62">
        <v>1</v>
      </c>
      <c r="AG16" s="63" t="s">
        <v>233</v>
      </c>
      <c r="AH16" s="54"/>
      <c r="AI16" s="54"/>
    </row>
    <row r="17" spans="1:35">
      <c r="A17" s="52" t="s">
        <v>77</v>
      </c>
      <c r="B17" s="52" t="s">
        <v>152</v>
      </c>
      <c r="C17" s="53">
        <v>41953</v>
      </c>
      <c r="D17" s="54">
        <v>2014</v>
      </c>
      <c r="E17" s="55">
        <v>0.17013888888888887</v>
      </c>
      <c r="F17" s="55">
        <v>0.17430555555555557</v>
      </c>
      <c r="G17" s="55">
        <f t="shared" si="8"/>
        <v>4.1666666666667074E-3</v>
      </c>
      <c r="H17" s="54">
        <v>2</v>
      </c>
      <c r="I17" s="54">
        <v>1</v>
      </c>
      <c r="J17" s="54">
        <v>11</v>
      </c>
      <c r="K17" s="54">
        <v>11</v>
      </c>
      <c r="L17" s="52" t="s">
        <v>150</v>
      </c>
      <c r="M17" s="52" t="s">
        <v>153</v>
      </c>
      <c r="N17" s="54">
        <v>1</v>
      </c>
      <c r="O17" s="56">
        <f t="shared" si="1"/>
        <v>25.74</v>
      </c>
      <c r="P17" s="56">
        <v>7.8</v>
      </c>
      <c r="Q17" s="56">
        <f t="shared" si="2"/>
        <v>35.64</v>
      </c>
      <c r="R17" s="56">
        <v>10.8</v>
      </c>
      <c r="S17" s="54">
        <f t="shared" si="3"/>
        <v>35.64</v>
      </c>
      <c r="T17" s="54">
        <f t="shared" si="9"/>
        <v>10.8</v>
      </c>
      <c r="U17" s="56">
        <f t="shared" si="5"/>
        <v>30.689999999999998</v>
      </c>
      <c r="V17" s="56">
        <f t="shared" si="10"/>
        <v>9.3000000000000007</v>
      </c>
      <c r="W17" s="57">
        <v>24.65971</v>
      </c>
      <c r="X17" s="57">
        <v>-112.17742</v>
      </c>
      <c r="Y17" s="58">
        <f t="shared" si="7"/>
        <v>77</v>
      </c>
      <c r="Z17" s="58">
        <v>25</v>
      </c>
      <c r="AA17" s="62">
        <v>9</v>
      </c>
      <c r="AB17" s="62">
        <v>310</v>
      </c>
      <c r="AC17" s="42" t="s">
        <v>128</v>
      </c>
      <c r="AD17" s="54">
        <v>10</v>
      </c>
      <c r="AE17" s="52" t="s">
        <v>233</v>
      </c>
      <c r="AF17" s="62">
        <v>1</v>
      </c>
      <c r="AG17" s="63" t="s">
        <v>233</v>
      </c>
      <c r="AH17" s="54"/>
      <c r="AI17" s="54"/>
    </row>
    <row r="18" spans="1:35">
      <c r="A18" s="52" t="s">
        <v>15</v>
      </c>
      <c r="B18" s="52" t="s">
        <v>66</v>
      </c>
      <c r="C18" s="53">
        <v>41953</v>
      </c>
      <c r="D18" s="54">
        <v>2014</v>
      </c>
      <c r="E18" s="55">
        <v>0.11319444444444444</v>
      </c>
      <c r="F18" s="55">
        <v>0.12291666666666667</v>
      </c>
      <c r="G18" s="55">
        <f t="shared" ref="G18" si="11">F18-E18</f>
        <v>9.7222222222222293E-3</v>
      </c>
      <c r="H18" s="54">
        <v>2</v>
      </c>
      <c r="I18" s="54">
        <v>1</v>
      </c>
      <c r="J18" s="54">
        <v>2</v>
      </c>
      <c r="K18" s="54">
        <v>2</v>
      </c>
      <c r="L18" s="52" t="s">
        <v>164</v>
      </c>
      <c r="M18" s="52" t="s">
        <v>165</v>
      </c>
      <c r="N18" s="54">
        <v>1</v>
      </c>
      <c r="O18" s="56">
        <f t="shared" si="1"/>
        <v>39.599999999999994</v>
      </c>
      <c r="P18" s="56">
        <v>12</v>
      </c>
      <c r="Q18" s="56">
        <f t="shared" si="2"/>
        <v>35.64</v>
      </c>
      <c r="R18" s="56">
        <v>10.8</v>
      </c>
      <c r="S18" s="54">
        <f t="shared" si="3"/>
        <v>39.599999999999994</v>
      </c>
      <c r="T18" s="54">
        <f t="shared" ref="T18" si="12">MAX(P18,R18)</f>
        <v>12</v>
      </c>
      <c r="U18" s="56">
        <f t="shared" si="5"/>
        <v>37.619999999999997</v>
      </c>
      <c r="V18" s="56">
        <f t="shared" ref="V18" si="13">AVERAGE(P18,R18)</f>
        <v>11.4</v>
      </c>
      <c r="W18" s="57">
        <v>24.66169</v>
      </c>
      <c r="X18" s="57">
        <v>-112.18153</v>
      </c>
      <c r="Y18" s="58">
        <f t="shared" ref="Y18" si="14">(Z18*1.8)+32</f>
        <v>77</v>
      </c>
      <c r="Z18" s="58">
        <v>25</v>
      </c>
      <c r="AA18" s="62">
        <v>9</v>
      </c>
      <c r="AB18" s="62">
        <v>130</v>
      </c>
      <c r="AC18" s="42" t="s">
        <v>70</v>
      </c>
      <c r="AD18" s="54">
        <v>20</v>
      </c>
      <c r="AE18" s="52" t="s">
        <v>233</v>
      </c>
      <c r="AF18" s="62">
        <v>1</v>
      </c>
      <c r="AG18" s="63" t="s">
        <v>233</v>
      </c>
      <c r="AH18" s="54"/>
      <c r="AI18" s="54"/>
    </row>
    <row r="19" spans="1:35">
      <c r="A19" s="52" t="s">
        <v>15</v>
      </c>
      <c r="B19" s="52" t="s">
        <v>66</v>
      </c>
      <c r="C19" s="53">
        <v>41953</v>
      </c>
      <c r="D19" s="54">
        <v>2014</v>
      </c>
      <c r="E19" s="55">
        <v>0.11319444444444444</v>
      </c>
      <c r="F19" s="55">
        <v>0.12291666666666667</v>
      </c>
      <c r="G19" s="55">
        <f t="shared" ref="G19:G30" si="15">F19-E19</f>
        <v>9.7222222222222293E-3</v>
      </c>
      <c r="H19" s="54">
        <v>2</v>
      </c>
      <c r="I19" s="54">
        <v>1</v>
      </c>
      <c r="J19" s="54">
        <v>2</v>
      </c>
      <c r="K19" s="54">
        <v>2</v>
      </c>
      <c r="L19" s="52" t="s">
        <v>164</v>
      </c>
      <c r="M19" s="52" t="s">
        <v>165</v>
      </c>
      <c r="N19" s="54">
        <v>1</v>
      </c>
      <c r="O19" s="56">
        <f t="shared" si="1"/>
        <v>39.599999999999994</v>
      </c>
      <c r="P19" s="56">
        <v>12</v>
      </c>
      <c r="Q19" s="56">
        <f t="shared" si="2"/>
        <v>35.64</v>
      </c>
      <c r="R19" s="56">
        <v>10.8</v>
      </c>
      <c r="S19" s="54">
        <f t="shared" si="3"/>
        <v>39.599999999999994</v>
      </c>
      <c r="T19" s="54">
        <f t="shared" ref="T19:T21" si="16">MAX(P19,R19)</f>
        <v>12</v>
      </c>
      <c r="U19" s="56">
        <f t="shared" si="5"/>
        <v>37.619999999999997</v>
      </c>
      <c r="V19" s="56">
        <f t="shared" ref="V19:V21" si="17">AVERAGE(P19,R19)</f>
        <v>11.4</v>
      </c>
      <c r="W19" s="57">
        <v>24.66169</v>
      </c>
      <c r="X19" s="57">
        <v>-112.18153</v>
      </c>
      <c r="Y19" s="58">
        <f t="shared" ref="Y19:Y21" si="18">(Z19*1.8)+32</f>
        <v>77</v>
      </c>
      <c r="Z19" s="58">
        <v>25</v>
      </c>
      <c r="AA19" s="62">
        <v>9</v>
      </c>
      <c r="AB19" s="62">
        <v>130</v>
      </c>
      <c r="AC19" s="42" t="s">
        <v>70</v>
      </c>
      <c r="AD19" s="25">
        <v>30</v>
      </c>
      <c r="AE19" s="52" t="s">
        <v>233</v>
      </c>
      <c r="AF19" s="62">
        <v>1</v>
      </c>
      <c r="AG19" s="63" t="s">
        <v>233</v>
      </c>
    </row>
    <row r="20" spans="1:35" s="45" customFormat="1">
      <c r="A20" s="52" t="s">
        <v>15</v>
      </c>
      <c r="B20" s="52" t="s">
        <v>66</v>
      </c>
      <c r="C20" s="53">
        <v>41953</v>
      </c>
      <c r="D20" s="54">
        <v>2014</v>
      </c>
      <c r="E20" s="55">
        <v>0.11319444444444444</v>
      </c>
      <c r="F20" s="55">
        <v>0.12291666666666667</v>
      </c>
      <c r="G20" s="55">
        <f t="shared" si="15"/>
        <v>9.7222222222222293E-3</v>
      </c>
      <c r="H20" s="54">
        <v>2</v>
      </c>
      <c r="I20" s="54">
        <v>1</v>
      </c>
      <c r="J20" s="54">
        <v>2</v>
      </c>
      <c r="K20" s="54">
        <v>2</v>
      </c>
      <c r="L20" s="52" t="s">
        <v>164</v>
      </c>
      <c r="M20" s="52" t="s">
        <v>165</v>
      </c>
      <c r="N20" s="54">
        <v>1</v>
      </c>
      <c r="O20" s="56">
        <f t="shared" si="1"/>
        <v>39.599999999999994</v>
      </c>
      <c r="P20" s="56">
        <v>12</v>
      </c>
      <c r="Q20" s="56">
        <f t="shared" si="2"/>
        <v>35.64</v>
      </c>
      <c r="R20" s="56">
        <v>10.8</v>
      </c>
      <c r="S20" s="54">
        <f t="shared" si="3"/>
        <v>39.599999999999994</v>
      </c>
      <c r="T20" s="54">
        <f t="shared" si="16"/>
        <v>12</v>
      </c>
      <c r="U20" s="56">
        <f t="shared" si="5"/>
        <v>37.619999999999997</v>
      </c>
      <c r="V20" s="56">
        <f t="shared" si="17"/>
        <v>11.4</v>
      </c>
      <c r="W20" s="57">
        <v>24.66169</v>
      </c>
      <c r="X20" s="57">
        <v>-112.18153</v>
      </c>
      <c r="Y20" s="58">
        <f t="shared" si="18"/>
        <v>77</v>
      </c>
      <c r="Z20" s="58">
        <v>25</v>
      </c>
      <c r="AA20" s="62">
        <v>9</v>
      </c>
      <c r="AB20" s="62">
        <v>130</v>
      </c>
      <c r="AC20" s="42" t="s">
        <v>70</v>
      </c>
      <c r="AD20" s="54">
        <v>15</v>
      </c>
      <c r="AE20" s="52" t="s">
        <v>233</v>
      </c>
      <c r="AF20" s="62">
        <v>1</v>
      </c>
      <c r="AG20" s="63" t="s">
        <v>233</v>
      </c>
      <c r="AH20" s="54"/>
      <c r="AI20" s="54"/>
    </row>
    <row r="21" spans="1:35" s="69" customFormat="1">
      <c r="A21" s="52" t="s">
        <v>15</v>
      </c>
      <c r="B21" s="52" t="s">
        <v>66</v>
      </c>
      <c r="C21" s="53">
        <v>41953</v>
      </c>
      <c r="D21" s="54">
        <v>2014</v>
      </c>
      <c r="E21" s="55">
        <v>0.11319444444444444</v>
      </c>
      <c r="F21" s="55">
        <v>0.12291666666666667</v>
      </c>
      <c r="G21" s="55">
        <f t="shared" si="15"/>
        <v>9.7222222222222293E-3</v>
      </c>
      <c r="H21" s="54">
        <v>2</v>
      </c>
      <c r="I21" s="54">
        <v>1</v>
      </c>
      <c r="J21" s="54">
        <v>2</v>
      </c>
      <c r="K21" s="54">
        <v>2</v>
      </c>
      <c r="L21" s="52" t="s">
        <v>164</v>
      </c>
      <c r="M21" s="52" t="s">
        <v>165</v>
      </c>
      <c r="N21" s="54">
        <v>1</v>
      </c>
      <c r="O21" s="56">
        <f t="shared" si="1"/>
        <v>39.599999999999994</v>
      </c>
      <c r="P21" s="56">
        <v>12</v>
      </c>
      <c r="Q21" s="56">
        <f t="shared" si="2"/>
        <v>35.64</v>
      </c>
      <c r="R21" s="56">
        <v>10.8</v>
      </c>
      <c r="S21" s="54">
        <f t="shared" si="3"/>
        <v>39.599999999999994</v>
      </c>
      <c r="T21" s="54">
        <f t="shared" si="16"/>
        <v>12</v>
      </c>
      <c r="U21" s="56">
        <f t="shared" si="5"/>
        <v>37.619999999999997</v>
      </c>
      <c r="V21" s="56">
        <f t="shared" si="17"/>
        <v>11.4</v>
      </c>
      <c r="W21" s="57">
        <v>24.66169</v>
      </c>
      <c r="X21" s="57">
        <v>-112.18153</v>
      </c>
      <c r="Y21" s="58">
        <f t="shared" si="18"/>
        <v>77</v>
      </c>
      <c r="Z21" s="58">
        <v>25</v>
      </c>
      <c r="AA21" s="62">
        <v>9</v>
      </c>
      <c r="AB21" s="62">
        <v>130</v>
      </c>
      <c r="AC21" s="42" t="s">
        <v>127</v>
      </c>
      <c r="AD21" s="54">
        <v>15</v>
      </c>
      <c r="AE21" s="52" t="s">
        <v>233</v>
      </c>
      <c r="AF21" s="62">
        <v>1</v>
      </c>
      <c r="AG21" s="63" t="s">
        <v>233</v>
      </c>
      <c r="AH21" s="54"/>
      <c r="AI21" s="54"/>
    </row>
    <row r="22" spans="1:35" s="69" customFormat="1">
      <c r="A22" s="52" t="s">
        <v>15</v>
      </c>
      <c r="B22" s="52" t="s">
        <v>66</v>
      </c>
      <c r="C22" s="53">
        <v>41953</v>
      </c>
      <c r="D22" s="54">
        <v>2014</v>
      </c>
      <c r="E22" s="55">
        <v>0.11319444444444444</v>
      </c>
      <c r="F22" s="55">
        <v>0.12291666666666667</v>
      </c>
      <c r="G22" s="55">
        <f t="shared" si="15"/>
        <v>9.7222222222222293E-3</v>
      </c>
      <c r="H22" s="54">
        <v>2</v>
      </c>
      <c r="I22" s="54">
        <v>1</v>
      </c>
      <c r="J22" s="54">
        <v>2</v>
      </c>
      <c r="K22" s="54">
        <v>2</v>
      </c>
      <c r="L22" s="52" t="s">
        <v>164</v>
      </c>
      <c r="M22" s="52" t="s">
        <v>165</v>
      </c>
      <c r="N22" s="54">
        <v>1</v>
      </c>
      <c r="O22" s="56">
        <f t="shared" si="1"/>
        <v>39.599999999999994</v>
      </c>
      <c r="P22" s="56">
        <v>12</v>
      </c>
      <c r="Q22" s="56">
        <f t="shared" si="2"/>
        <v>35.64</v>
      </c>
      <c r="R22" s="56">
        <v>10.8</v>
      </c>
      <c r="S22" s="54">
        <f t="shared" si="3"/>
        <v>39.599999999999994</v>
      </c>
      <c r="T22" s="54">
        <f t="shared" ref="T22:T31" si="19">MAX(P22,R22)</f>
        <v>12</v>
      </c>
      <c r="U22" s="56">
        <f t="shared" si="5"/>
        <v>37.619999999999997</v>
      </c>
      <c r="V22" s="56">
        <f t="shared" ref="V22:V31" si="20">AVERAGE(P22,R22)</f>
        <v>11.4</v>
      </c>
      <c r="W22" s="57">
        <v>24.66169</v>
      </c>
      <c r="X22" s="57">
        <v>-112.18153</v>
      </c>
      <c r="Y22" s="58">
        <f t="shared" ref="Y22:Y31" si="21">(Z22*1.8)+32</f>
        <v>77</v>
      </c>
      <c r="Z22" s="58">
        <v>25</v>
      </c>
      <c r="AA22" s="62">
        <v>9</v>
      </c>
      <c r="AB22" s="62">
        <v>130</v>
      </c>
      <c r="AC22" s="42" t="s">
        <v>127</v>
      </c>
      <c r="AD22" s="54">
        <v>15</v>
      </c>
      <c r="AE22" s="52" t="s">
        <v>233</v>
      </c>
      <c r="AF22" s="62">
        <v>1</v>
      </c>
      <c r="AG22" s="63" t="s">
        <v>233</v>
      </c>
      <c r="AH22" s="54"/>
      <c r="AI22" s="54"/>
    </row>
    <row r="23" spans="1:35" s="69" customFormat="1">
      <c r="A23" s="52" t="s">
        <v>15</v>
      </c>
      <c r="B23" s="52" t="s">
        <v>66</v>
      </c>
      <c r="C23" s="53">
        <v>41953</v>
      </c>
      <c r="D23" s="54">
        <v>2014</v>
      </c>
      <c r="E23" s="55">
        <v>0.11319444444444444</v>
      </c>
      <c r="F23" s="55">
        <v>0.12291666666666667</v>
      </c>
      <c r="G23" s="55">
        <f t="shared" si="15"/>
        <v>9.7222222222222293E-3</v>
      </c>
      <c r="H23" s="54">
        <v>2</v>
      </c>
      <c r="I23" s="54">
        <v>1</v>
      </c>
      <c r="J23" s="54">
        <v>2</v>
      </c>
      <c r="K23" s="54">
        <v>2</v>
      </c>
      <c r="L23" s="52" t="s">
        <v>164</v>
      </c>
      <c r="M23" s="52" t="s">
        <v>165</v>
      </c>
      <c r="N23" s="54">
        <v>1</v>
      </c>
      <c r="O23" s="56">
        <f t="shared" si="1"/>
        <v>39.599999999999994</v>
      </c>
      <c r="P23" s="56">
        <v>12</v>
      </c>
      <c r="Q23" s="56">
        <f t="shared" si="2"/>
        <v>35.64</v>
      </c>
      <c r="R23" s="56">
        <v>10.8</v>
      </c>
      <c r="S23" s="54">
        <f t="shared" si="3"/>
        <v>39.599999999999994</v>
      </c>
      <c r="T23" s="54">
        <f t="shared" si="19"/>
        <v>12</v>
      </c>
      <c r="U23" s="56">
        <f t="shared" si="5"/>
        <v>37.619999999999997</v>
      </c>
      <c r="V23" s="56">
        <f t="shared" si="20"/>
        <v>11.4</v>
      </c>
      <c r="W23" s="57">
        <v>24.66169</v>
      </c>
      <c r="X23" s="57">
        <v>-112.18153</v>
      </c>
      <c r="Y23" s="58">
        <f t="shared" si="21"/>
        <v>77</v>
      </c>
      <c r="Z23" s="58">
        <v>25</v>
      </c>
      <c r="AA23" s="62">
        <v>9</v>
      </c>
      <c r="AB23" s="62">
        <v>130</v>
      </c>
      <c r="AC23" s="42" t="s">
        <v>127</v>
      </c>
      <c r="AD23" s="54">
        <v>20</v>
      </c>
      <c r="AE23" s="52" t="s">
        <v>233</v>
      </c>
      <c r="AF23" s="62">
        <v>1</v>
      </c>
      <c r="AG23" s="63" t="s">
        <v>233</v>
      </c>
      <c r="AH23" s="54"/>
      <c r="AI23" s="54"/>
    </row>
    <row r="24" spans="1:35">
      <c r="A24" s="52" t="s">
        <v>15</v>
      </c>
      <c r="B24" s="52" t="s">
        <v>66</v>
      </c>
      <c r="C24" s="53">
        <v>41953</v>
      </c>
      <c r="D24" s="54">
        <v>2014</v>
      </c>
      <c r="E24" s="55">
        <v>0.11319444444444444</v>
      </c>
      <c r="F24" s="55">
        <v>0.12291666666666667</v>
      </c>
      <c r="G24" s="55">
        <f t="shared" si="15"/>
        <v>9.7222222222222293E-3</v>
      </c>
      <c r="H24" s="54">
        <v>2</v>
      </c>
      <c r="I24" s="54">
        <v>1</v>
      </c>
      <c r="J24" s="54">
        <v>2</v>
      </c>
      <c r="K24" s="54">
        <v>2</v>
      </c>
      <c r="L24" s="52" t="s">
        <v>164</v>
      </c>
      <c r="M24" s="52" t="s">
        <v>165</v>
      </c>
      <c r="N24" s="54">
        <v>1</v>
      </c>
      <c r="O24" s="56">
        <f t="shared" si="1"/>
        <v>39.599999999999994</v>
      </c>
      <c r="P24" s="56">
        <v>12</v>
      </c>
      <c r="Q24" s="56">
        <f t="shared" si="2"/>
        <v>35.64</v>
      </c>
      <c r="R24" s="56">
        <v>10.8</v>
      </c>
      <c r="S24" s="54">
        <f t="shared" si="3"/>
        <v>39.599999999999994</v>
      </c>
      <c r="T24" s="54">
        <f t="shared" si="19"/>
        <v>12</v>
      </c>
      <c r="U24" s="56">
        <f t="shared" si="5"/>
        <v>37.619999999999997</v>
      </c>
      <c r="V24" s="56">
        <f t="shared" si="20"/>
        <v>11.4</v>
      </c>
      <c r="W24" s="57">
        <v>24.66169</v>
      </c>
      <c r="X24" s="57">
        <v>-112.18153</v>
      </c>
      <c r="Y24" s="58">
        <f t="shared" si="21"/>
        <v>77</v>
      </c>
      <c r="Z24" s="58">
        <v>25</v>
      </c>
      <c r="AA24" s="62">
        <v>9</v>
      </c>
      <c r="AB24" s="62">
        <v>130</v>
      </c>
      <c r="AC24" s="42" t="s">
        <v>127</v>
      </c>
      <c r="AD24" s="54">
        <v>20</v>
      </c>
      <c r="AE24" s="52" t="s">
        <v>233</v>
      </c>
      <c r="AF24" s="62">
        <v>1</v>
      </c>
      <c r="AG24" s="63" t="s">
        <v>233</v>
      </c>
      <c r="AH24" s="54"/>
      <c r="AI24" s="54"/>
    </row>
    <row r="25" spans="1:35">
      <c r="A25" s="52" t="s">
        <v>15</v>
      </c>
      <c r="B25" s="52" t="s">
        <v>66</v>
      </c>
      <c r="C25" s="53">
        <v>41953</v>
      </c>
      <c r="D25" s="54">
        <v>2014</v>
      </c>
      <c r="E25" s="55">
        <v>0.11319444444444444</v>
      </c>
      <c r="F25" s="55">
        <v>0.12291666666666667</v>
      </c>
      <c r="G25" s="55">
        <f t="shared" si="15"/>
        <v>9.7222222222222293E-3</v>
      </c>
      <c r="H25" s="54">
        <v>2</v>
      </c>
      <c r="I25" s="54">
        <v>1</v>
      </c>
      <c r="J25" s="54">
        <v>2</v>
      </c>
      <c r="K25" s="54">
        <v>2</v>
      </c>
      <c r="L25" s="52" t="s">
        <v>164</v>
      </c>
      <c r="M25" s="52" t="s">
        <v>165</v>
      </c>
      <c r="N25" s="54">
        <v>1</v>
      </c>
      <c r="O25" s="56">
        <f t="shared" si="1"/>
        <v>39.599999999999994</v>
      </c>
      <c r="P25" s="56">
        <v>12</v>
      </c>
      <c r="Q25" s="56">
        <f t="shared" si="2"/>
        <v>35.64</v>
      </c>
      <c r="R25" s="56">
        <v>10.8</v>
      </c>
      <c r="S25" s="54">
        <f t="shared" si="3"/>
        <v>39.599999999999994</v>
      </c>
      <c r="T25" s="54">
        <f t="shared" si="19"/>
        <v>12</v>
      </c>
      <c r="U25" s="56">
        <f t="shared" si="5"/>
        <v>37.619999999999997</v>
      </c>
      <c r="V25" s="56">
        <f t="shared" si="20"/>
        <v>11.4</v>
      </c>
      <c r="W25" s="57">
        <v>24.66169</v>
      </c>
      <c r="X25" s="57">
        <v>-112.18153</v>
      </c>
      <c r="Y25" s="58">
        <f t="shared" si="21"/>
        <v>77</v>
      </c>
      <c r="Z25" s="58">
        <v>25</v>
      </c>
      <c r="AA25" s="62">
        <v>9</v>
      </c>
      <c r="AB25" s="62">
        <v>130</v>
      </c>
      <c r="AC25" s="42" t="s">
        <v>183</v>
      </c>
      <c r="AD25" s="54">
        <v>30</v>
      </c>
      <c r="AE25" s="52" t="s">
        <v>184</v>
      </c>
      <c r="AF25" s="62">
        <v>1</v>
      </c>
      <c r="AG25" s="63" t="s">
        <v>119</v>
      </c>
      <c r="AH25" s="54"/>
      <c r="AI25" s="54"/>
    </row>
    <row r="26" spans="1:35">
      <c r="A26" s="52" t="s">
        <v>15</v>
      </c>
      <c r="B26" s="52" t="s">
        <v>66</v>
      </c>
      <c r="C26" s="53">
        <v>41953</v>
      </c>
      <c r="D26" s="54">
        <v>2014</v>
      </c>
      <c r="E26" s="55">
        <v>0.11319444444444444</v>
      </c>
      <c r="F26" s="55">
        <v>0.12291666666666667</v>
      </c>
      <c r="G26" s="55">
        <f t="shared" si="15"/>
        <v>9.7222222222222293E-3</v>
      </c>
      <c r="H26" s="54">
        <v>2</v>
      </c>
      <c r="I26" s="54">
        <v>1</v>
      </c>
      <c r="J26" s="54">
        <v>2</v>
      </c>
      <c r="K26" s="54">
        <v>2</v>
      </c>
      <c r="L26" s="52" t="s">
        <v>164</v>
      </c>
      <c r="M26" s="52" t="s">
        <v>165</v>
      </c>
      <c r="N26" s="54">
        <v>1</v>
      </c>
      <c r="O26" s="56">
        <f t="shared" si="1"/>
        <v>39.599999999999994</v>
      </c>
      <c r="P26" s="56">
        <v>12</v>
      </c>
      <c r="Q26" s="56">
        <f t="shared" si="2"/>
        <v>35.64</v>
      </c>
      <c r="R26" s="56">
        <v>10.8</v>
      </c>
      <c r="S26" s="54">
        <f t="shared" si="3"/>
        <v>39.599999999999994</v>
      </c>
      <c r="T26" s="54">
        <f t="shared" si="19"/>
        <v>12</v>
      </c>
      <c r="U26" s="56">
        <f t="shared" si="5"/>
        <v>37.619999999999997</v>
      </c>
      <c r="V26" s="56">
        <f t="shared" si="20"/>
        <v>11.4</v>
      </c>
      <c r="W26" s="57">
        <v>24.66169</v>
      </c>
      <c r="X26" s="57">
        <v>-112.18153</v>
      </c>
      <c r="Y26" s="58">
        <f t="shared" si="21"/>
        <v>77</v>
      </c>
      <c r="Z26" s="58">
        <v>25</v>
      </c>
      <c r="AA26" s="62">
        <v>9</v>
      </c>
      <c r="AB26" s="62">
        <v>130</v>
      </c>
      <c r="AC26" s="42" t="s">
        <v>183</v>
      </c>
      <c r="AD26" s="54">
        <v>20</v>
      </c>
      <c r="AE26" s="52" t="s">
        <v>184</v>
      </c>
      <c r="AF26" s="62">
        <v>1</v>
      </c>
      <c r="AG26" s="63" t="s">
        <v>119</v>
      </c>
      <c r="AH26" s="54"/>
      <c r="AI26" s="54"/>
    </row>
    <row r="27" spans="1:35">
      <c r="A27" s="52" t="s">
        <v>15</v>
      </c>
      <c r="B27" s="52" t="s">
        <v>66</v>
      </c>
      <c r="C27" s="53">
        <v>41953</v>
      </c>
      <c r="D27" s="54">
        <v>2014</v>
      </c>
      <c r="E27" s="55">
        <v>0.11319444444444444</v>
      </c>
      <c r="F27" s="55">
        <v>0.12291666666666667</v>
      </c>
      <c r="G27" s="55">
        <f t="shared" si="15"/>
        <v>9.7222222222222293E-3</v>
      </c>
      <c r="H27" s="54">
        <v>2</v>
      </c>
      <c r="I27" s="54">
        <v>1</v>
      </c>
      <c r="J27" s="54">
        <v>2</v>
      </c>
      <c r="K27" s="54">
        <v>2</v>
      </c>
      <c r="L27" s="52" t="s">
        <v>164</v>
      </c>
      <c r="M27" s="52" t="s">
        <v>165</v>
      </c>
      <c r="N27" s="54">
        <v>1</v>
      </c>
      <c r="O27" s="56">
        <f t="shared" si="1"/>
        <v>39.599999999999994</v>
      </c>
      <c r="P27" s="56">
        <v>12</v>
      </c>
      <c r="Q27" s="56">
        <f t="shared" si="2"/>
        <v>35.64</v>
      </c>
      <c r="R27" s="56">
        <v>10.8</v>
      </c>
      <c r="S27" s="54">
        <f t="shared" si="3"/>
        <v>39.599999999999994</v>
      </c>
      <c r="T27" s="54">
        <f t="shared" si="19"/>
        <v>12</v>
      </c>
      <c r="U27" s="56">
        <f t="shared" si="5"/>
        <v>37.619999999999997</v>
      </c>
      <c r="V27" s="56">
        <f t="shared" si="20"/>
        <v>11.4</v>
      </c>
      <c r="W27" s="57">
        <v>24.66169</v>
      </c>
      <c r="X27" s="57">
        <v>-112.18153</v>
      </c>
      <c r="Y27" s="58">
        <f t="shared" si="21"/>
        <v>77</v>
      </c>
      <c r="Z27" s="58">
        <v>25</v>
      </c>
      <c r="AA27" s="62">
        <v>9</v>
      </c>
      <c r="AB27" s="62">
        <v>130</v>
      </c>
      <c r="AC27" s="42" t="s">
        <v>183</v>
      </c>
      <c r="AD27" s="54">
        <v>20</v>
      </c>
      <c r="AE27" s="52" t="s">
        <v>184</v>
      </c>
      <c r="AF27" s="62">
        <v>1</v>
      </c>
      <c r="AG27" s="63" t="s">
        <v>119</v>
      </c>
      <c r="AH27" s="54"/>
      <c r="AI27" s="54"/>
    </row>
    <row r="28" spans="1:35">
      <c r="A28" s="52" t="s">
        <v>15</v>
      </c>
      <c r="B28" s="52" t="s">
        <v>66</v>
      </c>
      <c r="C28" s="53">
        <v>41953</v>
      </c>
      <c r="D28" s="54">
        <v>2014</v>
      </c>
      <c r="E28" s="55">
        <v>0.11319444444444444</v>
      </c>
      <c r="F28" s="55">
        <v>0.12291666666666667</v>
      </c>
      <c r="G28" s="55">
        <f t="shared" si="15"/>
        <v>9.7222222222222293E-3</v>
      </c>
      <c r="H28" s="54">
        <v>2</v>
      </c>
      <c r="I28" s="54">
        <v>1</v>
      </c>
      <c r="J28" s="54">
        <v>2</v>
      </c>
      <c r="K28" s="54">
        <v>2</v>
      </c>
      <c r="L28" s="52" t="s">
        <v>164</v>
      </c>
      <c r="M28" s="52" t="s">
        <v>165</v>
      </c>
      <c r="N28" s="54">
        <v>1</v>
      </c>
      <c r="O28" s="56">
        <f t="shared" si="1"/>
        <v>39.599999999999994</v>
      </c>
      <c r="P28" s="56">
        <v>12</v>
      </c>
      <c r="Q28" s="56">
        <f t="shared" si="2"/>
        <v>35.64</v>
      </c>
      <c r="R28" s="56">
        <v>10.8</v>
      </c>
      <c r="S28" s="54">
        <f t="shared" si="3"/>
        <v>39.599999999999994</v>
      </c>
      <c r="T28" s="54">
        <f t="shared" si="19"/>
        <v>12</v>
      </c>
      <c r="U28" s="56">
        <f t="shared" si="5"/>
        <v>37.619999999999997</v>
      </c>
      <c r="V28" s="56">
        <f t="shared" si="20"/>
        <v>11.4</v>
      </c>
      <c r="W28" s="57">
        <v>24.66169</v>
      </c>
      <c r="X28" s="57">
        <v>-112.18153</v>
      </c>
      <c r="Y28" s="58">
        <f t="shared" si="21"/>
        <v>77</v>
      </c>
      <c r="Z28" s="58">
        <v>25</v>
      </c>
      <c r="AA28" s="62">
        <v>9</v>
      </c>
      <c r="AB28" s="62">
        <v>130</v>
      </c>
      <c r="AC28" s="42" t="s">
        <v>131</v>
      </c>
      <c r="AD28" s="54">
        <v>40</v>
      </c>
      <c r="AE28" s="52" t="s">
        <v>119</v>
      </c>
      <c r="AF28" s="62">
        <v>1</v>
      </c>
      <c r="AG28" s="63" t="s">
        <v>119</v>
      </c>
      <c r="AH28" s="54"/>
      <c r="AI28" s="54"/>
    </row>
    <row r="29" spans="1:35">
      <c r="A29" s="52" t="s">
        <v>15</v>
      </c>
      <c r="B29" s="52" t="s">
        <v>66</v>
      </c>
      <c r="C29" s="53">
        <v>41953</v>
      </c>
      <c r="D29" s="54">
        <v>2014</v>
      </c>
      <c r="E29" s="55">
        <v>0.11319444444444444</v>
      </c>
      <c r="F29" s="55">
        <v>0.12291666666666667</v>
      </c>
      <c r="G29" s="55">
        <f t="shared" si="15"/>
        <v>9.7222222222222293E-3</v>
      </c>
      <c r="H29" s="54">
        <v>2</v>
      </c>
      <c r="I29" s="54">
        <v>1</v>
      </c>
      <c r="J29" s="54">
        <v>2</v>
      </c>
      <c r="K29" s="54">
        <v>2</v>
      </c>
      <c r="L29" s="52" t="s">
        <v>164</v>
      </c>
      <c r="M29" s="52" t="s">
        <v>165</v>
      </c>
      <c r="N29" s="54">
        <v>1</v>
      </c>
      <c r="O29" s="56">
        <f t="shared" si="1"/>
        <v>39.599999999999994</v>
      </c>
      <c r="P29" s="56">
        <v>12</v>
      </c>
      <c r="Q29" s="56">
        <f t="shared" si="2"/>
        <v>35.64</v>
      </c>
      <c r="R29" s="56">
        <v>10.8</v>
      </c>
      <c r="S29" s="54">
        <f t="shared" si="3"/>
        <v>39.599999999999994</v>
      </c>
      <c r="T29" s="54">
        <f t="shared" si="19"/>
        <v>12</v>
      </c>
      <c r="U29" s="56">
        <f t="shared" si="5"/>
        <v>37.619999999999997</v>
      </c>
      <c r="V29" s="56">
        <f t="shared" si="20"/>
        <v>11.4</v>
      </c>
      <c r="W29" s="57">
        <v>24.66169</v>
      </c>
      <c r="X29" s="57">
        <v>-112.18153</v>
      </c>
      <c r="Y29" s="58">
        <f t="shared" si="21"/>
        <v>77</v>
      </c>
      <c r="Z29" s="58">
        <v>25</v>
      </c>
      <c r="AA29" s="62">
        <v>9</v>
      </c>
      <c r="AB29" s="62">
        <v>130</v>
      </c>
      <c r="AC29" s="42" t="s">
        <v>71</v>
      </c>
      <c r="AD29" s="54">
        <v>50</v>
      </c>
      <c r="AE29" s="52" t="s">
        <v>119</v>
      </c>
      <c r="AF29" s="62">
        <v>1</v>
      </c>
      <c r="AG29" s="63" t="s">
        <v>236</v>
      </c>
      <c r="AH29" s="54"/>
      <c r="AI29" s="54"/>
    </row>
    <row r="30" spans="1:35">
      <c r="A30" s="52" t="s">
        <v>78</v>
      </c>
      <c r="B30" s="52" t="s">
        <v>66</v>
      </c>
      <c r="C30" s="53">
        <v>41953</v>
      </c>
      <c r="D30" s="54">
        <v>2014</v>
      </c>
      <c r="E30" s="55">
        <v>0.11319444444444444</v>
      </c>
      <c r="F30" s="55">
        <v>0.12291666666666667</v>
      </c>
      <c r="G30" s="55">
        <f t="shared" si="15"/>
        <v>9.7222222222222293E-3</v>
      </c>
      <c r="H30" s="54">
        <v>2</v>
      </c>
      <c r="I30" s="54">
        <v>1</v>
      </c>
      <c r="J30" s="54">
        <v>2</v>
      </c>
      <c r="K30" s="54">
        <v>2</v>
      </c>
      <c r="L30" s="52" t="s">
        <v>150</v>
      </c>
      <c r="M30" s="52" t="s">
        <v>153</v>
      </c>
      <c r="N30" s="54">
        <v>1</v>
      </c>
      <c r="O30" s="56">
        <f t="shared" si="1"/>
        <v>39.599999999999994</v>
      </c>
      <c r="P30" s="56">
        <v>12</v>
      </c>
      <c r="Q30" s="56">
        <f t="shared" si="2"/>
        <v>35.64</v>
      </c>
      <c r="R30" s="56">
        <v>10.8</v>
      </c>
      <c r="S30" s="54">
        <f t="shared" si="3"/>
        <v>39.599999999999994</v>
      </c>
      <c r="T30" s="54">
        <f t="shared" si="19"/>
        <v>12</v>
      </c>
      <c r="U30" s="56">
        <f t="shared" si="5"/>
        <v>37.619999999999997</v>
      </c>
      <c r="V30" s="56">
        <f t="shared" si="20"/>
        <v>11.4</v>
      </c>
      <c r="W30" s="57">
        <v>24.66169</v>
      </c>
      <c r="X30" s="57">
        <v>-112.18153</v>
      </c>
      <c r="Y30" s="58">
        <f t="shared" si="21"/>
        <v>77</v>
      </c>
      <c r="Z30" s="58">
        <v>25</v>
      </c>
      <c r="AA30" s="62">
        <v>9</v>
      </c>
      <c r="AB30" s="62">
        <v>130</v>
      </c>
      <c r="AC30" s="42" t="s">
        <v>183</v>
      </c>
      <c r="AD30" s="54">
        <v>10</v>
      </c>
      <c r="AE30" s="52" t="s">
        <v>187</v>
      </c>
      <c r="AF30" s="62">
        <v>1</v>
      </c>
      <c r="AG30" s="63" t="s">
        <v>119</v>
      </c>
      <c r="AH30" s="54"/>
      <c r="AI30" s="54"/>
    </row>
    <row r="31" spans="1:35">
      <c r="A31" s="52" t="s">
        <v>78</v>
      </c>
      <c r="B31" s="52" t="s">
        <v>66</v>
      </c>
      <c r="C31" s="53">
        <v>41953</v>
      </c>
      <c r="D31" s="54">
        <v>2014</v>
      </c>
      <c r="E31" s="55">
        <v>0.11319444444444444</v>
      </c>
      <c r="F31" s="55">
        <v>0.12291666666666667</v>
      </c>
      <c r="G31" s="55">
        <f t="shared" ref="G31:G57" si="22">F31-E31</f>
        <v>9.7222222222222293E-3</v>
      </c>
      <c r="H31" s="54">
        <v>2</v>
      </c>
      <c r="I31" s="54">
        <v>1</v>
      </c>
      <c r="J31" s="54">
        <v>2</v>
      </c>
      <c r="K31" s="54">
        <v>2</v>
      </c>
      <c r="L31" s="52" t="s">
        <v>150</v>
      </c>
      <c r="M31" s="52" t="s">
        <v>153</v>
      </c>
      <c r="N31" s="54">
        <v>1</v>
      </c>
      <c r="O31" s="56">
        <f t="shared" si="1"/>
        <v>29.7</v>
      </c>
      <c r="P31" s="56">
        <v>9</v>
      </c>
      <c r="Q31" s="56">
        <f t="shared" si="2"/>
        <v>35.64</v>
      </c>
      <c r="R31" s="56">
        <v>10.8</v>
      </c>
      <c r="S31" s="54">
        <f t="shared" si="3"/>
        <v>35.64</v>
      </c>
      <c r="T31" s="54">
        <f t="shared" si="19"/>
        <v>10.8</v>
      </c>
      <c r="U31" s="56">
        <f t="shared" si="5"/>
        <v>32.67</v>
      </c>
      <c r="V31" s="56">
        <f t="shared" si="20"/>
        <v>9.9</v>
      </c>
      <c r="W31" s="57">
        <v>24.66169</v>
      </c>
      <c r="X31" s="57">
        <v>-112.18153</v>
      </c>
      <c r="Y31" s="58">
        <f t="shared" si="21"/>
        <v>77</v>
      </c>
      <c r="Z31" s="58">
        <v>25</v>
      </c>
      <c r="AA31" s="62">
        <v>9</v>
      </c>
      <c r="AB31" s="62">
        <v>130</v>
      </c>
      <c r="AC31" s="42" t="s">
        <v>183</v>
      </c>
      <c r="AD31" s="54">
        <v>30</v>
      </c>
      <c r="AE31" s="52" t="s">
        <v>119</v>
      </c>
      <c r="AF31" s="62">
        <v>1</v>
      </c>
      <c r="AG31" s="63" t="s">
        <v>119</v>
      </c>
      <c r="AH31" s="54"/>
      <c r="AI31" s="54"/>
    </row>
    <row r="32" spans="1:35">
      <c r="A32" s="52" t="s">
        <v>78</v>
      </c>
      <c r="B32" s="52" t="s">
        <v>66</v>
      </c>
      <c r="C32" s="53">
        <v>41953</v>
      </c>
      <c r="D32" s="54">
        <v>2014</v>
      </c>
      <c r="E32" s="55">
        <v>0.11319444444444444</v>
      </c>
      <c r="F32" s="55">
        <v>0.12291666666666667</v>
      </c>
      <c r="G32" s="55">
        <f t="shared" si="22"/>
        <v>9.7222222222222293E-3</v>
      </c>
      <c r="H32" s="54">
        <v>2</v>
      </c>
      <c r="I32" s="54">
        <v>1</v>
      </c>
      <c r="J32" s="54">
        <v>2</v>
      </c>
      <c r="K32" s="54">
        <v>2</v>
      </c>
      <c r="L32" s="52" t="s">
        <v>150</v>
      </c>
      <c r="M32" s="52" t="s">
        <v>153</v>
      </c>
      <c r="N32" s="54">
        <v>1</v>
      </c>
      <c r="O32" s="56">
        <f t="shared" si="1"/>
        <v>29.7</v>
      </c>
      <c r="P32" s="56">
        <v>9</v>
      </c>
      <c r="Q32" s="56">
        <f t="shared" si="2"/>
        <v>35.64</v>
      </c>
      <c r="R32" s="56">
        <v>10.8</v>
      </c>
      <c r="S32" s="54">
        <f t="shared" si="3"/>
        <v>35.64</v>
      </c>
      <c r="T32" s="54">
        <f t="shared" ref="T32:T57" si="23">MAX(P32,R32)</f>
        <v>10.8</v>
      </c>
      <c r="U32" s="56">
        <f t="shared" si="5"/>
        <v>32.67</v>
      </c>
      <c r="V32" s="56">
        <f t="shared" ref="V32:V57" si="24">AVERAGE(P32,R32)</f>
        <v>9.9</v>
      </c>
      <c r="W32" s="57">
        <v>24.66169</v>
      </c>
      <c r="X32" s="57">
        <v>-112.18153</v>
      </c>
      <c r="Y32" s="58">
        <f t="shared" ref="Y32:Y57" si="25">(Z32*1.8)+32</f>
        <v>77</v>
      </c>
      <c r="Z32" s="58">
        <v>25</v>
      </c>
      <c r="AA32" s="62">
        <v>9</v>
      </c>
      <c r="AB32" s="62">
        <v>130</v>
      </c>
      <c r="AC32" s="42" t="s">
        <v>183</v>
      </c>
      <c r="AD32" s="54">
        <v>20</v>
      </c>
      <c r="AE32" s="52" t="s">
        <v>119</v>
      </c>
      <c r="AF32" s="62">
        <v>1</v>
      </c>
      <c r="AG32" s="63" t="s">
        <v>119</v>
      </c>
      <c r="AH32" s="54"/>
      <c r="AI32" s="54"/>
    </row>
    <row r="33" spans="1:35">
      <c r="A33" s="52" t="s">
        <v>78</v>
      </c>
      <c r="B33" s="52" t="s">
        <v>66</v>
      </c>
      <c r="C33" s="53">
        <v>41953</v>
      </c>
      <c r="D33" s="54">
        <v>2014</v>
      </c>
      <c r="E33" s="55">
        <v>0.11319444444444444</v>
      </c>
      <c r="F33" s="55">
        <v>0.12291666666666667</v>
      </c>
      <c r="G33" s="55">
        <f t="shared" si="22"/>
        <v>9.7222222222222293E-3</v>
      </c>
      <c r="H33" s="54">
        <v>2</v>
      </c>
      <c r="I33" s="54">
        <v>1</v>
      </c>
      <c r="J33" s="54">
        <v>2</v>
      </c>
      <c r="K33" s="54">
        <v>2</v>
      </c>
      <c r="L33" s="52" t="s">
        <v>150</v>
      </c>
      <c r="M33" s="52" t="s">
        <v>153</v>
      </c>
      <c r="N33" s="54">
        <v>1</v>
      </c>
      <c r="O33" s="56">
        <f t="shared" si="1"/>
        <v>29.7</v>
      </c>
      <c r="P33" s="56">
        <v>9</v>
      </c>
      <c r="Q33" s="56">
        <f t="shared" si="2"/>
        <v>35.64</v>
      </c>
      <c r="R33" s="56">
        <v>10.8</v>
      </c>
      <c r="S33" s="54">
        <f t="shared" si="3"/>
        <v>35.64</v>
      </c>
      <c r="T33" s="54">
        <f t="shared" si="23"/>
        <v>10.8</v>
      </c>
      <c r="U33" s="56">
        <f t="shared" si="5"/>
        <v>32.67</v>
      </c>
      <c r="V33" s="56">
        <f t="shared" si="24"/>
        <v>9.9</v>
      </c>
      <c r="W33" s="57">
        <v>24.66169</v>
      </c>
      <c r="X33" s="57">
        <v>-112.18153</v>
      </c>
      <c r="Y33" s="58">
        <f t="shared" si="25"/>
        <v>77</v>
      </c>
      <c r="Z33" s="58">
        <v>25</v>
      </c>
      <c r="AA33" s="62">
        <v>9</v>
      </c>
      <c r="AB33" s="62">
        <v>130</v>
      </c>
      <c r="AC33" s="42" t="s">
        <v>127</v>
      </c>
      <c r="AD33" s="54">
        <v>20</v>
      </c>
      <c r="AE33" s="52" t="s">
        <v>233</v>
      </c>
      <c r="AF33" s="62">
        <v>1</v>
      </c>
      <c r="AG33" s="63" t="s">
        <v>233</v>
      </c>
      <c r="AH33" s="54"/>
      <c r="AI33" s="54"/>
    </row>
    <row r="34" spans="1:35">
      <c r="A34" s="52" t="s">
        <v>78</v>
      </c>
      <c r="B34" s="52" t="s">
        <v>66</v>
      </c>
      <c r="C34" s="53">
        <v>41953</v>
      </c>
      <c r="D34" s="54">
        <v>2014</v>
      </c>
      <c r="E34" s="55">
        <v>0.11319444444444444</v>
      </c>
      <c r="F34" s="55">
        <v>0.12291666666666667</v>
      </c>
      <c r="G34" s="55">
        <f t="shared" si="22"/>
        <v>9.7222222222222293E-3</v>
      </c>
      <c r="H34" s="54">
        <v>2</v>
      </c>
      <c r="I34" s="54">
        <v>1</v>
      </c>
      <c r="J34" s="54">
        <v>2</v>
      </c>
      <c r="K34" s="54">
        <v>2</v>
      </c>
      <c r="L34" s="52" t="s">
        <v>150</v>
      </c>
      <c r="M34" s="52" t="s">
        <v>153</v>
      </c>
      <c r="N34" s="54">
        <v>1</v>
      </c>
      <c r="O34" s="56">
        <f t="shared" si="1"/>
        <v>29.7</v>
      </c>
      <c r="P34" s="56">
        <v>9</v>
      </c>
      <c r="Q34" s="56">
        <f t="shared" si="2"/>
        <v>35.64</v>
      </c>
      <c r="R34" s="56">
        <v>10.8</v>
      </c>
      <c r="S34" s="54">
        <f t="shared" si="3"/>
        <v>35.64</v>
      </c>
      <c r="T34" s="54">
        <f t="shared" si="23"/>
        <v>10.8</v>
      </c>
      <c r="U34" s="56">
        <f t="shared" si="5"/>
        <v>32.67</v>
      </c>
      <c r="V34" s="56">
        <f t="shared" si="24"/>
        <v>9.9</v>
      </c>
      <c r="W34" s="57">
        <v>24.66169</v>
      </c>
      <c r="X34" s="57">
        <v>-112.18153</v>
      </c>
      <c r="Y34" s="58">
        <f t="shared" si="25"/>
        <v>77</v>
      </c>
      <c r="Z34" s="58">
        <v>25</v>
      </c>
      <c r="AA34" s="62">
        <v>9</v>
      </c>
      <c r="AB34" s="62">
        <v>130</v>
      </c>
      <c r="AC34" s="42" t="s">
        <v>127</v>
      </c>
      <c r="AD34" s="54">
        <v>20</v>
      </c>
      <c r="AE34" s="52" t="s">
        <v>233</v>
      </c>
      <c r="AF34" s="62">
        <v>1</v>
      </c>
      <c r="AG34" s="63" t="s">
        <v>233</v>
      </c>
      <c r="AH34" s="54"/>
      <c r="AI34" s="54"/>
    </row>
    <row r="35" spans="1:35">
      <c r="A35" s="52" t="s">
        <v>78</v>
      </c>
      <c r="B35" s="52" t="s">
        <v>66</v>
      </c>
      <c r="C35" s="53">
        <v>41953</v>
      </c>
      <c r="D35" s="54">
        <v>2014</v>
      </c>
      <c r="E35" s="55">
        <v>0.11319444444444444</v>
      </c>
      <c r="F35" s="55">
        <v>0.12291666666666667</v>
      </c>
      <c r="G35" s="55">
        <f t="shared" si="22"/>
        <v>9.7222222222222293E-3</v>
      </c>
      <c r="H35" s="54">
        <v>2</v>
      </c>
      <c r="I35" s="54">
        <v>1</v>
      </c>
      <c r="J35" s="54">
        <v>2</v>
      </c>
      <c r="K35" s="54">
        <v>2</v>
      </c>
      <c r="L35" s="52" t="s">
        <v>150</v>
      </c>
      <c r="M35" s="52" t="s">
        <v>153</v>
      </c>
      <c r="N35" s="54">
        <v>1</v>
      </c>
      <c r="O35" s="56">
        <f t="shared" si="1"/>
        <v>29.7</v>
      </c>
      <c r="P35" s="56">
        <v>9</v>
      </c>
      <c r="Q35" s="56">
        <f t="shared" si="2"/>
        <v>35.64</v>
      </c>
      <c r="R35" s="56">
        <v>10.8</v>
      </c>
      <c r="S35" s="54">
        <f t="shared" si="3"/>
        <v>35.64</v>
      </c>
      <c r="T35" s="54">
        <f t="shared" si="23"/>
        <v>10.8</v>
      </c>
      <c r="U35" s="56">
        <f t="shared" si="5"/>
        <v>32.67</v>
      </c>
      <c r="V35" s="56">
        <f t="shared" si="24"/>
        <v>9.9</v>
      </c>
      <c r="W35" s="57">
        <v>24.66169</v>
      </c>
      <c r="X35" s="57">
        <v>-112.18153</v>
      </c>
      <c r="Y35" s="58">
        <f t="shared" si="25"/>
        <v>77</v>
      </c>
      <c r="Z35" s="58">
        <v>25</v>
      </c>
      <c r="AA35" s="62">
        <v>9</v>
      </c>
      <c r="AB35" s="62">
        <v>130</v>
      </c>
      <c r="AC35" s="42" t="s">
        <v>131</v>
      </c>
      <c r="AD35" s="54">
        <v>15</v>
      </c>
      <c r="AE35" s="52" t="s">
        <v>119</v>
      </c>
      <c r="AF35" s="62">
        <v>1</v>
      </c>
      <c r="AG35" s="63" t="s">
        <v>119</v>
      </c>
      <c r="AH35" s="54"/>
      <c r="AI35" s="54"/>
    </row>
    <row r="36" spans="1:35">
      <c r="A36" s="52" t="s">
        <v>78</v>
      </c>
      <c r="B36" s="52" t="s">
        <v>66</v>
      </c>
      <c r="C36" s="53">
        <v>41953</v>
      </c>
      <c r="D36" s="54">
        <v>2014</v>
      </c>
      <c r="E36" s="55">
        <v>0.11319444444444444</v>
      </c>
      <c r="F36" s="55">
        <v>0.12291666666666667</v>
      </c>
      <c r="G36" s="55">
        <f t="shared" si="22"/>
        <v>9.7222222222222293E-3</v>
      </c>
      <c r="H36" s="54">
        <v>2</v>
      </c>
      <c r="I36" s="54">
        <v>1</v>
      </c>
      <c r="J36" s="54">
        <v>2</v>
      </c>
      <c r="K36" s="54">
        <v>2</v>
      </c>
      <c r="L36" s="52" t="s">
        <v>150</v>
      </c>
      <c r="M36" s="52" t="s">
        <v>153</v>
      </c>
      <c r="N36" s="54">
        <v>1</v>
      </c>
      <c r="O36" s="56">
        <f t="shared" si="1"/>
        <v>29.7</v>
      </c>
      <c r="P36" s="56">
        <v>9</v>
      </c>
      <c r="Q36" s="56">
        <f t="shared" si="2"/>
        <v>35.64</v>
      </c>
      <c r="R36" s="56">
        <v>10.8</v>
      </c>
      <c r="S36" s="54">
        <f t="shared" si="3"/>
        <v>35.64</v>
      </c>
      <c r="T36" s="54">
        <f t="shared" si="23"/>
        <v>10.8</v>
      </c>
      <c r="U36" s="56">
        <f t="shared" si="5"/>
        <v>32.67</v>
      </c>
      <c r="V36" s="56">
        <f t="shared" si="24"/>
        <v>9.9</v>
      </c>
      <c r="W36" s="57">
        <v>24.66169</v>
      </c>
      <c r="X36" s="57">
        <v>-112.18153</v>
      </c>
      <c r="Y36" s="58">
        <f t="shared" si="25"/>
        <v>77</v>
      </c>
      <c r="Z36" s="58">
        <v>25</v>
      </c>
      <c r="AA36" s="62">
        <v>9</v>
      </c>
      <c r="AB36" s="62">
        <v>130</v>
      </c>
      <c r="AC36" s="42" t="s">
        <v>70</v>
      </c>
      <c r="AD36" s="54">
        <v>20</v>
      </c>
      <c r="AE36" s="52" t="s">
        <v>233</v>
      </c>
      <c r="AF36" s="62">
        <v>1</v>
      </c>
      <c r="AG36" s="63" t="s">
        <v>233</v>
      </c>
      <c r="AH36" s="54"/>
      <c r="AI36" s="54"/>
    </row>
    <row r="37" spans="1:35">
      <c r="A37" s="52" t="s">
        <v>78</v>
      </c>
      <c r="B37" s="52" t="s">
        <v>66</v>
      </c>
      <c r="C37" s="53">
        <v>41953</v>
      </c>
      <c r="D37" s="54">
        <v>2014</v>
      </c>
      <c r="E37" s="55">
        <v>0.11319444444444444</v>
      </c>
      <c r="F37" s="55">
        <v>0.12291666666666667</v>
      </c>
      <c r="G37" s="55">
        <f t="shared" si="22"/>
        <v>9.7222222222222293E-3</v>
      </c>
      <c r="H37" s="54">
        <v>2</v>
      </c>
      <c r="I37" s="54">
        <v>1</v>
      </c>
      <c r="J37" s="54">
        <v>2</v>
      </c>
      <c r="K37" s="54">
        <v>2</v>
      </c>
      <c r="L37" s="52" t="s">
        <v>150</v>
      </c>
      <c r="M37" s="52" t="s">
        <v>153</v>
      </c>
      <c r="N37" s="54">
        <v>1</v>
      </c>
      <c r="O37" s="56">
        <f t="shared" si="1"/>
        <v>29.7</v>
      </c>
      <c r="P37" s="56">
        <v>9</v>
      </c>
      <c r="Q37" s="56">
        <f t="shared" si="2"/>
        <v>35.64</v>
      </c>
      <c r="R37" s="56">
        <v>10.8</v>
      </c>
      <c r="S37" s="54">
        <f t="shared" si="3"/>
        <v>35.64</v>
      </c>
      <c r="T37" s="54">
        <f t="shared" si="23"/>
        <v>10.8</v>
      </c>
      <c r="U37" s="56">
        <f t="shared" si="5"/>
        <v>32.67</v>
      </c>
      <c r="V37" s="56">
        <f t="shared" si="24"/>
        <v>9.9</v>
      </c>
      <c r="W37" s="57">
        <v>24.66169</v>
      </c>
      <c r="X37" s="57">
        <v>-112.18153</v>
      </c>
      <c r="Y37" s="58">
        <f t="shared" si="25"/>
        <v>77</v>
      </c>
      <c r="Z37" s="58">
        <v>25</v>
      </c>
      <c r="AA37" s="62">
        <v>9</v>
      </c>
      <c r="AB37" s="62">
        <v>130</v>
      </c>
      <c r="AC37" s="42" t="s">
        <v>125</v>
      </c>
      <c r="AD37" s="54">
        <v>10</v>
      </c>
      <c r="AE37" s="52" t="s">
        <v>233</v>
      </c>
      <c r="AF37" s="62">
        <v>1</v>
      </c>
      <c r="AG37" s="63" t="s">
        <v>233</v>
      </c>
      <c r="AH37" s="54"/>
      <c r="AI37" s="54"/>
    </row>
    <row r="38" spans="1:35">
      <c r="A38" s="52" t="s">
        <v>78</v>
      </c>
      <c r="B38" s="52" t="s">
        <v>66</v>
      </c>
      <c r="C38" s="53">
        <v>41953</v>
      </c>
      <c r="D38" s="54">
        <v>2014</v>
      </c>
      <c r="E38" s="55">
        <v>0.11319444444444444</v>
      </c>
      <c r="F38" s="55">
        <v>0.12291666666666667</v>
      </c>
      <c r="G38" s="55">
        <f t="shared" si="22"/>
        <v>9.7222222222222293E-3</v>
      </c>
      <c r="H38" s="54">
        <v>2</v>
      </c>
      <c r="I38" s="54">
        <v>1</v>
      </c>
      <c r="J38" s="54">
        <v>2</v>
      </c>
      <c r="K38" s="54">
        <v>2</v>
      </c>
      <c r="L38" s="52" t="s">
        <v>150</v>
      </c>
      <c r="M38" s="52" t="s">
        <v>153</v>
      </c>
      <c r="N38" s="54">
        <v>1</v>
      </c>
      <c r="O38" s="56">
        <f t="shared" si="1"/>
        <v>29.7</v>
      </c>
      <c r="P38" s="56">
        <v>9</v>
      </c>
      <c r="Q38" s="56">
        <f t="shared" si="2"/>
        <v>35.64</v>
      </c>
      <c r="R38" s="56">
        <v>10.8</v>
      </c>
      <c r="S38" s="54">
        <f t="shared" si="3"/>
        <v>35.64</v>
      </c>
      <c r="T38" s="54">
        <f t="shared" ref="T38:T56" si="26">MAX(P38,R38)</f>
        <v>10.8</v>
      </c>
      <c r="U38" s="56">
        <f t="shared" si="5"/>
        <v>32.67</v>
      </c>
      <c r="V38" s="56">
        <f t="shared" ref="V38:V56" si="27">AVERAGE(P38,R38)</f>
        <v>9.9</v>
      </c>
      <c r="W38" s="57">
        <v>24.66169</v>
      </c>
      <c r="X38" s="57">
        <v>-112.18153</v>
      </c>
      <c r="Y38" s="58">
        <f t="shared" ref="Y38:Y56" si="28">(Z38*1.8)+32</f>
        <v>77</v>
      </c>
      <c r="Z38" s="58">
        <v>25</v>
      </c>
      <c r="AA38" s="62">
        <v>9</v>
      </c>
      <c r="AB38" s="62">
        <v>130</v>
      </c>
      <c r="AC38" s="42" t="s">
        <v>125</v>
      </c>
      <c r="AD38" s="54">
        <v>10</v>
      </c>
      <c r="AE38" s="52" t="s">
        <v>233</v>
      </c>
      <c r="AF38" s="62">
        <v>1</v>
      </c>
      <c r="AG38" s="63" t="s">
        <v>233</v>
      </c>
      <c r="AH38" s="54"/>
      <c r="AI38" s="54"/>
    </row>
    <row r="39" spans="1:35">
      <c r="A39" s="52" t="s">
        <v>78</v>
      </c>
      <c r="B39" s="52" t="s">
        <v>66</v>
      </c>
      <c r="C39" s="53">
        <v>41953</v>
      </c>
      <c r="D39" s="54">
        <v>2014</v>
      </c>
      <c r="E39" s="55">
        <v>0.11319444444444444</v>
      </c>
      <c r="F39" s="55">
        <v>0.12291666666666667</v>
      </c>
      <c r="G39" s="55">
        <f t="shared" si="22"/>
        <v>9.7222222222222293E-3</v>
      </c>
      <c r="H39" s="54">
        <v>2</v>
      </c>
      <c r="I39" s="54">
        <v>1</v>
      </c>
      <c r="J39" s="54">
        <v>2</v>
      </c>
      <c r="K39" s="54">
        <v>2</v>
      </c>
      <c r="L39" s="52" t="s">
        <v>150</v>
      </c>
      <c r="M39" s="52" t="s">
        <v>153</v>
      </c>
      <c r="N39" s="54">
        <v>1</v>
      </c>
      <c r="O39" s="56">
        <f t="shared" si="1"/>
        <v>29.7</v>
      </c>
      <c r="P39" s="56">
        <v>9</v>
      </c>
      <c r="Q39" s="56">
        <f t="shared" si="2"/>
        <v>35.64</v>
      </c>
      <c r="R39" s="56">
        <v>10.8</v>
      </c>
      <c r="S39" s="54">
        <f t="shared" si="3"/>
        <v>35.64</v>
      </c>
      <c r="T39" s="54">
        <f t="shared" si="26"/>
        <v>10.8</v>
      </c>
      <c r="U39" s="56">
        <f t="shared" si="5"/>
        <v>32.67</v>
      </c>
      <c r="V39" s="56">
        <f t="shared" si="27"/>
        <v>9.9</v>
      </c>
      <c r="W39" s="57">
        <v>24.66169</v>
      </c>
      <c r="X39" s="57">
        <v>-112.18153</v>
      </c>
      <c r="Y39" s="58">
        <f t="shared" si="28"/>
        <v>77</v>
      </c>
      <c r="Z39" s="58">
        <v>25</v>
      </c>
      <c r="AA39" s="62">
        <v>9</v>
      </c>
      <c r="AB39" s="62">
        <v>130</v>
      </c>
      <c r="AC39" s="42" t="s">
        <v>125</v>
      </c>
      <c r="AD39" s="54">
        <v>10</v>
      </c>
      <c r="AE39" s="52" t="s">
        <v>233</v>
      </c>
      <c r="AF39" s="62">
        <v>1</v>
      </c>
      <c r="AG39" s="63" t="s">
        <v>233</v>
      </c>
      <c r="AH39" s="54"/>
      <c r="AI39" s="54"/>
    </row>
    <row r="40" spans="1:35">
      <c r="A40" s="52" t="s">
        <v>78</v>
      </c>
      <c r="B40" s="52" t="s">
        <v>66</v>
      </c>
      <c r="C40" s="53">
        <v>41953</v>
      </c>
      <c r="D40" s="54">
        <v>2014</v>
      </c>
      <c r="E40" s="55">
        <v>0.11319444444444444</v>
      </c>
      <c r="F40" s="55">
        <v>0.12291666666666667</v>
      </c>
      <c r="G40" s="55">
        <f t="shared" si="22"/>
        <v>9.7222222222222293E-3</v>
      </c>
      <c r="H40" s="54">
        <v>2</v>
      </c>
      <c r="I40" s="54">
        <v>1</v>
      </c>
      <c r="J40" s="54">
        <v>2</v>
      </c>
      <c r="K40" s="54">
        <v>2</v>
      </c>
      <c r="L40" s="52" t="s">
        <v>150</v>
      </c>
      <c r="M40" s="52" t="s">
        <v>153</v>
      </c>
      <c r="N40" s="54">
        <v>1</v>
      </c>
      <c r="O40" s="56">
        <f t="shared" si="1"/>
        <v>29.7</v>
      </c>
      <c r="P40" s="56">
        <v>9</v>
      </c>
      <c r="Q40" s="56">
        <f t="shared" si="2"/>
        <v>35.64</v>
      </c>
      <c r="R40" s="56">
        <v>10.8</v>
      </c>
      <c r="S40" s="54">
        <f t="shared" si="3"/>
        <v>35.64</v>
      </c>
      <c r="T40" s="54">
        <f t="shared" si="26"/>
        <v>10.8</v>
      </c>
      <c r="U40" s="56">
        <f t="shared" si="5"/>
        <v>32.67</v>
      </c>
      <c r="V40" s="56">
        <f t="shared" si="27"/>
        <v>9.9</v>
      </c>
      <c r="W40" s="57">
        <v>24.66169</v>
      </c>
      <c r="X40" s="57">
        <v>-112.18153</v>
      </c>
      <c r="Y40" s="58">
        <f t="shared" si="28"/>
        <v>77</v>
      </c>
      <c r="Z40" s="58">
        <v>25</v>
      </c>
      <c r="AA40" s="62">
        <v>9</v>
      </c>
      <c r="AB40" s="62">
        <v>130</v>
      </c>
      <c r="AC40" s="42" t="s">
        <v>125</v>
      </c>
      <c r="AD40" s="54">
        <v>10</v>
      </c>
      <c r="AE40" s="52" t="s">
        <v>233</v>
      </c>
      <c r="AF40" s="62">
        <v>1</v>
      </c>
      <c r="AG40" s="63" t="s">
        <v>233</v>
      </c>
      <c r="AH40" s="54"/>
      <c r="AI40" s="54"/>
    </row>
    <row r="41" spans="1:35">
      <c r="A41" s="52" t="s">
        <v>78</v>
      </c>
      <c r="B41" s="52" t="s">
        <v>66</v>
      </c>
      <c r="C41" s="53">
        <v>41953</v>
      </c>
      <c r="D41" s="54">
        <v>2014</v>
      </c>
      <c r="E41" s="55">
        <v>0.11319444444444444</v>
      </c>
      <c r="F41" s="55">
        <v>0.12291666666666667</v>
      </c>
      <c r="G41" s="55">
        <f t="shared" si="22"/>
        <v>9.7222222222222293E-3</v>
      </c>
      <c r="H41" s="54">
        <v>2</v>
      </c>
      <c r="I41" s="54">
        <v>1</v>
      </c>
      <c r="J41" s="54">
        <v>2</v>
      </c>
      <c r="K41" s="54">
        <v>2</v>
      </c>
      <c r="L41" s="52" t="s">
        <v>150</v>
      </c>
      <c r="M41" s="52" t="s">
        <v>153</v>
      </c>
      <c r="N41" s="54">
        <v>1</v>
      </c>
      <c r="O41" s="56">
        <f t="shared" si="1"/>
        <v>29.7</v>
      </c>
      <c r="P41" s="56">
        <v>9</v>
      </c>
      <c r="Q41" s="56">
        <f t="shared" si="2"/>
        <v>35.64</v>
      </c>
      <c r="R41" s="56">
        <v>10.8</v>
      </c>
      <c r="S41" s="54">
        <f t="shared" si="3"/>
        <v>35.64</v>
      </c>
      <c r="T41" s="54">
        <f t="shared" si="26"/>
        <v>10.8</v>
      </c>
      <c r="U41" s="56">
        <f t="shared" si="5"/>
        <v>32.67</v>
      </c>
      <c r="V41" s="56">
        <f t="shared" si="27"/>
        <v>9.9</v>
      </c>
      <c r="W41" s="57">
        <v>24.66169</v>
      </c>
      <c r="X41" s="57">
        <v>-112.18153</v>
      </c>
      <c r="Y41" s="58">
        <f t="shared" si="28"/>
        <v>77</v>
      </c>
      <c r="Z41" s="58">
        <v>25</v>
      </c>
      <c r="AA41" s="62">
        <v>9</v>
      </c>
      <c r="AB41" s="62">
        <v>130</v>
      </c>
      <c r="AC41" s="42" t="s">
        <v>125</v>
      </c>
      <c r="AD41" s="54">
        <v>10</v>
      </c>
      <c r="AE41" s="52" t="s">
        <v>233</v>
      </c>
      <c r="AF41" s="62">
        <v>1</v>
      </c>
      <c r="AG41" s="63" t="s">
        <v>233</v>
      </c>
      <c r="AH41" s="54"/>
      <c r="AI41" s="54"/>
    </row>
    <row r="42" spans="1:35">
      <c r="A42" s="52" t="s">
        <v>78</v>
      </c>
      <c r="B42" s="52" t="s">
        <v>66</v>
      </c>
      <c r="C42" s="53">
        <v>41953</v>
      </c>
      <c r="D42" s="54">
        <v>2014</v>
      </c>
      <c r="E42" s="55">
        <v>0.11319444444444444</v>
      </c>
      <c r="F42" s="55">
        <v>0.12291666666666667</v>
      </c>
      <c r="G42" s="55">
        <f t="shared" si="22"/>
        <v>9.7222222222222293E-3</v>
      </c>
      <c r="H42" s="54">
        <v>2</v>
      </c>
      <c r="I42" s="54">
        <v>1</v>
      </c>
      <c r="J42" s="54">
        <v>2</v>
      </c>
      <c r="K42" s="54">
        <v>2</v>
      </c>
      <c r="L42" s="52" t="s">
        <v>150</v>
      </c>
      <c r="M42" s="52" t="s">
        <v>153</v>
      </c>
      <c r="N42" s="54">
        <v>1</v>
      </c>
      <c r="O42" s="56">
        <f t="shared" si="1"/>
        <v>29.7</v>
      </c>
      <c r="P42" s="56">
        <v>9</v>
      </c>
      <c r="Q42" s="56">
        <f t="shared" si="2"/>
        <v>35.64</v>
      </c>
      <c r="R42" s="56">
        <v>10.8</v>
      </c>
      <c r="S42" s="54">
        <f t="shared" si="3"/>
        <v>35.64</v>
      </c>
      <c r="T42" s="54">
        <f t="shared" si="26"/>
        <v>10.8</v>
      </c>
      <c r="U42" s="56">
        <f t="shared" si="5"/>
        <v>32.67</v>
      </c>
      <c r="V42" s="56">
        <f t="shared" si="27"/>
        <v>9.9</v>
      </c>
      <c r="W42" s="57">
        <v>24.66169</v>
      </c>
      <c r="X42" s="57">
        <v>-112.18153</v>
      </c>
      <c r="Y42" s="58">
        <f t="shared" si="28"/>
        <v>77</v>
      </c>
      <c r="Z42" s="58">
        <v>25</v>
      </c>
      <c r="AA42" s="62">
        <v>9</v>
      </c>
      <c r="AB42" s="62">
        <v>130</v>
      </c>
      <c r="AC42" s="42" t="s">
        <v>125</v>
      </c>
      <c r="AD42" s="54">
        <v>10</v>
      </c>
      <c r="AE42" s="52" t="s">
        <v>233</v>
      </c>
      <c r="AF42" s="62">
        <v>1</v>
      </c>
      <c r="AG42" s="63" t="s">
        <v>233</v>
      </c>
      <c r="AH42" s="54"/>
      <c r="AI42" s="54"/>
    </row>
    <row r="43" spans="1:35">
      <c r="A43" s="52" t="s">
        <v>78</v>
      </c>
      <c r="B43" s="52" t="s">
        <v>66</v>
      </c>
      <c r="C43" s="53">
        <v>41953</v>
      </c>
      <c r="D43" s="54">
        <v>2014</v>
      </c>
      <c r="E43" s="55">
        <v>0.11319444444444444</v>
      </c>
      <c r="F43" s="55">
        <v>0.12291666666666667</v>
      </c>
      <c r="G43" s="55">
        <f t="shared" si="22"/>
        <v>9.7222222222222293E-3</v>
      </c>
      <c r="H43" s="54">
        <v>2</v>
      </c>
      <c r="I43" s="54">
        <v>1</v>
      </c>
      <c r="J43" s="54">
        <v>2</v>
      </c>
      <c r="K43" s="54">
        <v>2</v>
      </c>
      <c r="L43" s="52" t="s">
        <v>150</v>
      </c>
      <c r="M43" s="52" t="s">
        <v>153</v>
      </c>
      <c r="N43" s="54">
        <v>1</v>
      </c>
      <c r="O43" s="56">
        <f t="shared" si="1"/>
        <v>29.7</v>
      </c>
      <c r="P43" s="56">
        <v>9</v>
      </c>
      <c r="Q43" s="56">
        <f t="shared" si="2"/>
        <v>35.64</v>
      </c>
      <c r="R43" s="56">
        <v>10.8</v>
      </c>
      <c r="S43" s="54">
        <f t="shared" si="3"/>
        <v>35.64</v>
      </c>
      <c r="T43" s="54">
        <f t="shared" si="26"/>
        <v>10.8</v>
      </c>
      <c r="U43" s="56">
        <f t="shared" si="5"/>
        <v>32.67</v>
      </c>
      <c r="V43" s="56">
        <f t="shared" si="27"/>
        <v>9.9</v>
      </c>
      <c r="W43" s="57">
        <v>24.66169</v>
      </c>
      <c r="X43" s="57">
        <v>-112.18153</v>
      </c>
      <c r="Y43" s="58">
        <f t="shared" si="28"/>
        <v>77</v>
      </c>
      <c r="Z43" s="58">
        <v>25</v>
      </c>
      <c r="AA43" s="62">
        <v>9</v>
      </c>
      <c r="AB43" s="62">
        <v>130</v>
      </c>
      <c r="AC43" s="42" t="s">
        <v>125</v>
      </c>
      <c r="AD43" s="54">
        <v>10</v>
      </c>
      <c r="AE43" s="52" t="s">
        <v>233</v>
      </c>
      <c r="AF43" s="62">
        <v>1</v>
      </c>
      <c r="AG43" s="63" t="s">
        <v>233</v>
      </c>
      <c r="AH43" s="54"/>
      <c r="AI43" s="54"/>
    </row>
    <row r="44" spans="1:35">
      <c r="A44" s="52" t="s">
        <v>78</v>
      </c>
      <c r="B44" s="52" t="s">
        <v>66</v>
      </c>
      <c r="C44" s="53">
        <v>41953</v>
      </c>
      <c r="D44" s="54">
        <v>2014</v>
      </c>
      <c r="E44" s="55">
        <v>0.11319444444444444</v>
      </c>
      <c r="F44" s="55">
        <v>0.12291666666666667</v>
      </c>
      <c r="G44" s="55">
        <f t="shared" si="22"/>
        <v>9.7222222222222293E-3</v>
      </c>
      <c r="H44" s="54">
        <v>2</v>
      </c>
      <c r="I44" s="54">
        <v>1</v>
      </c>
      <c r="J44" s="54">
        <v>2</v>
      </c>
      <c r="K44" s="54">
        <v>2</v>
      </c>
      <c r="L44" s="52" t="s">
        <v>150</v>
      </c>
      <c r="M44" s="52" t="s">
        <v>153</v>
      </c>
      <c r="N44" s="54">
        <v>1</v>
      </c>
      <c r="O44" s="56">
        <f t="shared" si="1"/>
        <v>29.7</v>
      </c>
      <c r="P44" s="56">
        <v>9</v>
      </c>
      <c r="Q44" s="56">
        <f t="shared" si="2"/>
        <v>35.64</v>
      </c>
      <c r="R44" s="56">
        <v>10.8</v>
      </c>
      <c r="S44" s="54">
        <f t="shared" si="3"/>
        <v>35.64</v>
      </c>
      <c r="T44" s="54">
        <f t="shared" si="26"/>
        <v>10.8</v>
      </c>
      <c r="U44" s="56">
        <f t="shared" si="5"/>
        <v>32.67</v>
      </c>
      <c r="V44" s="56">
        <f t="shared" si="27"/>
        <v>9.9</v>
      </c>
      <c r="W44" s="57">
        <v>24.66169</v>
      </c>
      <c r="X44" s="57">
        <v>-112.18153</v>
      </c>
      <c r="Y44" s="58">
        <f t="shared" si="28"/>
        <v>77</v>
      </c>
      <c r="Z44" s="58">
        <v>25</v>
      </c>
      <c r="AA44" s="62">
        <v>9</v>
      </c>
      <c r="AB44" s="62">
        <v>130</v>
      </c>
      <c r="AC44" s="42" t="s">
        <v>125</v>
      </c>
      <c r="AD44" s="54">
        <v>10</v>
      </c>
      <c r="AE44" s="52" t="s">
        <v>233</v>
      </c>
      <c r="AF44" s="62">
        <v>1</v>
      </c>
      <c r="AG44" s="63" t="s">
        <v>233</v>
      </c>
      <c r="AH44" s="54"/>
      <c r="AI44" s="54"/>
    </row>
    <row r="45" spans="1:35">
      <c r="A45" s="52" t="s">
        <v>78</v>
      </c>
      <c r="B45" s="52" t="s">
        <v>66</v>
      </c>
      <c r="C45" s="53">
        <v>41953</v>
      </c>
      <c r="D45" s="54">
        <v>2014</v>
      </c>
      <c r="E45" s="55">
        <v>0.11319444444444444</v>
      </c>
      <c r="F45" s="55">
        <v>0.12291666666666667</v>
      </c>
      <c r="G45" s="55">
        <f t="shared" si="22"/>
        <v>9.7222222222222293E-3</v>
      </c>
      <c r="H45" s="54">
        <v>2</v>
      </c>
      <c r="I45" s="54">
        <v>1</v>
      </c>
      <c r="J45" s="54">
        <v>2</v>
      </c>
      <c r="K45" s="54">
        <v>2</v>
      </c>
      <c r="L45" s="52" t="s">
        <v>150</v>
      </c>
      <c r="M45" s="52" t="s">
        <v>153</v>
      </c>
      <c r="N45" s="54">
        <v>1</v>
      </c>
      <c r="O45" s="56">
        <f t="shared" si="1"/>
        <v>29.7</v>
      </c>
      <c r="P45" s="56">
        <v>9</v>
      </c>
      <c r="Q45" s="56">
        <f t="shared" si="2"/>
        <v>35.64</v>
      </c>
      <c r="R45" s="56">
        <v>10.8</v>
      </c>
      <c r="S45" s="54">
        <f t="shared" si="3"/>
        <v>35.64</v>
      </c>
      <c r="T45" s="54">
        <f t="shared" si="26"/>
        <v>10.8</v>
      </c>
      <c r="U45" s="56">
        <f t="shared" si="5"/>
        <v>32.67</v>
      </c>
      <c r="V45" s="56">
        <f t="shared" si="27"/>
        <v>9.9</v>
      </c>
      <c r="W45" s="57">
        <v>24.66169</v>
      </c>
      <c r="X45" s="57">
        <v>-112.18153</v>
      </c>
      <c r="Y45" s="58">
        <f t="shared" si="28"/>
        <v>77</v>
      </c>
      <c r="Z45" s="58">
        <v>25</v>
      </c>
      <c r="AA45" s="62">
        <v>9</v>
      </c>
      <c r="AB45" s="62">
        <v>130</v>
      </c>
      <c r="AC45" s="42" t="s">
        <v>125</v>
      </c>
      <c r="AD45" s="54">
        <v>10</v>
      </c>
      <c r="AE45" s="52" t="s">
        <v>233</v>
      </c>
      <c r="AF45" s="62">
        <v>1</v>
      </c>
      <c r="AG45" s="63" t="s">
        <v>233</v>
      </c>
      <c r="AH45" s="54"/>
      <c r="AI45" s="54"/>
    </row>
    <row r="46" spans="1:35">
      <c r="A46" s="52" t="s">
        <v>78</v>
      </c>
      <c r="B46" s="52" t="s">
        <v>66</v>
      </c>
      <c r="C46" s="53">
        <v>41953</v>
      </c>
      <c r="D46" s="54">
        <v>2014</v>
      </c>
      <c r="E46" s="55">
        <v>0.11319444444444444</v>
      </c>
      <c r="F46" s="55">
        <v>0.12291666666666667</v>
      </c>
      <c r="G46" s="55">
        <f t="shared" si="22"/>
        <v>9.7222222222222293E-3</v>
      </c>
      <c r="H46" s="54">
        <v>2</v>
      </c>
      <c r="I46" s="54">
        <v>1</v>
      </c>
      <c r="J46" s="54">
        <v>2</v>
      </c>
      <c r="K46" s="54">
        <v>2</v>
      </c>
      <c r="L46" s="52" t="s">
        <v>150</v>
      </c>
      <c r="M46" s="52" t="s">
        <v>153</v>
      </c>
      <c r="N46" s="54">
        <v>1</v>
      </c>
      <c r="O46" s="56">
        <f t="shared" si="1"/>
        <v>29.7</v>
      </c>
      <c r="P46" s="56">
        <v>9</v>
      </c>
      <c r="Q46" s="56">
        <f t="shared" si="2"/>
        <v>35.64</v>
      </c>
      <c r="R46" s="56">
        <v>10.8</v>
      </c>
      <c r="S46" s="54">
        <f t="shared" si="3"/>
        <v>35.64</v>
      </c>
      <c r="T46" s="54">
        <f t="shared" si="26"/>
        <v>10.8</v>
      </c>
      <c r="U46" s="56">
        <f t="shared" si="5"/>
        <v>32.67</v>
      </c>
      <c r="V46" s="56">
        <f t="shared" si="27"/>
        <v>9.9</v>
      </c>
      <c r="W46" s="57">
        <v>24.66169</v>
      </c>
      <c r="X46" s="57">
        <v>-112.18153</v>
      </c>
      <c r="Y46" s="58">
        <f t="shared" si="28"/>
        <v>77</v>
      </c>
      <c r="Z46" s="58">
        <v>25</v>
      </c>
      <c r="AA46" s="62">
        <v>9</v>
      </c>
      <c r="AB46" s="62">
        <v>130</v>
      </c>
      <c r="AC46" s="42" t="s">
        <v>125</v>
      </c>
      <c r="AD46" s="54">
        <v>10</v>
      </c>
      <c r="AE46" s="52" t="s">
        <v>233</v>
      </c>
      <c r="AF46" s="62">
        <v>1</v>
      </c>
      <c r="AG46" s="63" t="s">
        <v>233</v>
      </c>
      <c r="AH46" s="54"/>
      <c r="AI46" s="54"/>
    </row>
    <row r="47" spans="1:35">
      <c r="A47" s="52" t="s">
        <v>78</v>
      </c>
      <c r="B47" s="52" t="s">
        <v>66</v>
      </c>
      <c r="C47" s="53">
        <v>41953</v>
      </c>
      <c r="D47" s="54">
        <v>2014</v>
      </c>
      <c r="E47" s="55">
        <v>0.11319444444444444</v>
      </c>
      <c r="F47" s="55">
        <v>0.12291666666666667</v>
      </c>
      <c r="G47" s="55">
        <f t="shared" si="22"/>
        <v>9.7222222222222293E-3</v>
      </c>
      <c r="H47" s="54">
        <v>2</v>
      </c>
      <c r="I47" s="54">
        <v>1</v>
      </c>
      <c r="J47" s="54">
        <v>2</v>
      </c>
      <c r="K47" s="54">
        <v>2</v>
      </c>
      <c r="L47" s="52" t="s">
        <v>150</v>
      </c>
      <c r="M47" s="52" t="s">
        <v>153</v>
      </c>
      <c r="N47" s="54">
        <v>1</v>
      </c>
      <c r="O47" s="56">
        <f t="shared" si="1"/>
        <v>29.7</v>
      </c>
      <c r="P47" s="56">
        <v>9</v>
      </c>
      <c r="Q47" s="56">
        <f t="shared" si="2"/>
        <v>35.64</v>
      </c>
      <c r="R47" s="56">
        <v>10.8</v>
      </c>
      <c r="S47" s="54">
        <f t="shared" si="3"/>
        <v>35.64</v>
      </c>
      <c r="T47" s="54">
        <f t="shared" si="26"/>
        <v>10.8</v>
      </c>
      <c r="U47" s="56">
        <f t="shared" si="5"/>
        <v>32.67</v>
      </c>
      <c r="V47" s="56">
        <f t="shared" si="27"/>
        <v>9.9</v>
      </c>
      <c r="W47" s="57">
        <v>24.66169</v>
      </c>
      <c r="X47" s="57">
        <v>-112.18153</v>
      </c>
      <c r="Y47" s="58">
        <f t="shared" si="28"/>
        <v>77</v>
      </c>
      <c r="Z47" s="58">
        <v>25</v>
      </c>
      <c r="AA47" s="62">
        <v>9</v>
      </c>
      <c r="AB47" s="62">
        <v>130</v>
      </c>
      <c r="AC47" s="42" t="s">
        <v>125</v>
      </c>
      <c r="AD47" s="54">
        <v>10</v>
      </c>
      <c r="AE47" s="52" t="s">
        <v>233</v>
      </c>
      <c r="AF47" s="62">
        <v>1</v>
      </c>
      <c r="AG47" s="63" t="s">
        <v>233</v>
      </c>
      <c r="AH47" s="54"/>
      <c r="AI47" s="54"/>
    </row>
    <row r="48" spans="1:35">
      <c r="A48" s="52" t="s">
        <v>78</v>
      </c>
      <c r="B48" s="52" t="s">
        <v>66</v>
      </c>
      <c r="C48" s="53">
        <v>41953</v>
      </c>
      <c r="D48" s="54">
        <v>2014</v>
      </c>
      <c r="E48" s="55">
        <v>0.11319444444444444</v>
      </c>
      <c r="F48" s="55">
        <v>0.12291666666666667</v>
      </c>
      <c r="G48" s="55">
        <f t="shared" si="22"/>
        <v>9.7222222222222293E-3</v>
      </c>
      <c r="H48" s="54">
        <v>2</v>
      </c>
      <c r="I48" s="54">
        <v>1</v>
      </c>
      <c r="J48" s="54">
        <v>2</v>
      </c>
      <c r="K48" s="54">
        <v>2</v>
      </c>
      <c r="L48" s="52" t="s">
        <v>150</v>
      </c>
      <c r="M48" s="52" t="s">
        <v>153</v>
      </c>
      <c r="N48" s="54">
        <v>1</v>
      </c>
      <c r="O48" s="56">
        <f t="shared" si="1"/>
        <v>29.7</v>
      </c>
      <c r="P48" s="56">
        <v>9</v>
      </c>
      <c r="Q48" s="56">
        <f t="shared" si="2"/>
        <v>35.64</v>
      </c>
      <c r="R48" s="56">
        <v>10.8</v>
      </c>
      <c r="S48" s="54">
        <f t="shared" si="3"/>
        <v>35.64</v>
      </c>
      <c r="T48" s="54">
        <f t="shared" si="26"/>
        <v>10.8</v>
      </c>
      <c r="U48" s="56">
        <f t="shared" si="5"/>
        <v>32.67</v>
      </c>
      <c r="V48" s="56">
        <f t="shared" si="27"/>
        <v>9.9</v>
      </c>
      <c r="W48" s="57">
        <v>24.66169</v>
      </c>
      <c r="X48" s="57">
        <v>-112.18153</v>
      </c>
      <c r="Y48" s="58">
        <f t="shared" si="28"/>
        <v>77</v>
      </c>
      <c r="Z48" s="58">
        <v>25</v>
      </c>
      <c r="AA48" s="62">
        <v>9</v>
      </c>
      <c r="AB48" s="62">
        <v>130</v>
      </c>
      <c r="AC48" s="42" t="s">
        <v>125</v>
      </c>
      <c r="AD48" s="54">
        <v>10</v>
      </c>
      <c r="AE48" s="52" t="s">
        <v>233</v>
      </c>
      <c r="AF48" s="62">
        <v>1</v>
      </c>
      <c r="AG48" s="63" t="s">
        <v>233</v>
      </c>
      <c r="AH48" s="54"/>
      <c r="AI48" s="54"/>
    </row>
    <row r="49" spans="1:35">
      <c r="A49" s="52" t="s">
        <v>78</v>
      </c>
      <c r="B49" s="52" t="s">
        <v>66</v>
      </c>
      <c r="C49" s="53">
        <v>41953</v>
      </c>
      <c r="D49" s="54">
        <v>2014</v>
      </c>
      <c r="E49" s="55">
        <v>0.11319444444444444</v>
      </c>
      <c r="F49" s="55">
        <v>0.12291666666666667</v>
      </c>
      <c r="G49" s="55">
        <f t="shared" si="22"/>
        <v>9.7222222222222293E-3</v>
      </c>
      <c r="H49" s="54">
        <v>2</v>
      </c>
      <c r="I49" s="54">
        <v>1</v>
      </c>
      <c r="J49" s="54">
        <v>2</v>
      </c>
      <c r="K49" s="54">
        <v>2</v>
      </c>
      <c r="L49" s="52" t="s">
        <v>150</v>
      </c>
      <c r="M49" s="52" t="s">
        <v>153</v>
      </c>
      <c r="N49" s="54">
        <v>1</v>
      </c>
      <c r="O49" s="56">
        <f t="shared" si="1"/>
        <v>29.7</v>
      </c>
      <c r="P49" s="56">
        <v>9</v>
      </c>
      <c r="Q49" s="56">
        <f t="shared" si="2"/>
        <v>35.64</v>
      </c>
      <c r="R49" s="56">
        <v>10.8</v>
      </c>
      <c r="S49" s="54">
        <f t="shared" si="3"/>
        <v>35.64</v>
      </c>
      <c r="T49" s="54">
        <f t="shared" si="26"/>
        <v>10.8</v>
      </c>
      <c r="U49" s="56">
        <f t="shared" si="5"/>
        <v>32.67</v>
      </c>
      <c r="V49" s="56">
        <f t="shared" si="27"/>
        <v>9.9</v>
      </c>
      <c r="W49" s="57">
        <v>24.66169</v>
      </c>
      <c r="X49" s="57">
        <v>-112.18153</v>
      </c>
      <c r="Y49" s="58">
        <f t="shared" si="28"/>
        <v>77</v>
      </c>
      <c r="Z49" s="58">
        <v>25</v>
      </c>
      <c r="AA49" s="62">
        <v>9</v>
      </c>
      <c r="AB49" s="62">
        <v>130</v>
      </c>
      <c r="AC49" s="42" t="s">
        <v>125</v>
      </c>
      <c r="AD49" s="54">
        <v>10</v>
      </c>
      <c r="AE49" s="52" t="s">
        <v>233</v>
      </c>
      <c r="AF49" s="62">
        <v>1</v>
      </c>
      <c r="AG49" s="63" t="s">
        <v>233</v>
      </c>
      <c r="AH49" s="54"/>
      <c r="AI49" s="54"/>
    </row>
    <row r="50" spans="1:35">
      <c r="A50" s="52" t="s">
        <v>78</v>
      </c>
      <c r="B50" s="52" t="s">
        <v>66</v>
      </c>
      <c r="C50" s="53">
        <v>41953</v>
      </c>
      <c r="D50" s="54">
        <v>2014</v>
      </c>
      <c r="E50" s="55">
        <v>0.11319444444444444</v>
      </c>
      <c r="F50" s="55">
        <v>0.12291666666666667</v>
      </c>
      <c r="G50" s="55">
        <f t="shared" si="22"/>
        <v>9.7222222222222293E-3</v>
      </c>
      <c r="H50" s="54">
        <v>2</v>
      </c>
      <c r="I50" s="54">
        <v>1</v>
      </c>
      <c r="J50" s="54">
        <v>2</v>
      </c>
      <c r="K50" s="54">
        <v>2</v>
      </c>
      <c r="L50" s="52" t="s">
        <v>150</v>
      </c>
      <c r="M50" s="52" t="s">
        <v>153</v>
      </c>
      <c r="N50" s="54">
        <v>1</v>
      </c>
      <c r="O50" s="56">
        <f t="shared" si="1"/>
        <v>29.7</v>
      </c>
      <c r="P50" s="56">
        <v>9</v>
      </c>
      <c r="Q50" s="56">
        <f t="shared" si="2"/>
        <v>35.64</v>
      </c>
      <c r="R50" s="56">
        <v>10.8</v>
      </c>
      <c r="S50" s="54">
        <f t="shared" si="3"/>
        <v>35.64</v>
      </c>
      <c r="T50" s="54">
        <f t="shared" si="26"/>
        <v>10.8</v>
      </c>
      <c r="U50" s="56">
        <f t="shared" si="5"/>
        <v>32.67</v>
      </c>
      <c r="V50" s="56">
        <f t="shared" si="27"/>
        <v>9.9</v>
      </c>
      <c r="W50" s="57">
        <v>24.66169</v>
      </c>
      <c r="X50" s="57">
        <v>-112.18153</v>
      </c>
      <c r="Y50" s="58">
        <f t="shared" si="28"/>
        <v>77</v>
      </c>
      <c r="Z50" s="58">
        <v>25</v>
      </c>
      <c r="AA50" s="62">
        <v>9</v>
      </c>
      <c r="AB50" s="62">
        <v>130</v>
      </c>
      <c r="AC50" s="42" t="s">
        <v>125</v>
      </c>
      <c r="AD50" s="54">
        <v>10</v>
      </c>
      <c r="AE50" s="52" t="s">
        <v>233</v>
      </c>
      <c r="AF50" s="62">
        <v>1</v>
      </c>
      <c r="AG50" s="63" t="s">
        <v>233</v>
      </c>
      <c r="AH50" s="54"/>
      <c r="AI50" s="54"/>
    </row>
    <row r="51" spans="1:35">
      <c r="A51" s="52" t="s">
        <v>78</v>
      </c>
      <c r="B51" s="52" t="s">
        <v>66</v>
      </c>
      <c r="C51" s="53">
        <v>41953</v>
      </c>
      <c r="D51" s="54">
        <v>2014</v>
      </c>
      <c r="E51" s="55">
        <v>0.11319444444444444</v>
      </c>
      <c r="F51" s="55">
        <v>0.12291666666666667</v>
      </c>
      <c r="G51" s="55">
        <f t="shared" si="22"/>
        <v>9.7222222222222293E-3</v>
      </c>
      <c r="H51" s="54">
        <v>2</v>
      </c>
      <c r="I51" s="54">
        <v>1</v>
      </c>
      <c r="J51" s="54">
        <v>2</v>
      </c>
      <c r="K51" s="54">
        <v>2</v>
      </c>
      <c r="L51" s="52" t="s">
        <v>150</v>
      </c>
      <c r="M51" s="52" t="s">
        <v>153</v>
      </c>
      <c r="N51" s="54">
        <v>1</v>
      </c>
      <c r="O51" s="56">
        <f t="shared" si="1"/>
        <v>29.7</v>
      </c>
      <c r="P51" s="56">
        <v>9</v>
      </c>
      <c r="Q51" s="56">
        <f t="shared" si="2"/>
        <v>35.64</v>
      </c>
      <c r="R51" s="56">
        <v>10.8</v>
      </c>
      <c r="S51" s="54">
        <f t="shared" si="3"/>
        <v>35.64</v>
      </c>
      <c r="T51" s="54">
        <f t="shared" si="26"/>
        <v>10.8</v>
      </c>
      <c r="U51" s="56">
        <f t="shared" si="5"/>
        <v>32.67</v>
      </c>
      <c r="V51" s="56">
        <f t="shared" si="27"/>
        <v>9.9</v>
      </c>
      <c r="W51" s="57">
        <v>24.66169</v>
      </c>
      <c r="X51" s="57">
        <v>-112.18153</v>
      </c>
      <c r="Y51" s="58">
        <f t="shared" si="28"/>
        <v>77</v>
      </c>
      <c r="Z51" s="58">
        <v>25</v>
      </c>
      <c r="AA51" s="62">
        <v>9</v>
      </c>
      <c r="AB51" s="62">
        <v>130</v>
      </c>
      <c r="AC51" s="42" t="s">
        <v>125</v>
      </c>
      <c r="AD51" s="54">
        <v>10</v>
      </c>
      <c r="AE51" s="52" t="s">
        <v>233</v>
      </c>
      <c r="AF51" s="62">
        <v>1</v>
      </c>
      <c r="AG51" s="63" t="s">
        <v>233</v>
      </c>
      <c r="AH51" s="54"/>
      <c r="AI51" s="54"/>
    </row>
    <row r="52" spans="1:35">
      <c r="A52" s="52" t="s">
        <v>78</v>
      </c>
      <c r="B52" s="52" t="s">
        <v>66</v>
      </c>
      <c r="C52" s="53">
        <v>41953</v>
      </c>
      <c r="D52" s="54">
        <v>2014</v>
      </c>
      <c r="E52" s="55">
        <v>0.11319444444444444</v>
      </c>
      <c r="F52" s="55">
        <v>0.12291666666666667</v>
      </c>
      <c r="G52" s="55">
        <f t="shared" si="22"/>
        <v>9.7222222222222293E-3</v>
      </c>
      <c r="H52" s="54">
        <v>2</v>
      </c>
      <c r="I52" s="54">
        <v>1</v>
      </c>
      <c r="J52" s="54">
        <v>2</v>
      </c>
      <c r="K52" s="54">
        <v>2</v>
      </c>
      <c r="L52" s="52" t="s">
        <v>150</v>
      </c>
      <c r="M52" s="52" t="s">
        <v>153</v>
      </c>
      <c r="N52" s="54">
        <v>1</v>
      </c>
      <c r="O52" s="56">
        <f t="shared" si="1"/>
        <v>29.7</v>
      </c>
      <c r="P52" s="56">
        <v>9</v>
      </c>
      <c r="Q52" s="56">
        <f t="shared" si="2"/>
        <v>35.64</v>
      </c>
      <c r="R52" s="56">
        <v>10.8</v>
      </c>
      <c r="S52" s="54">
        <f t="shared" si="3"/>
        <v>35.64</v>
      </c>
      <c r="T52" s="54">
        <f t="shared" si="26"/>
        <v>10.8</v>
      </c>
      <c r="U52" s="56">
        <f t="shared" si="5"/>
        <v>32.67</v>
      </c>
      <c r="V52" s="56">
        <f t="shared" si="27"/>
        <v>9.9</v>
      </c>
      <c r="W52" s="57">
        <v>24.66169</v>
      </c>
      <c r="X52" s="57">
        <v>-112.18153</v>
      </c>
      <c r="Y52" s="58">
        <f t="shared" si="28"/>
        <v>77</v>
      </c>
      <c r="Z52" s="58">
        <v>25</v>
      </c>
      <c r="AA52" s="62">
        <v>9</v>
      </c>
      <c r="AB52" s="62">
        <v>130</v>
      </c>
      <c r="AC52" s="42" t="s">
        <v>125</v>
      </c>
      <c r="AD52" s="54">
        <v>10</v>
      </c>
      <c r="AE52" s="52" t="s">
        <v>233</v>
      </c>
      <c r="AF52" s="62">
        <v>1</v>
      </c>
      <c r="AG52" s="63" t="s">
        <v>233</v>
      </c>
      <c r="AH52" s="54"/>
      <c r="AI52" s="54"/>
    </row>
    <row r="53" spans="1:35">
      <c r="A53" s="52" t="s">
        <v>78</v>
      </c>
      <c r="B53" s="52" t="s">
        <v>66</v>
      </c>
      <c r="C53" s="53">
        <v>41953</v>
      </c>
      <c r="D53" s="54">
        <v>2014</v>
      </c>
      <c r="E53" s="55">
        <v>0.11319444444444444</v>
      </c>
      <c r="F53" s="55">
        <v>0.12291666666666667</v>
      </c>
      <c r="G53" s="55">
        <f t="shared" si="22"/>
        <v>9.7222222222222293E-3</v>
      </c>
      <c r="H53" s="54">
        <v>2</v>
      </c>
      <c r="I53" s="54">
        <v>1</v>
      </c>
      <c r="J53" s="54">
        <v>2</v>
      </c>
      <c r="K53" s="54">
        <v>2</v>
      </c>
      <c r="L53" s="52" t="s">
        <v>150</v>
      </c>
      <c r="M53" s="52" t="s">
        <v>153</v>
      </c>
      <c r="N53" s="54">
        <v>1</v>
      </c>
      <c r="O53" s="56">
        <f t="shared" si="1"/>
        <v>29.7</v>
      </c>
      <c r="P53" s="56">
        <v>9</v>
      </c>
      <c r="Q53" s="56">
        <f t="shared" si="2"/>
        <v>35.64</v>
      </c>
      <c r="R53" s="56">
        <v>10.8</v>
      </c>
      <c r="S53" s="54">
        <f t="shared" si="3"/>
        <v>35.64</v>
      </c>
      <c r="T53" s="54">
        <f t="shared" si="26"/>
        <v>10.8</v>
      </c>
      <c r="U53" s="56">
        <f t="shared" si="5"/>
        <v>32.67</v>
      </c>
      <c r="V53" s="56">
        <f t="shared" si="27"/>
        <v>9.9</v>
      </c>
      <c r="W53" s="57">
        <v>24.66169</v>
      </c>
      <c r="X53" s="57">
        <v>-112.18153</v>
      </c>
      <c r="Y53" s="58">
        <f t="shared" si="28"/>
        <v>77</v>
      </c>
      <c r="Z53" s="58">
        <v>25</v>
      </c>
      <c r="AA53" s="62">
        <v>9</v>
      </c>
      <c r="AB53" s="62">
        <v>130</v>
      </c>
      <c r="AC53" s="42" t="s">
        <v>125</v>
      </c>
      <c r="AD53" s="54">
        <v>10</v>
      </c>
      <c r="AE53" s="52" t="s">
        <v>233</v>
      </c>
      <c r="AF53" s="62">
        <v>1</v>
      </c>
      <c r="AG53" s="63" t="s">
        <v>233</v>
      </c>
      <c r="AH53" s="54"/>
      <c r="AI53" s="54"/>
    </row>
    <row r="54" spans="1:35">
      <c r="A54" s="52" t="s">
        <v>78</v>
      </c>
      <c r="B54" s="52" t="s">
        <v>66</v>
      </c>
      <c r="C54" s="53">
        <v>41953</v>
      </c>
      <c r="D54" s="54">
        <v>2014</v>
      </c>
      <c r="E54" s="55">
        <v>0.11319444444444444</v>
      </c>
      <c r="F54" s="55">
        <v>0.12291666666666667</v>
      </c>
      <c r="G54" s="55">
        <f t="shared" si="22"/>
        <v>9.7222222222222293E-3</v>
      </c>
      <c r="H54" s="54">
        <v>2</v>
      </c>
      <c r="I54" s="54">
        <v>1</v>
      </c>
      <c r="J54" s="54">
        <v>2</v>
      </c>
      <c r="K54" s="54">
        <v>2</v>
      </c>
      <c r="L54" s="52" t="s">
        <v>150</v>
      </c>
      <c r="M54" s="52" t="s">
        <v>153</v>
      </c>
      <c r="N54" s="54">
        <v>1</v>
      </c>
      <c r="O54" s="56">
        <f t="shared" si="1"/>
        <v>29.7</v>
      </c>
      <c r="P54" s="56">
        <v>9</v>
      </c>
      <c r="Q54" s="56">
        <f t="shared" si="2"/>
        <v>35.64</v>
      </c>
      <c r="R54" s="56">
        <v>10.8</v>
      </c>
      <c r="S54" s="54">
        <f t="shared" si="3"/>
        <v>35.64</v>
      </c>
      <c r="T54" s="54">
        <f t="shared" si="26"/>
        <v>10.8</v>
      </c>
      <c r="U54" s="56">
        <f t="shared" si="5"/>
        <v>32.67</v>
      </c>
      <c r="V54" s="56">
        <f t="shared" si="27"/>
        <v>9.9</v>
      </c>
      <c r="W54" s="57">
        <v>24.66169</v>
      </c>
      <c r="X54" s="57">
        <v>-112.18153</v>
      </c>
      <c r="Y54" s="58">
        <f t="shared" si="28"/>
        <v>77</v>
      </c>
      <c r="Z54" s="58">
        <v>25</v>
      </c>
      <c r="AA54" s="62">
        <v>9</v>
      </c>
      <c r="AB54" s="62">
        <v>130</v>
      </c>
      <c r="AC54" s="42" t="s">
        <v>125</v>
      </c>
      <c r="AD54" s="54">
        <v>10</v>
      </c>
      <c r="AE54" s="52" t="s">
        <v>233</v>
      </c>
      <c r="AF54" s="62">
        <v>1</v>
      </c>
      <c r="AG54" s="63" t="s">
        <v>233</v>
      </c>
      <c r="AH54" s="54"/>
      <c r="AI54" s="54"/>
    </row>
    <row r="55" spans="1:35">
      <c r="A55" s="52" t="s">
        <v>78</v>
      </c>
      <c r="B55" s="52" t="s">
        <v>66</v>
      </c>
      <c r="C55" s="53">
        <v>41953</v>
      </c>
      <c r="D55" s="54">
        <v>2014</v>
      </c>
      <c r="E55" s="55">
        <v>0.11319444444444444</v>
      </c>
      <c r="F55" s="55">
        <v>0.12291666666666667</v>
      </c>
      <c r="G55" s="55">
        <f t="shared" si="22"/>
        <v>9.7222222222222293E-3</v>
      </c>
      <c r="H55" s="54">
        <v>2</v>
      </c>
      <c r="I55" s="54">
        <v>1</v>
      </c>
      <c r="J55" s="54">
        <v>2</v>
      </c>
      <c r="K55" s="54">
        <v>2</v>
      </c>
      <c r="L55" s="52" t="s">
        <v>150</v>
      </c>
      <c r="M55" s="52" t="s">
        <v>153</v>
      </c>
      <c r="N55" s="54">
        <v>1</v>
      </c>
      <c r="O55" s="56">
        <f t="shared" si="1"/>
        <v>29.7</v>
      </c>
      <c r="P55" s="56">
        <v>9</v>
      </c>
      <c r="Q55" s="56">
        <f t="shared" si="2"/>
        <v>35.64</v>
      </c>
      <c r="R55" s="56">
        <v>10.8</v>
      </c>
      <c r="S55" s="54">
        <f t="shared" si="3"/>
        <v>35.64</v>
      </c>
      <c r="T55" s="54">
        <f t="shared" si="26"/>
        <v>10.8</v>
      </c>
      <c r="U55" s="56">
        <f t="shared" si="5"/>
        <v>32.67</v>
      </c>
      <c r="V55" s="56">
        <f t="shared" si="27"/>
        <v>9.9</v>
      </c>
      <c r="W55" s="57">
        <v>24.66169</v>
      </c>
      <c r="X55" s="57">
        <v>-112.18153</v>
      </c>
      <c r="Y55" s="58">
        <f t="shared" si="28"/>
        <v>77</v>
      </c>
      <c r="Z55" s="58">
        <v>25</v>
      </c>
      <c r="AA55" s="62">
        <v>9</v>
      </c>
      <c r="AB55" s="62">
        <v>130</v>
      </c>
      <c r="AC55" s="42" t="s">
        <v>125</v>
      </c>
      <c r="AD55" s="54">
        <v>10</v>
      </c>
      <c r="AE55" s="52" t="s">
        <v>233</v>
      </c>
      <c r="AF55" s="62">
        <v>1</v>
      </c>
      <c r="AG55" s="63" t="s">
        <v>233</v>
      </c>
      <c r="AH55" s="54"/>
      <c r="AI55" s="54"/>
    </row>
    <row r="56" spans="1:35">
      <c r="A56" s="52" t="s">
        <v>78</v>
      </c>
      <c r="B56" s="52" t="s">
        <v>66</v>
      </c>
      <c r="C56" s="53">
        <v>41953</v>
      </c>
      <c r="D56" s="54">
        <v>2014</v>
      </c>
      <c r="E56" s="55">
        <v>0.11319444444444444</v>
      </c>
      <c r="F56" s="55">
        <v>0.12291666666666667</v>
      </c>
      <c r="G56" s="55">
        <f t="shared" si="22"/>
        <v>9.7222222222222293E-3</v>
      </c>
      <c r="H56" s="54">
        <v>2</v>
      </c>
      <c r="I56" s="54">
        <v>1</v>
      </c>
      <c r="J56" s="54">
        <v>2</v>
      </c>
      <c r="K56" s="54">
        <v>2</v>
      </c>
      <c r="L56" s="52" t="s">
        <v>150</v>
      </c>
      <c r="M56" s="52" t="s">
        <v>153</v>
      </c>
      <c r="N56" s="54">
        <v>1</v>
      </c>
      <c r="O56" s="56">
        <f t="shared" si="1"/>
        <v>29.7</v>
      </c>
      <c r="P56" s="56">
        <v>9</v>
      </c>
      <c r="Q56" s="56">
        <f t="shared" si="2"/>
        <v>35.64</v>
      </c>
      <c r="R56" s="56">
        <v>10.8</v>
      </c>
      <c r="S56" s="54">
        <f t="shared" si="3"/>
        <v>35.64</v>
      </c>
      <c r="T56" s="54">
        <f t="shared" si="26"/>
        <v>10.8</v>
      </c>
      <c r="U56" s="56">
        <f t="shared" si="5"/>
        <v>32.67</v>
      </c>
      <c r="V56" s="56">
        <f t="shared" si="27"/>
        <v>9.9</v>
      </c>
      <c r="W56" s="57">
        <v>24.66169</v>
      </c>
      <c r="X56" s="57">
        <v>-112.18153</v>
      </c>
      <c r="Y56" s="58">
        <f t="shared" si="28"/>
        <v>77</v>
      </c>
      <c r="Z56" s="58">
        <v>25</v>
      </c>
      <c r="AA56" s="62">
        <v>9</v>
      </c>
      <c r="AB56" s="62">
        <v>130</v>
      </c>
      <c r="AC56" s="42" t="s">
        <v>125</v>
      </c>
      <c r="AD56" s="54">
        <v>10</v>
      </c>
      <c r="AE56" s="52" t="s">
        <v>233</v>
      </c>
      <c r="AF56" s="62">
        <v>1</v>
      </c>
      <c r="AG56" s="63" t="s">
        <v>233</v>
      </c>
      <c r="AH56" s="54"/>
      <c r="AI56" s="54"/>
    </row>
    <row r="57" spans="1:35">
      <c r="A57" s="52" t="s">
        <v>78</v>
      </c>
      <c r="B57" s="52" t="s">
        <v>66</v>
      </c>
      <c r="C57" s="53">
        <v>41953</v>
      </c>
      <c r="D57" s="54">
        <v>2014</v>
      </c>
      <c r="E57" s="55">
        <v>0.11319444444444444</v>
      </c>
      <c r="F57" s="55">
        <v>0.12291666666666667</v>
      </c>
      <c r="G57" s="55">
        <f t="shared" si="22"/>
        <v>9.7222222222222293E-3</v>
      </c>
      <c r="H57" s="54">
        <v>2</v>
      </c>
      <c r="I57" s="54">
        <v>1</v>
      </c>
      <c r="J57" s="54">
        <v>2</v>
      </c>
      <c r="K57" s="54">
        <v>2</v>
      </c>
      <c r="L57" s="52" t="s">
        <v>150</v>
      </c>
      <c r="M57" s="52" t="s">
        <v>153</v>
      </c>
      <c r="N57" s="54">
        <v>1</v>
      </c>
      <c r="O57" s="56">
        <f t="shared" si="1"/>
        <v>29.7</v>
      </c>
      <c r="P57" s="56">
        <v>9</v>
      </c>
      <c r="Q57" s="56">
        <f t="shared" si="2"/>
        <v>35.64</v>
      </c>
      <c r="R57" s="56">
        <v>10.8</v>
      </c>
      <c r="S57" s="54">
        <f t="shared" si="3"/>
        <v>35.64</v>
      </c>
      <c r="T57" s="54">
        <f t="shared" si="23"/>
        <v>10.8</v>
      </c>
      <c r="U57" s="56">
        <f t="shared" si="5"/>
        <v>32.67</v>
      </c>
      <c r="V57" s="56">
        <f t="shared" si="24"/>
        <v>9.9</v>
      </c>
      <c r="W57" s="57">
        <v>24.66169</v>
      </c>
      <c r="X57" s="57">
        <v>-112.18153</v>
      </c>
      <c r="Y57" s="58">
        <f t="shared" si="25"/>
        <v>77</v>
      </c>
      <c r="Z57" s="58">
        <v>25</v>
      </c>
      <c r="AA57" s="62">
        <v>9</v>
      </c>
      <c r="AB57" s="62">
        <v>130</v>
      </c>
      <c r="AC57" s="42" t="s">
        <v>128</v>
      </c>
      <c r="AD57" s="54">
        <v>20</v>
      </c>
      <c r="AE57" s="52" t="s">
        <v>233</v>
      </c>
      <c r="AF57" s="62">
        <v>1</v>
      </c>
      <c r="AG57" s="63" t="s">
        <v>233</v>
      </c>
      <c r="AH57" s="54"/>
      <c r="AI57" s="54"/>
    </row>
    <row r="58" spans="1:35">
      <c r="A58" s="52" t="s">
        <v>16</v>
      </c>
      <c r="B58" s="52" t="s">
        <v>68</v>
      </c>
      <c r="C58" s="53">
        <v>41953</v>
      </c>
      <c r="D58" s="54">
        <v>2014</v>
      </c>
      <c r="E58" s="55">
        <v>7.3611111111111113E-2</v>
      </c>
      <c r="F58" s="55">
        <v>8.1944444444444445E-2</v>
      </c>
      <c r="G58" s="55">
        <f t="shared" ref="G58" si="29">F58-E58</f>
        <v>8.3333333333333315E-3</v>
      </c>
      <c r="H58" s="54">
        <v>2</v>
      </c>
      <c r="I58" s="54">
        <v>1</v>
      </c>
      <c r="J58" s="54">
        <v>5</v>
      </c>
      <c r="K58" s="54">
        <v>5</v>
      </c>
      <c r="L58" s="52" t="s">
        <v>164</v>
      </c>
      <c r="M58" s="52" t="s">
        <v>165</v>
      </c>
      <c r="N58" s="54">
        <v>1</v>
      </c>
      <c r="O58" s="56">
        <f t="shared" si="1"/>
        <v>52.8</v>
      </c>
      <c r="P58" s="56">
        <v>16</v>
      </c>
      <c r="Q58" s="56">
        <f t="shared" si="2"/>
        <v>35.64</v>
      </c>
      <c r="R58" s="56">
        <v>10.8</v>
      </c>
      <c r="S58" s="54">
        <f t="shared" si="3"/>
        <v>52.8</v>
      </c>
      <c r="T58" s="54">
        <f t="shared" ref="T58" si="30">MAX(P58,R58)</f>
        <v>16</v>
      </c>
      <c r="U58" s="56">
        <f t="shared" si="5"/>
        <v>44.22</v>
      </c>
      <c r="V58" s="56">
        <f t="shared" ref="V58" si="31">AVERAGE(P58,R58)</f>
        <v>13.4</v>
      </c>
      <c r="W58" s="57">
        <v>24.662569999999999</v>
      </c>
      <c r="X58" s="57">
        <v>-112.18263</v>
      </c>
      <c r="Y58" s="58">
        <f t="shared" ref="Y58" si="32">(Z58*1.8)+32</f>
        <v>77</v>
      </c>
      <c r="Z58" s="58">
        <v>25</v>
      </c>
      <c r="AA58" s="62">
        <v>13</v>
      </c>
      <c r="AB58" s="62">
        <v>240</v>
      </c>
      <c r="AC58" s="42" t="s">
        <v>123</v>
      </c>
      <c r="AD58" s="54">
        <v>20</v>
      </c>
      <c r="AE58" s="52" t="s">
        <v>233</v>
      </c>
      <c r="AF58" s="62">
        <v>1</v>
      </c>
      <c r="AG58" s="63" t="s">
        <v>233</v>
      </c>
      <c r="AH58" s="54"/>
      <c r="AI58" s="54"/>
    </row>
    <row r="59" spans="1:35">
      <c r="A59" s="52" t="s">
        <v>16</v>
      </c>
      <c r="B59" s="52" t="s">
        <v>68</v>
      </c>
      <c r="C59" s="53">
        <v>41953</v>
      </c>
      <c r="D59" s="54">
        <v>2014</v>
      </c>
      <c r="E59" s="55">
        <v>7.3611111111111113E-2</v>
      </c>
      <c r="F59" s="55">
        <v>8.1944444444444445E-2</v>
      </c>
      <c r="G59" s="55">
        <f t="shared" ref="G59" si="33">F59-E59</f>
        <v>8.3333333333333315E-3</v>
      </c>
      <c r="H59" s="54">
        <v>2</v>
      </c>
      <c r="I59" s="54">
        <v>1</v>
      </c>
      <c r="J59" s="54">
        <v>5</v>
      </c>
      <c r="K59" s="54">
        <v>5</v>
      </c>
      <c r="L59" s="52" t="s">
        <v>164</v>
      </c>
      <c r="M59" s="52" t="s">
        <v>165</v>
      </c>
      <c r="N59" s="54">
        <v>1</v>
      </c>
      <c r="O59" s="56">
        <f t="shared" si="1"/>
        <v>52.8</v>
      </c>
      <c r="P59" s="56">
        <v>16</v>
      </c>
      <c r="Q59" s="56">
        <f t="shared" si="2"/>
        <v>35.64</v>
      </c>
      <c r="R59" s="56">
        <v>10.8</v>
      </c>
      <c r="S59" s="54">
        <f t="shared" si="3"/>
        <v>52.8</v>
      </c>
      <c r="T59" s="54">
        <f t="shared" ref="T59" si="34">MAX(P59,R59)</f>
        <v>16</v>
      </c>
      <c r="U59" s="56">
        <f t="shared" si="5"/>
        <v>44.22</v>
      </c>
      <c r="V59" s="56">
        <f t="shared" ref="V59" si="35">AVERAGE(P59,R59)</f>
        <v>13.4</v>
      </c>
      <c r="W59" s="57">
        <v>24.662569999999999</v>
      </c>
      <c r="X59" s="57">
        <v>-112.18263</v>
      </c>
      <c r="Y59" s="58">
        <f t="shared" ref="Y59" si="36">(Z59*1.8)+32</f>
        <v>77</v>
      </c>
      <c r="Z59" s="58">
        <v>25</v>
      </c>
      <c r="AA59" s="62">
        <v>13</v>
      </c>
      <c r="AB59" s="62">
        <v>240</v>
      </c>
      <c r="AC59" s="42" t="s">
        <v>123</v>
      </c>
      <c r="AD59" s="54">
        <v>25</v>
      </c>
      <c r="AE59" s="52" t="s">
        <v>233</v>
      </c>
      <c r="AF59" s="62">
        <v>1</v>
      </c>
      <c r="AG59" s="63" t="s">
        <v>233</v>
      </c>
      <c r="AH59" s="54"/>
      <c r="AI59" s="54"/>
    </row>
    <row r="60" spans="1:35">
      <c r="A60" s="52" t="s">
        <v>17</v>
      </c>
      <c r="B60" s="52" t="s">
        <v>68</v>
      </c>
      <c r="C60" s="53">
        <v>41953</v>
      </c>
      <c r="D60" s="54">
        <v>2014</v>
      </c>
      <c r="E60" s="55">
        <v>5.6250000000000001E-2</v>
      </c>
      <c r="F60" s="55">
        <v>6.458333333333334E-2</v>
      </c>
      <c r="G60" s="55">
        <f t="shared" ref="G60" si="37">F60-E60</f>
        <v>8.3333333333333384E-3</v>
      </c>
      <c r="H60" s="54">
        <v>2</v>
      </c>
      <c r="I60" s="54">
        <v>1</v>
      </c>
      <c r="J60" s="54">
        <v>6</v>
      </c>
      <c r="K60" s="54">
        <v>6</v>
      </c>
      <c r="L60" s="52" t="s">
        <v>164</v>
      </c>
      <c r="M60" s="52" t="s">
        <v>165</v>
      </c>
      <c r="N60" s="54">
        <v>1</v>
      </c>
      <c r="O60" s="56">
        <f t="shared" si="1"/>
        <v>56.099999999999994</v>
      </c>
      <c r="P60" s="56">
        <v>17</v>
      </c>
      <c r="Q60" s="56">
        <f t="shared" si="2"/>
        <v>35.64</v>
      </c>
      <c r="R60" s="56">
        <v>10.8</v>
      </c>
      <c r="S60" s="54">
        <f t="shared" si="3"/>
        <v>56.099999999999994</v>
      </c>
      <c r="T60" s="54">
        <f t="shared" ref="T60" si="38">MAX(P60,R60)</f>
        <v>17</v>
      </c>
      <c r="U60" s="56">
        <f t="shared" si="5"/>
        <v>45.87</v>
      </c>
      <c r="V60" s="56">
        <f t="shared" ref="V60" si="39">AVERAGE(P60,R60)</f>
        <v>13.9</v>
      </c>
      <c r="W60" s="57">
        <v>24.663509999999999</v>
      </c>
      <c r="X60" s="57">
        <v>-112.1824</v>
      </c>
      <c r="Y60" s="58">
        <f t="shared" ref="Y60" si="40">(Z60*1.8)+32</f>
        <v>77</v>
      </c>
      <c r="Z60" s="58">
        <v>25</v>
      </c>
      <c r="AA60" s="62">
        <v>13</v>
      </c>
      <c r="AB60" s="62">
        <v>60</v>
      </c>
      <c r="AC60" s="42" t="s">
        <v>183</v>
      </c>
      <c r="AD60" s="54">
        <v>20</v>
      </c>
      <c r="AE60" s="52" t="s">
        <v>184</v>
      </c>
      <c r="AF60" s="62">
        <v>1</v>
      </c>
      <c r="AG60" s="63" t="s">
        <v>119</v>
      </c>
      <c r="AH60" s="54"/>
      <c r="AI60" s="54"/>
    </row>
    <row r="61" spans="1:35" s="45" customFormat="1">
      <c r="A61" s="52" t="s">
        <v>17</v>
      </c>
      <c r="B61" s="52" t="s">
        <v>68</v>
      </c>
      <c r="C61" s="53">
        <v>41953</v>
      </c>
      <c r="D61" s="54">
        <v>2014</v>
      </c>
      <c r="E61" s="55">
        <v>5.6250000000000001E-2</v>
      </c>
      <c r="F61" s="55">
        <v>6.458333333333334E-2</v>
      </c>
      <c r="G61" s="55">
        <f t="shared" ref="G61" si="41">F61-E61</f>
        <v>8.3333333333333384E-3</v>
      </c>
      <c r="H61" s="54">
        <v>2</v>
      </c>
      <c r="I61" s="54">
        <v>1</v>
      </c>
      <c r="J61" s="54">
        <v>6</v>
      </c>
      <c r="K61" s="54">
        <v>6</v>
      </c>
      <c r="L61" s="52" t="s">
        <v>164</v>
      </c>
      <c r="M61" s="52" t="s">
        <v>165</v>
      </c>
      <c r="N61" s="54">
        <v>1</v>
      </c>
      <c r="O61" s="56">
        <f t="shared" si="1"/>
        <v>56.099999999999994</v>
      </c>
      <c r="P61" s="56">
        <v>17</v>
      </c>
      <c r="Q61" s="56">
        <f t="shared" si="2"/>
        <v>35.64</v>
      </c>
      <c r="R61" s="56">
        <v>10.8</v>
      </c>
      <c r="S61" s="54">
        <f t="shared" si="3"/>
        <v>56.099999999999994</v>
      </c>
      <c r="T61" s="54">
        <f t="shared" ref="T61" si="42">MAX(P61,R61)</f>
        <v>17</v>
      </c>
      <c r="U61" s="56">
        <f t="shared" si="5"/>
        <v>45.87</v>
      </c>
      <c r="V61" s="56">
        <f t="shared" ref="V61" si="43">AVERAGE(P61,R61)</f>
        <v>13.9</v>
      </c>
      <c r="W61" s="57">
        <v>24.663509999999999</v>
      </c>
      <c r="X61" s="57">
        <v>-112.1824</v>
      </c>
      <c r="Y61" s="58">
        <f t="shared" ref="Y61" si="44">(Z61*1.8)+32</f>
        <v>77</v>
      </c>
      <c r="Z61" s="58">
        <v>25</v>
      </c>
      <c r="AA61" s="62">
        <v>13</v>
      </c>
      <c r="AB61" s="62">
        <v>60</v>
      </c>
      <c r="AC61" s="42" t="s">
        <v>128</v>
      </c>
      <c r="AD61" s="54">
        <v>15</v>
      </c>
      <c r="AE61" s="52" t="s">
        <v>233</v>
      </c>
      <c r="AF61" s="62">
        <v>1</v>
      </c>
      <c r="AG61" s="63" t="s">
        <v>233</v>
      </c>
      <c r="AH61" s="54"/>
      <c r="AI61" s="54"/>
    </row>
    <row r="62" spans="1:35">
      <c r="A62" s="52" t="s">
        <v>17</v>
      </c>
      <c r="B62" s="52" t="s">
        <v>68</v>
      </c>
      <c r="C62" s="53">
        <v>41953</v>
      </c>
      <c r="D62" s="54">
        <v>2014</v>
      </c>
      <c r="E62" s="55">
        <v>5.6250000000000001E-2</v>
      </c>
      <c r="F62" s="55">
        <v>6.458333333333334E-2</v>
      </c>
      <c r="G62" s="55">
        <f t="shared" ref="G62:G63" si="45">F62-E62</f>
        <v>8.3333333333333384E-3</v>
      </c>
      <c r="H62" s="54">
        <v>2</v>
      </c>
      <c r="I62" s="54">
        <v>2</v>
      </c>
      <c r="J62" s="54">
        <v>2</v>
      </c>
      <c r="K62" s="54">
        <v>1</v>
      </c>
      <c r="L62" s="52" t="s">
        <v>164</v>
      </c>
      <c r="M62" s="52" t="s">
        <v>165</v>
      </c>
      <c r="N62" s="54">
        <v>1</v>
      </c>
      <c r="O62" s="56">
        <f t="shared" si="1"/>
        <v>56.099999999999994</v>
      </c>
      <c r="P62" s="56">
        <v>17</v>
      </c>
      <c r="Q62" s="56">
        <f t="shared" si="2"/>
        <v>35.64</v>
      </c>
      <c r="R62" s="56">
        <v>10.8</v>
      </c>
      <c r="S62" s="54">
        <f t="shared" si="3"/>
        <v>56.099999999999994</v>
      </c>
      <c r="T62" s="54">
        <f t="shared" ref="T62:T63" si="46">MAX(P62,R62)</f>
        <v>17</v>
      </c>
      <c r="U62" s="56">
        <f t="shared" si="5"/>
        <v>45.87</v>
      </c>
      <c r="V62" s="56">
        <f t="shared" ref="V62:V63" si="47">AVERAGE(P62,R62)</f>
        <v>13.9</v>
      </c>
      <c r="W62" s="57">
        <v>24.663509999999999</v>
      </c>
      <c r="X62" s="57">
        <v>-112.1824</v>
      </c>
      <c r="Y62" s="58">
        <f t="shared" ref="Y62:Y63" si="48">(Z62*1.8)+32</f>
        <v>77</v>
      </c>
      <c r="Z62" s="58">
        <v>25</v>
      </c>
      <c r="AA62" s="62">
        <v>13</v>
      </c>
      <c r="AB62" s="62">
        <v>60</v>
      </c>
      <c r="AC62" s="42" t="s">
        <v>128</v>
      </c>
      <c r="AD62" s="54">
        <v>15</v>
      </c>
      <c r="AE62" s="52" t="s">
        <v>233</v>
      </c>
      <c r="AF62" s="62">
        <v>1</v>
      </c>
      <c r="AG62" s="63" t="s">
        <v>233</v>
      </c>
      <c r="AH62" s="54"/>
      <c r="AI62" s="54"/>
    </row>
    <row r="63" spans="1:35">
      <c r="A63" s="52" t="s">
        <v>17</v>
      </c>
      <c r="B63" s="52" t="s">
        <v>68</v>
      </c>
      <c r="C63" s="53">
        <v>41953</v>
      </c>
      <c r="D63" s="54">
        <v>2014</v>
      </c>
      <c r="E63" s="55">
        <v>5.6250000000000001E-2</v>
      </c>
      <c r="F63" s="55">
        <v>6.458333333333334E-2</v>
      </c>
      <c r="G63" s="55">
        <f t="shared" si="45"/>
        <v>8.3333333333333384E-3</v>
      </c>
      <c r="H63" s="54">
        <v>2</v>
      </c>
      <c r="I63" s="54">
        <v>2</v>
      </c>
      <c r="J63" s="54">
        <v>2</v>
      </c>
      <c r="K63" s="54">
        <v>1</v>
      </c>
      <c r="L63" s="52" t="s">
        <v>164</v>
      </c>
      <c r="M63" s="52" t="s">
        <v>165</v>
      </c>
      <c r="N63" s="54">
        <v>1</v>
      </c>
      <c r="O63" s="56">
        <f t="shared" si="1"/>
        <v>56.099999999999994</v>
      </c>
      <c r="P63" s="56">
        <v>17</v>
      </c>
      <c r="Q63" s="56">
        <f t="shared" si="2"/>
        <v>35.64</v>
      </c>
      <c r="R63" s="56">
        <v>10.8</v>
      </c>
      <c r="S63" s="54">
        <f t="shared" si="3"/>
        <v>56.099999999999994</v>
      </c>
      <c r="T63" s="54">
        <f t="shared" si="46"/>
        <v>17</v>
      </c>
      <c r="U63" s="56">
        <f t="shared" si="5"/>
        <v>45.87</v>
      </c>
      <c r="V63" s="56">
        <f t="shared" si="47"/>
        <v>13.9</v>
      </c>
      <c r="W63" s="57">
        <v>24.663509999999999</v>
      </c>
      <c r="X63" s="57">
        <v>-112.1824</v>
      </c>
      <c r="Y63" s="58">
        <f t="shared" si="48"/>
        <v>77</v>
      </c>
      <c r="Z63" s="58">
        <v>25</v>
      </c>
      <c r="AA63" s="62">
        <v>13</v>
      </c>
      <c r="AB63" s="62">
        <v>60</v>
      </c>
      <c r="AC63" s="42" t="s">
        <v>127</v>
      </c>
      <c r="AD63" s="54">
        <v>20</v>
      </c>
      <c r="AE63" s="52" t="s">
        <v>233</v>
      </c>
      <c r="AF63" s="62">
        <v>1</v>
      </c>
      <c r="AG63" s="63" t="s">
        <v>233</v>
      </c>
      <c r="AH63" s="54"/>
      <c r="AI63" s="54"/>
    </row>
    <row r="64" spans="1:35">
      <c r="A64" s="52" t="s">
        <v>18</v>
      </c>
      <c r="B64" s="52" t="s">
        <v>151</v>
      </c>
      <c r="C64" s="53">
        <v>41953</v>
      </c>
      <c r="D64" s="54">
        <v>2014</v>
      </c>
      <c r="E64" s="55">
        <v>0.50277777777777777</v>
      </c>
      <c r="F64" s="55">
        <v>0.50624999999999998</v>
      </c>
      <c r="G64" s="55">
        <f t="shared" ref="G64" si="49">F64-E64</f>
        <v>3.4722222222222099E-3</v>
      </c>
      <c r="H64" s="54">
        <v>2</v>
      </c>
      <c r="I64" s="54">
        <v>1</v>
      </c>
      <c r="J64" s="54">
        <v>3</v>
      </c>
      <c r="K64" s="54">
        <v>3</v>
      </c>
      <c r="L64" s="52" t="s">
        <v>164</v>
      </c>
      <c r="M64" s="52" t="s">
        <v>165</v>
      </c>
      <c r="N64" s="54">
        <v>1</v>
      </c>
      <c r="O64" s="56">
        <f t="shared" si="1"/>
        <v>48.18</v>
      </c>
      <c r="P64" s="56">
        <v>14.6</v>
      </c>
      <c r="Q64" s="56">
        <f t="shared" si="2"/>
        <v>48.18</v>
      </c>
      <c r="R64" s="56">
        <v>14.6</v>
      </c>
      <c r="S64" s="54">
        <f t="shared" si="3"/>
        <v>48.18</v>
      </c>
      <c r="T64" s="54">
        <f t="shared" ref="T64:T66" si="50">MAX(P64,R64)</f>
        <v>14.6</v>
      </c>
      <c r="U64" s="56">
        <f t="shared" si="5"/>
        <v>48.18</v>
      </c>
      <c r="V64" s="56">
        <f t="shared" ref="V64:V66" si="51">AVERAGE(P64,R64)</f>
        <v>14.6</v>
      </c>
      <c r="W64" s="57">
        <v>24.662569999999999</v>
      </c>
      <c r="X64" s="57">
        <v>-112.18263</v>
      </c>
      <c r="Y64" s="58">
        <f t="shared" ref="Y64" si="52">(Z64*1.8)+32</f>
        <v>77</v>
      </c>
      <c r="Z64" s="58">
        <v>25</v>
      </c>
      <c r="AA64" s="62">
        <v>7</v>
      </c>
      <c r="AB64" s="62">
        <v>60</v>
      </c>
      <c r="AC64" s="42" t="s">
        <v>123</v>
      </c>
      <c r="AD64" s="54">
        <v>15</v>
      </c>
      <c r="AE64" s="52" t="s">
        <v>233</v>
      </c>
      <c r="AF64" s="62">
        <v>1</v>
      </c>
      <c r="AG64" s="63" t="s">
        <v>233</v>
      </c>
      <c r="AH64" s="54"/>
      <c r="AI64" s="54"/>
    </row>
    <row r="65" spans="1:35">
      <c r="A65" s="52" t="s">
        <v>18</v>
      </c>
      <c r="B65" s="52" t="s">
        <v>151</v>
      </c>
      <c r="C65" s="53">
        <v>41953</v>
      </c>
      <c r="D65" s="54">
        <v>2014</v>
      </c>
      <c r="E65" s="55">
        <v>0.50277777777777777</v>
      </c>
      <c r="F65" s="55">
        <v>0.50624999999999998</v>
      </c>
      <c r="G65" s="55">
        <f t="shared" ref="G65:G68" si="53">F65-E65</f>
        <v>3.4722222222222099E-3</v>
      </c>
      <c r="H65" s="54">
        <v>2</v>
      </c>
      <c r="I65" s="54">
        <v>1</v>
      </c>
      <c r="J65" s="54">
        <v>3</v>
      </c>
      <c r="K65" s="54">
        <v>3</v>
      </c>
      <c r="L65" s="52" t="s">
        <v>164</v>
      </c>
      <c r="M65" s="52" t="s">
        <v>165</v>
      </c>
      <c r="N65" s="54">
        <v>1</v>
      </c>
      <c r="O65" s="56">
        <f t="shared" si="1"/>
        <v>48.18</v>
      </c>
      <c r="P65" s="56">
        <v>14.6</v>
      </c>
      <c r="Q65" s="56">
        <f t="shared" si="2"/>
        <v>48.18</v>
      </c>
      <c r="R65" s="56">
        <v>14.6</v>
      </c>
      <c r="S65" s="54">
        <f t="shared" si="3"/>
        <v>48.18</v>
      </c>
      <c r="T65" s="54">
        <f t="shared" si="50"/>
        <v>14.6</v>
      </c>
      <c r="U65" s="56">
        <f t="shared" si="5"/>
        <v>48.18</v>
      </c>
      <c r="V65" s="56">
        <f t="shared" si="51"/>
        <v>14.6</v>
      </c>
      <c r="W65" s="57">
        <v>24.662569999999999</v>
      </c>
      <c r="X65" s="57">
        <v>-112.18263</v>
      </c>
      <c r="Y65" s="58">
        <f t="shared" ref="Y65" si="54">(Z65*1.8)+32</f>
        <v>77</v>
      </c>
      <c r="Z65" s="58">
        <v>25</v>
      </c>
      <c r="AA65" s="62">
        <v>7</v>
      </c>
      <c r="AB65" s="62">
        <v>60</v>
      </c>
      <c r="AC65" s="42" t="s">
        <v>123</v>
      </c>
      <c r="AD65" s="54">
        <v>15</v>
      </c>
      <c r="AE65" s="52" t="s">
        <v>233</v>
      </c>
      <c r="AF65" s="62">
        <v>1</v>
      </c>
      <c r="AG65" s="63" t="s">
        <v>233</v>
      </c>
      <c r="AH65" s="54"/>
      <c r="AI65" s="54"/>
    </row>
    <row r="66" spans="1:35">
      <c r="A66" s="52" t="s">
        <v>18</v>
      </c>
      <c r="B66" s="52" t="s">
        <v>151</v>
      </c>
      <c r="C66" s="53">
        <v>41953</v>
      </c>
      <c r="D66" s="54">
        <v>2014</v>
      </c>
      <c r="E66" s="55">
        <v>0.50277777777777777</v>
      </c>
      <c r="F66" s="55">
        <v>0.50624999999999998</v>
      </c>
      <c r="G66" s="55">
        <f t="shared" si="53"/>
        <v>3.4722222222222099E-3</v>
      </c>
      <c r="H66" s="54">
        <v>2</v>
      </c>
      <c r="I66" s="54">
        <v>1</v>
      </c>
      <c r="J66" s="54">
        <v>3</v>
      </c>
      <c r="K66" s="54">
        <v>3</v>
      </c>
      <c r="L66" s="52" t="s">
        <v>164</v>
      </c>
      <c r="M66" s="52" t="s">
        <v>165</v>
      </c>
      <c r="N66" s="54">
        <v>1</v>
      </c>
      <c r="O66" s="56">
        <f t="shared" si="1"/>
        <v>48.18</v>
      </c>
      <c r="P66" s="56">
        <v>14.6</v>
      </c>
      <c r="Q66" s="56">
        <f t="shared" si="2"/>
        <v>48.18</v>
      </c>
      <c r="R66" s="56">
        <v>14.6</v>
      </c>
      <c r="S66" s="54">
        <f t="shared" si="3"/>
        <v>48.18</v>
      </c>
      <c r="T66" s="54">
        <f t="shared" si="50"/>
        <v>14.6</v>
      </c>
      <c r="U66" s="56">
        <f t="shared" si="5"/>
        <v>48.18</v>
      </c>
      <c r="V66" s="56">
        <f t="shared" si="51"/>
        <v>14.6</v>
      </c>
      <c r="W66" s="57">
        <v>24.662569999999999</v>
      </c>
      <c r="X66" s="57">
        <v>-112.18263</v>
      </c>
      <c r="Y66" s="58">
        <f t="shared" ref="Y66:Y67" si="55">(Z66*1.8)+32</f>
        <v>77</v>
      </c>
      <c r="Z66" s="58">
        <v>25</v>
      </c>
      <c r="AA66" s="62">
        <v>7</v>
      </c>
      <c r="AB66" s="62">
        <v>60</v>
      </c>
      <c r="AC66" s="42" t="s">
        <v>65</v>
      </c>
      <c r="AD66" s="54">
        <v>30</v>
      </c>
      <c r="AE66" s="52" t="s">
        <v>233</v>
      </c>
      <c r="AF66" s="62">
        <v>1</v>
      </c>
      <c r="AG66" s="63" t="s">
        <v>233</v>
      </c>
      <c r="AH66" s="54"/>
      <c r="AI66" s="54"/>
    </row>
    <row r="67" spans="1:35">
      <c r="A67" s="52" t="s">
        <v>18</v>
      </c>
      <c r="B67" s="52" t="s">
        <v>151</v>
      </c>
      <c r="C67" s="53">
        <v>41953</v>
      </c>
      <c r="D67" s="54">
        <v>2014</v>
      </c>
      <c r="E67" s="55">
        <v>0.50277777777777777</v>
      </c>
      <c r="F67" s="55">
        <v>0.50624999999999998</v>
      </c>
      <c r="G67" s="55">
        <f t="shared" si="53"/>
        <v>3.4722222222222099E-3</v>
      </c>
      <c r="H67" s="54">
        <v>2</v>
      </c>
      <c r="I67" s="54">
        <v>1</v>
      </c>
      <c r="J67" s="54">
        <v>3</v>
      </c>
      <c r="K67" s="54">
        <v>3</v>
      </c>
      <c r="L67" s="52" t="s">
        <v>164</v>
      </c>
      <c r="M67" s="52" t="s">
        <v>165</v>
      </c>
      <c r="N67" s="54">
        <v>1</v>
      </c>
      <c r="O67" s="56">
        <f t="shared" ref="O67:O74" si="56">(P67*3.3)</f>
        <v>48.18</v>
      </c>
      <c r="P67" s="56">
        <v>14.6</v>
      </c>
      <c r="Q67" s="56">
        <f t="shared" ref="Q67:Q130" si="57">(R67*3.3)</f>
        <v>48.18</v>
      </c>
      <c r="R67" s="56">
        <v>14.6</v>
      </c>
      <c r="S67" s="54">
        <f t="shared" ref="S67:S74" si="58">MAX(O67,Q67,)</f>
        <v>48.18</v>
      </c>
      <c r="T67" s="54">
        <f t="shared" ref="T67" si="59">MAX(P67,R67)</f>
        <v>14.6</v>
      </c>
      <c r="U67" s="56">
        <f t="shared" ref="U67:U74" si="60">AVERAGE(O67,Q67)</f>
        <v>48.18</v>
      </c>
      <c r="V67" s="56">
        <f t="shared" ref="V67" si="61">AVERAGE(P67,R67)</f>
        <v>14.6</v>
      </c>
      <c r="W67" s="57">
        <v>24.662569999999999</v>
      </c>
      <c r="X67" s="57">
        <v>-112.18263</v>
      </c>
      <c r="Y67" s="58">
        <f t="shared" si="55"/>
        <v>77</v>
      </c>
      <c r="Z67" s="58">
        <v>25</v>
      </c>
      <c r="AA67" s="62">
        <v>7</v>
      </c>
      <c r="AB67" s="62">
        <v>60</v>
      </c>
      <c r="AC67" s="42" t="s">
        <v>65</v>
      </c>
      <c r="AD67" s="54">
        <v>30</v>
      </c>
      <c r="AE67" s="52" t="s">
        <v>233</v>
      </c>
      <c r="AF67" s="62">
        <v>1</v>
      </c>
      <c r="AG67" s="63" t="s">
        <v>233</v>
      </c>
      <c r="AH67" s="54"/>
      <c r="AI67" s="54"/>
    </row>
    <row r="68" spans="1:35">
      <c r="A68" s="52" t="s">
        <v>18</v>
      </c>
      <c r="B68" s="52" t="s">
        <v>151</v>
      </c>
      <c r="C68" s="53">
        <v>41953</v>
      </c>
      <c r="D68" s="54">
        <v>2014</v>
      </c>
      <c r="E68" s="55">
        <v>0.50277777777777777</v>
      </c>
      <c r="F68" s="55">
        <v>0.50624999999999998</v>
      </c>
      <c r="G68" s="55">
        <f t="shared" si="53"/>
        <v>3.4722222222222099E-3</v>
      </c>
      <c r="H68" s="54">
        <v>2</v>
      </c>
      <c r="I68" s="54">
        <v>1</v>
      </c>
      <c r="J68" s="54">
        <v>3</v>
      </c>
      <c r="K68" s="54">
        <v>3</v>
      </c>
      <c r="L68" s="52" t="s">
        <v>164</v>
      </c>
      <c r="M68" s="52" t="s">
        <v>165</v>
      </c>
      <c r="N68" s="54">
        <v>1</v>
      </c>
      <c r="O68" s="56">
        <f t="shared" si="56"/>
        <v>48.18</v>
      </c>
      <c r="P68" s="56">
        <v>14.6</v>
      </c>
      <c r="Q68" s="56">
        <f t="shared" si="57"/>
        <v>48.18</v>
      </c>
      <c r="R68" s="56">
        <v>14.6</v>
      </c>
      <c r="S68" s="54">
        <f t="shared" si="58"/>
        <v>48.18</v>
      </c>
      <c r="T68" s="54">
        <f t="shared" ref="T68:T69" si="62">MAX(P68,R68)</f>
        <v>14.6</v>
      </c>
      <c r="U68" s="56">
        <f t="shared" si="60"/>
        <v>48.18</v>
      </c>
      <c r="V68" s="56">
        <f t="shared" ref="V68:V69" si="63">AVERAGE(P68,R68)</f>
        <v>14.6</v>
      </c>
      <c r="W68" s="57">
        <v>24.662569999999999</v>
      </c>
      <c r="X68" s="57">
        <v>-112.18263</v>
      </c>
      <c r="Y68" s="58">
        <f t="shared" ref="Y68" si="64">(Z68*1.8)+32</f>
        <v>77</v>
      </c>
      <c r="Z68" s="58">
        <v>25</v>
      </c>
      <c r="AA68" s="62">
        <v>7</v>
      </c>
      <c r="AB68" s="62">
        <v>60</v>
      </c>
      <c r="AC68" s="42" t="s">
        <v>65</v>
      </c>
      <c r="AD68" s="54">
        <v>30</v>
      </c>
      <c r="AE68" s="52" t="s">
        <v>233</v>
      </c>
      <c r="AF68" s="62">
        <v>1</v>
      </c>
      <c r="AG68" s="63" t="s">
        <v>233</v>
      </c>
      <c r="AH68" s="54"/>
      <c r="AI68" s="54"/>
    </row>
    <row r="69" spans="1:35">
      <c r="A69" s="52" t="s">
        <v>19</v>
      </c>
      <c r="B69" s="52" t="s">
        <v>151</v>
      </c>
      <c r="C69" s="53">
        <v>41953</v>
      </c>
      <c r="D69" s="54">
        <v>2014</v>
      </c>
      <c r="E69" s="55">
        <v>0.50694444444444442</v>
      </c>
      <c r="F69" s="55">
        <v>0.51041666666666663</v>
      </c>
      <c r="G69" s="55">
        <f t="shared" ref="G69" si="65">F69-E69</f>
        <v>3.4722222222222099E-3</v>
      </c>
      <c r="H69" s="54">
        <v>2</v>
      </c>
      <c r="I69" s="54">
        <v>1</v>
      </c>
      <c r="J69" s="54">
        <v>4</v>
      </c>
      <c r="K69" s="54">
        <v>4</v>
      </c>
      <c r="L69" s="52" t="s">
        <v>164</v>
      </c>
      <c r="M69" s="52" t="s">
        <v>165</v>
      </c>
      <c r="N69" s="54">
        <v>1</v>
      </c>
      <c r="O69" s="56">
        <f t="shared" si="56"/>
        <v>54.11999999999999</v>
      </c>
      <c r="P69" s="56">
        <v>16.399999999999999</v>
      </c>
      <c r="Q69" s="56">
        <f t="shared" si="57"/>
        <v>54.11999999999999</v>
      </c>
      <c r="R69" s="56">
        <v>16.399999999999999</v>
      </c>
      <c r="S69" s="54">
        <f t="shared" si="58"/>
        <v>54.11999999999999</v>
      </c>
      <c r="T69" s="54">
        <f t="shared" si="62"/>
        <v>16.399999999999999</v>
      </c>
      <c r="U69" s="56">
        <f t="shared" si="60"/>
        <v>54.11999999999999</v>
      </c>
      <c r="V69" s="56">
        <f t="shared" si="63"/>
        <v>16.399999999999999</v>
      </c>
      <c r="W69" s="57">
        <v>24.663650000000001</v>
      </c>
      <c r="X69" s="57">
        <v>-112.1824</v>
      </c>
      <c r="Y69" s="58">
        <f t="shared" ref="Y69:Y73" si="66">(Z69*1.8)+32</f>
        <v>77</v>
      </c>
      <c r="Z69" s="58">
        <v>25</v>
      </c>
      <c r="AA69" s="62">
        <v>7</v>
      </c>
      <c r="AB69" s="62">
        <v>240</v>
      </c>
      <c r="AC69" s="42" t="s">
        <v>183</v>
      </c>
      <c r="AD69" s="54">
        <v>20</v>
      </c>
      <c r="AE69" s="52" t="s">
        <v>184</v>
      </c>
      <c r="AF69" s="62">
        <v>1</v>
      </c>
      <c r="AG69" s="63" t="s">
        <v>119</v>
      </c>
      <c r="AH69" s="54"/>
      <c r="AI69" s="54"/>
    </row>
    <row r="70" spans="1:35">
      <c r="A70" s="52" t="s">
        <v>19</v>
      </c>
      <c r="B70" s="52" t="s">
        <v>151</v>
      </c>
      <c r="C70" s="53">
        <v>41953</v>
      </c>
      <c r="D70" s="54">
        <v>2014</v>
      </c>
      <c r="E70" s="55">
        <v>0.50694444444444442</v>
      </c>
      <c r="F70" s="55">
        <v>0.51041666666666663</v>
      </c>
      <c r="G70" s="55">
        <f t="shared" ref="G70:G73" si="67">F70-E70</f>
        <v>3.4722222222222099E-3</v>
      </c>
      <c r="H70" s="54">
        <v>2</v>
      </c>
      <c r="I70" s="54">
        <v>1</v>
      </c>
      <c r="J70" s="54">
        <v>4</v>
      </c>
      <c r="K70" s="54">
        <v>4</v>
      </c>
      <c r="L70" s="52" t="s">
        <v>164</v>
      </c>
      <c r="M70" s="52" t="s">
        <v>165</v>
      </c>
      <c r="N70" s="54">
        <v>1</v>
      </c>
      <c r="O70" s="56">
        <f t="shared" si="56"/>
        <v>54.11999999999999</v>
      </c>
      <c r="P70" s="56">
        <v>16.399999999999999</v>
      </c>
      <c r="Q70" s="56">
        <f t="shared" si="57"/>
        <v>54.11999999999999</v>
      </c>
      <c r="R70" s="56">
        <v>16.399999999999999</v>
      </c>
      <c r="S70" s="54">
        <f t="shared" si="58"/>
        <v>54.11999999999999</v>
      </c>
      <c r="T70" s="54">
        <f t="shared" ref="T70:T74" si="68">MAX(P70,R70)</f>
        <v>16.399999999999999</v>
      </c>
      <c r="U70" s="56">
        <f t="shared" si="60"/>
        <v>54.11999999999999</v>
      </c>
      <c r="V70" s="56">
        <f t="shared" ref="V70:V74" si="69">AVERAGE(P70,R70)</f>
        <v>16.399999999999999</v>
      </c>
      <c r="W70" s="57">
        <v>24.663650000000001</v>
      </c>
      <c r="X70" s="57">
        <v>-112.1824</v>
      </c>
      <c r="Y70" s="58">
        <f t="shared" si="66"/>
        <v>77</v>
      </c>
      <c r="Z70" s="58">
        <v>25</v>
      </c>
      <c r="AA70" s="62">
        <v>7</v>
      </c>
      <c r="AB70" s="62">
        <v>240</v>
      </c>
      <c r="AC70" s="42" t="s">
        <v>131</v>
      </c>
      <c r="AD70" s="54">
        <v>20</v>
      </c>
      <c r="AE70" s="52" t="s">
        <v>184</v>
      </c>
      <c r="AF70" s="62">
        <v>1</v>
      </c>
      <c r="AG70" s="63" t="s">
        <v>119</v>
      </c>
      <c r="AH70" s="54"/>
      <c r="AI70" s="54"/>
    </row>
    <row r="71" spans="1:35" ht="15.75" customHeight="1">
      <c r="A71" s="52" t="s">
        <v>19</v>
      </c>
      <c r="B71" s="52" t="s">
        <v>151</v>
      </c>
      <c r="C71" s="53">
        <v>41953</v>
      </c>
      <c r="D71" s="54">
        <v>2014</v>
      </c>
      <c r="E71" s="55">
        <v>0.50694444444444442</v>
      </c>
      <c r="F71" s="55">
        <v>0.51041666666666663</v>
      </c>
      <c r="G71" s="55">
        <f t="shared" si="67"/>
        <v>3.4722222222222099E-3</v>
      </c>
      <c r="H71" s="54">
        <v>2</v>
      </c>
      <c r="I71" s="54">
        <v>1</v>
      </c>
      <c r="J71" s="54">
        <v>4</v>
      </c>
      <c r="K71" s="54">
        <v>4</v>
      </c>
      <c r="L71" s="52" t="s">
        <v>164</v>
      </c>
      <c r="M71" s="52" t="s">
        <v>165</v>
      </c>
      <c r="N71" s="54">
        <v>1</v>
      </c>
      <c r="O71" s="56">
        <f t="shared" si="56"/>
        <v>54.11999999999999</v>
      </c>
      <c r="P71" s="56">
        <v>16.399999999999999</v>
      </c>
      <c r="Q71" s="56">
        <f t="shared" si="57"/>
        <v>54.11999999999999</v>
      </c>
      <c r="R71" s="56">
        <v>16.399999999999999</v>
      </c>
      <c r="S71" s="54">
        <f t="shared" si="58"/>
        <v>54.11999999999999</v>
      </c>
      <c r="T71" s="54">
        <f t="shared" si="68"/>
        <v>16.399999999999999</v>
      </c>
      <c r="U71" s="56">
        <f t="shared" si="60"/>
        <v>54.11999999999999</v>
      </c>
      <c r="V71" s="56">
        <f t="shared" si="69"/>
        <v>16.399999999999999</v>
      </c>
      <c r="W71" s="57">
        <v>24.663650000000001</v>
      </c>
      <c r="X71" s="57">
        <v>-112.1824</v>
      </c>
      <c r="Y71" s="58">
        <f t="shared" si="66"/>
        <v>77</v>
      </c>
      <c r="Z71" s="58">
        <v>25</v>
      </c>
      <c r="AA71" s="62">
        <v>7</v>
      </c>
      <c r="AB71" s="62">
        <v>240</v>
      </c>
      <c r="AC71" s="42" t="s">
        <v>127</v>
      </c>
      <c r="AD71" s="54">
        <v>10</v>
      </c>
      <c r="AE71" s="52" t="s">
        <v>233</v>
      </c>
      <c r="AF71" s="62">
        <v>1</v>
      </c>
      <c r="AG71" s="63" t="s">
        <v>233</v>
      </c>
      <c r="AH71" s="54"/>
      <c r="AI71" s="54"/>
    </row>
    <row r="72" spans="1:35" s="45" customFormat="1" ht="15.75" customHeight="1">
      <c r="A72" s="52" t="s">
        <v>19</v>
      </c>
      <c r="B72" s="52" t="s">
        <v>151</v>
      </c>
      <c r="C72" s="53">
        <v>41953</v>
      </c>
      <c r="D72" s="54">
        <v>2014</v>
      </c>
      <c r="E72" s="55">
        <v>0.50694444444444442</v>
      </c>
      <c r="F72" s="55">
        <v>0.51041666666666663</v>
      </c>
      <c r="G72" s="55">
        <f t="shared" si="67"/>
        <v>3.4722222222222099E-3</v>
      </c>
      <c r="H72" s="54">
        <v>2</v>
      </c>
      <c r="I72" s="54">
        <v>1</v>
      </c>
      <c r="J72" s="54">
        <v>4</v>
      </c>
      <c r="K72" s="54">
        <v>4</v>
      </c>
      <c r="L72" s="52" t="s">
        <v>164</v>
      </c>
      <c r="M72" s="52" t="s">
        <v>165</v>
      </c>
      <c r="N72" s="54">
        <v>1</v>
      </c>
      <c r="O72" s="56">
        <f t="shared" si="56"/>
        <v>54.11999999999999</v>
      </c>
      <c r="P72" s="56">
        <v>16.399999999999999</v>
      </c>
      <c r="Q72" s="56">
        <f t="shared" si="57"/>
        <v>54.11999999999999</v>
      </c>
      <c r="R72" s="56">
        <v>16.399999999999999</v>
      </c>
      <c r="S72" s="54">
        <f t="shared" si="58"/>
        <v>54.11999999999999</v>
      </c>
      <c r="T72" s="54">
        <f t="shared" si="68"/>
        <v>16.399999999999999</v>
      </c>
      <c r="U72" s="56">
        <f t="shared" si="60"/>
        <v>54.11999999999999</v>
      </c>
      <c r="V72" s="56">
        <f t="shared" si="69"/>
        <v>16.399999999999999</v>
      </c>
      <c r="W72" s="57">
        <v>24.663650000000001</v>
      </c>
      <c r="X72" s="57">
        <v>-112.1824</v>
      </c>
      <c r="Y72" s="58">
        <f t="shared" si="66"/>
        <v>77</v>
      </c>
      <c r="Z72" s="58">
        <v>25</v>
      </c>
      <c r="AA72" s="62">
        <v>7</v>
      </c>
      <c r="AB72" s="62">
        <v>240</v>
      </c>
      <c r="AC72" s="42" t="s">
        <v>127</v>
      </c>
      <c r="AD72" s="54">
        <v>10</v>
      </c>
      <c r="AE72" s="52" t="s">
        <v>233</v>
      </c>
      <c r="AF72" s="62">
        <v>1</v>
      </c>
      <c r="AG72" s="63" t="s">
        <v>233</v>
      </c>
      <c r="AH72" s="54"/>
      <c r="AI72" s="54"/>
    </row>
    <row r="73" spans="1:35">
      <c r="A73" s="52" t="s">
        <v>19</v>
      </c>
      <c r="B73" s="52" t="s">
        <v>151</v>
      </c>
      <c r="C73" s="53">
        <v>41953</v>
      </c>
      <c r="D73" s="54">
        <v>2014</v>
      </c>
      <c r="E73" s="55">
        <v>0.50694444444444442</v>
      </c>
      <c r="F73" s="55">
        <v>0.51041666666666663</v>
      </c>
      <c r="G73" s="55">
        <f t="shared" si="67"/>
        <v>3.4722222222222099E-3</v>
      </c>
      <c r="H73" s="54">
        <v>2</v>
      </c>
      <c r="I73" s="54">
        <v>1</v>
      </c>
      <c r="J73" s="54">
        <v>4</v>
      </c>
      <c r="K73" s="54">
        <v>4</v>
      </c>
      <c r="L73" s="52" t="s">
        <v>164</v>
      </c>
      <c r="M73" s="52" t="s">
        <v>165</v>
      </c>
      <c r="N73" s="54">
        <v>1</v>
      </c>
      <c r="O73" s="56">
        <f t="shared" si="56"/>
        <v>54.11999999999999</v>
      </c>
      <c r="P73" s="56">
        <v>16.399999999999999</v>
      </c>
      <c r="Q73" s="56">
        <f t="shared" si="57"/>
        <v>54.11999999999999</v>
      </c>
      <c r="R73" s="56">
        <v>16.399999999999999</v>
      </c>
      <c r="S73" s="54">
        <f t="shared" si="58"/>
        <v>54.11999999999999</v>
      </c>
      <c r="T73" s="54">
        <f t="shared" si="68"/>
        <v>16.399999999999999</v>
      </c>
      <c r="U73" s="56">
        <f t="shared" si="60"/>
        <v>54.11999999999999</v>
      </c>
      <c r="V73" s="56">
        <f t="shared" si="69"/>
        <v>16.399999999999999</v>
      </c>
      <c r="W73" s="57">
        <v>24.663650000000001</v>
      </c>
      <c r="X73" s="57">
        <v>-112.1824</v>
      </c>
      <c r="Y73" s="58">
        <f t="shared" si="66"/>
        <v>77</v>
      </c>
      <c r="Z73" s="58">
        <v>25</v>
      </c>
      <c r="AA73" s="62">
        <v>7</v>
      </c>
      <c r="AB73" s="62">
        <v>240</v>
      </c>
      <c r="AC73" s="42" t="s">
        <v>123</v>
      </c>
      <c r="AD73" s="54">
        <v>10</v>
      </c>
      <c r="AE73" s="52" t="s">
        <v>233</v>
      </c>
      <c r="AF73" s="62">
        <v>1</v>
      </c>
      <c r="AG73" s="63" t="s">
        <v>233</v>
      </c>
      <c r="AH73" s="54"/>
      <c r="AI73" s="54"/>
    </row>
    <row r="74" spans="1:35">
      <c r="A74" s="52" t="s">
        <v>20</v>
      </c>
      <c r="B74" s="52" t="s">
        <v>148</v>
      </c>
      <c r="C74" s="53">
        <v>41953</v>
      </c>
      <c r="D74" s="54">
        <v>2014</v>
      </c>
      <c r="E74" s="55">
        <v>0.11527777777777777</v>
      </c>
      <c r="F74" s="55">
        <v>0.11805555555555557</v>
      </c>
      <c r="G74" s="55">
        <f t="shared" ref="G74" si="70">F74-E74</f>
        <v>2.7777777777777957E-3</v>
      </c>
      <c r="H74" s="54">
        <v>2</v>
      </c>
      <c r="I74" s="54">
        <v>1</v>
      </c>
      <c r="J74" s="54">
        <v>7</v>
      </c>
      <c r="K74" s="54">
        <v>7</v>
      </c>
      <c r="L74" s="52" t="s">
        <v>164</v>
      </c>
      <c r="M74" s="52" t="s">
        <v>165</v>
      </c>
      <c r="N74" s="54">
        <v>1</v>
      </c>
      <c r="O74" s="56">
        <f t="shared" si="56"/>
        <v>46.199999999999996</v>
      </c>
      <c r="P74" s="56">
        <v>14</v>
      </c>
      <c r="Q74" s="56">
        <f t="shared" si="57"/>
        <v>45.209999999999994</v>
      </c>
      <c r="R74" s="56">
        <v>13.7</v>
      </c>
      <c r="S74" s="54">
        <f t="shared" si="58"/>
        <v>46.199999999999996</v>
      </c>
      <c r="T74" s="54">
        <f t="shared" si="68"/>
        <v>14</v>
      </c>
      <c r="U74" s="56">
        <f t="shared" si="60"/>
        <v>45.704999999999998</v>
      </c>
      <c r="V74" s="56">
        <f t="shared" si="69"/>
        <v>13.85</v>
      </c>
      <c r="W74" s="57">
        <v>24.66169</v>
      </c>
      <c r="X74" s="57">
        <v>-112.18153</v>
      </c>
      <c r="Y74" s="58">
        <v>77</v>
      </c>
      <c r="Z74" s="58">
        <v>25</v>
      </c>
      <c r="AA74" s="62">
        <v>12</v>
      </c>
      <c r="AB74" s="62">
        <v>130</v>
      </c>
      <c r="AC74" s="42" t="s">
        <v>131</v>
      </c>
      <c r="AD74" s="54">
        <v>30</v>
      </c>
      <c r="AE74" s="52" t="s">
        <v>119</v>
      </c>
      <c r="AF74" s="62">
        <v>1</v>
      </c>
      <c r="AG74" s="63" t="s">
        <v>119</v>
      </c>
      <c r="AH74" s="54"/>
      <c r="AI74" s="54"/>
    </row>
    <row r="75" spans="1:35">
      <c r="A75" s="52" t="s">
        <v>20</v>
      </c>
      <c r="B75" s="52" t="s">
        <v>148</v>
      </c>
      <c r="C75" s="53">
        <v>41953</v>
      </c>
      <c r="D75" s="54">
        <v>2014</v>
      </c>
      <c r="E75" s="55">
        <v>0.11527777777777777</v>
      </c>
      <c r="F75" s="55">
        <v>0.11805555555555557</v>
      </c>
      <c r="G75" s="55">
        <f t="shared" ref="G75:G77" si="71">F75-E75</f>
        <v>2.7777777777777957E-3</v>
      </c>
      <c r="H75" s="54">
        <v>2</v>
      </c>
      <c r="I75" s="54">
        <v>1</v>
      </c>
      <c r="J75" s="54">
        <v>7</v>
      </c>
      <c r="K75" s="54">
        <v>7</v>
      </c>
      <c r="L75" s="52" t="s">
        <v>164</v>
      </c>
      <c r="M75" s="52" t="s">
        <v>165</v>
      </c>
      <c r="N75" s="54">
        <v>1</v>
      </c>
      <c r="O75" s="56">
        <f t="shared" ref="O75:O78" si="72">(P75*3.3)</f>
        <v>46.199999999999996</v>
      </c>
      <c r="P75" s="56">
        <v>14</v>
      </c>
      <c r="Q75" s="56">
        <f t="shared" si="57"/>
        <v>45.209999999999994</v>
      </c>
      <c r="R75" s="56">
        <v>13.7</v>
      </c>
      <c r="S75" s="54">
        <f t="shared" ref="S75:S78" si="73">MAX(O75,Q75,)</f>
        <v>46.199999999999996</v>
      </c>
      <c r="T75" s="54">
        <f t="shared" ref="T75:T78" si="74">MAX(P75,R75)</f>
        <v>14</v>
      </c>
      <c r="U75" s="56">
        <f t="shared" ref="U75:U78" si="75">AVERAGE(O75,Q75)</f>
        <v>45.704999999999998</v>
      </c>
      <c r="V75" s="56">
        <f t="shared" ref="V75:V78" si="76">AVERAGE(P75,R75)</f>
        <v>13.85</v>
      </c>
      <c r="W75" s="57">
        <v>24.66169</v>
      </c>
      <c r="X75" s="57">
        <v>-112.18153</v>
      </c>
      <c r="Y75" s="58">
        <v>77</v>
      </c>
      <c r="Z75" s="58">
        <v>25</v>
      </c>
      <c r="AA75" s="62">
        <v>12</v>
      </c>
      <c r="AB75" s="62">
        <v>130</v>
      </c>
      <c r="AC75" s="42" t="s">
        <v>131</v>
      </c>
      <c r="AD75" s="54">
        <v>30</v>
      </c>
      <c r="AE75" s="52" t="s">
        <v>119</v>
      </c>
      <c r="AF75" s="62">
        <v>1</v>
      </c>
      <c r="AG75" s="63" t="s">
        <v>119</v>
      </c>
      <c r="AH75" s="54"/>
      <c r="AI75" s="54"/>
    </row>
    <row r="76" spans="1:35">
      <c r="A76" s="52" t="s">
        <v>20</v>
      </c>
      <c r="B76" s="52" t="s">
        <v>148</v>
      </c>
      <c r="C76" s="53">
        <v>41953</v>
      </c>
      <c r="D76" s="54">
        <v>2014</v>
      </c>
      <c r="E76" s="55">
        <v>0.11527777777777777</v>
      </c>
      <c r="F76" s="55">
        <v>0.11805555555555557</v>
      </c>
      <c r="G76" s="55">
        <f t="shared" si="71"/>
        <v>2.7777777777777957E-3</v>
      </c>
      <c r="H76" s="54">
        <v>2</v>
      </c>
      <c r="I76" s="54">
        <v>1</v>
      </c>
      <c r="J76" s="54">
        <v>7</v>
      </c>
      <c r="K76" s="54">
        <v>7</v>
      </c>
      <c r="L76" s="52" t="s">
        <v>164</v>
      </c>
      <c r="M76" s="52" t="s">
        <v>165</v>
      </c>
      <c r="N76" s="54">
        <v>1</v>
      </c>
      <c r="O76" s="56">
        <f t="shared" si="72"/>
        <v>46.199999999999996</v>
      </c>
      <c r="P76" s="56">
        <v>14</v>
      </c>
      <c r="Q76" s="56">
        <f t="shared" si="57"/>
        <v>45.209999999999994</v>
      </c>
      <c r="R76" s="56">
        <v>13.7</v>
      </c>
      <c r="S76" s="54">
        <f t="shared" si="73"/>
        <v>46.199999999999996</v>
      </c>
      <c r="T76" s="54">
        <f t="shared" si="74"/>
        <v>14</v>
      </c>
      <c r="U76" s="56">
        <f t="shared" si="75"/>
        <v>45.704999999999998</v>
      </c>
      <c r="V76" s="56">
        <f t="shared" si="76"/>
        <v>13.85</v>
      </c>
      <c r="W76" s="57">
        <v>24.66169</v>
      </c>
      <c r="X76" s="57">
        <v>-112.18153</v>
      </c>
      <c r="Y76" s="58">
        <v>77</v>
      </c>
      <c r="Z76" s="58">
        <v>25</v>
      </c>
      <c r="AA76" s="62">
        <v>12</v>
      </c>
      <c r="AB76" s="62">
        <v>130</v>
      </c>
      <c r="AC76" s="42" t="s">
        <v>124</v>
      </c>
      <c r="AD76" s="54">
        <v>35</v>
      </c>
      <c r="AE76" s="52" t="s">
        <v>233</v>
      </c>
      <c r="AF76" s="62">
        <v>1</v>
      </c>
      <c r="AG76" s="63" t="s">
        <v>233</v>
      </c>
      <c r="AH76" s="54"/>
      <c r="AI76" s="54"/>
    </row>
    <row r="77" spans="1:35" s="45" customFormat="1">
      <c r="A77" s="52" t="s">
        <v>20</v>
      </c>
      <c r="B77" s="52" t="s">
        <v>148</v>
      </c>
      <c r="C77" s="53">
        <v>41953</v>
      </c>
      <c r="D77" s="54">
        <v>2014</v>
      </c>
      <c r="E77" s="55">
        <v>0.11527777777777777</v>
      </c>
      <c r="F77" s="55">
        <v>0.11805555555555557</v>
      </c>
      <c r="G77" s="55">
        <f t="shared" si="71"/>
        <v>2.7777777777777957E-3</v>
      </c>
      <c r="H77" s="54">
        <v>2</v>
      </c>
      <c r="I77" s="54">
        <v>1</v>
      </c>
      <c r="J77" s="54">
        <v>7</v>
      </c>
      <c r="K77" s="54">
        <v>7</v>
      </c>
      <c r="L77" s="52" t="s">
        <v>164</v>
      </c>
      <c r="M77" s="52" t="s">
        <v>165</v>
      </c>
      <c r="N77" s="54">
        <v>1</v>
      </c>
      <c r="O77" s="56">
        <f t="shared" si="72"/>
        <v>46.199999999999996</v>
      </c>
      <c r="P77" s="56">
        <v>14</v>
      </c>
      <c r="Q77" s="56">
        <f t="shared" si="57"/>
        <v>45.209999999999994</v>
      </c>
      <c r="R77" s="56">
        <v>13.7</v>
      </c>
      <c r="S77" s="54">
        <f t="shared" si="73"/>
        <v>46.199999999999996</v>
      </c>
      <c r="T77" s="54">
        <f t="shared" si="74"/>
        <v>14</v>
      </c>
      <c r="U77" s="56">
        <f t="shared" si="75"/>
        <v>45.704999999999998</v>
      </c>
      <c r="V77" s="56">
        <f t="shared" si="76"/>
        <v>13.85</v>
      </c>
      <c r="W77" s="57">
        <v>24.66169</v>
      </c>
      <c r="X77" s="57">
        <v>-112.18153</v>
      </c>
      <c r="Y77" s="58">
        <v>77</v>
      </c>
      <c r="Z77" s="58">
        <v>25</v>
      </c>
      <c r="AA77" s="62">
        <v>12</v>
      </c>
      <c r="AB77" s="62">
        <v>130</v>
      </c>
      <c r="AC77" s="42" t="s">
        <v>183</v>
      </c>
      <c r="AD77" s="54">
        <v>20</v>
      </c>
      <c r="AE77" s="52" t="s">
        <v>119</v>
      </c>
      <c r="AF77" s="62">
        <v>1</v>
      </c>
      <c r="AG77" s="63" t="s">
        <v>119</v>
      </c>
      <c r="AH77" s="54"/>
      <c r="AI77" s="54"/>
    </row>
    <row r="78" spans="1:35" s="45" customFormat="1">
      <c r="A78" s="52" t="s">
        <v>79</v>
      </c>
      <c r="B78" s="52" t="s">
        <v>148</v>
      </c>
      <c r="C78" s="53">
        <v>41953</v>
      </c>
      <c r="D78" s="54">
        <v>2014</v>
      </c>
      <c r="E78" s="55">
        <v>0.16874999999999998</v>
      </c>
      <c r="F78" s="55">
        <v>0.17222222222222225</v>
      </c>
      <c r="G78" s="55">
        <f t="shared" ref="G78" si="77">F78-E78</f>
        <v>3.4722222222222654E-3</v>
      </c>
      <c r="H78" s="54">
        <v>2</v>
      </c>
      <c r="I78" s="54">
        <v>1</v>
      </c>
      <c r="J78" s="54">
        <v>8</v>
      </c>
      <c r="K78" s="54">
        <v>8</v>
      </c>
      <c r="L78" s="52" t="s">
        <v>150</v>
      </c>
      <c r="M78" s="52" t="s">
        <v>153</v>
      </c>
      <c r="N78" s="54">
        <v>1</v>
      </c>
      <c r="O78" s="56">
        <f t="shared" si="72"/>
        <v>27.72</v>
      </c>
      <c r="P78" s="56">
        <v>8.4</v>
      </c>
      <c r="Q78" s="56">
        <f t="shared" si="57"/>
        <v>30.69</v>
      </c>
      <c r="R78" s="56">
        <v>9.3000000000000007</v>
      </c>
      <c r="S78" s="54">
        <f t="shared" si="73"/>
        <v>30.69</v>
      </c>
      <c r="T78" s="54">
        <f t="shared" si="74"/>
        <v>9.3000000000000007</v>
      </c>
      <c r="U78" s="56">
        <f t="shared" si="75"/>
        <v>29.204999999999998</v>
      </c>
      <c r="V78" s="56">
        <f t="shared" si="76"/>
        <v>8.8500000000000014</v>
      </c>
      <c r="W78" s="57">
        <v>24.65971</v>
      </c>
      <c r="X78" s="57">
        <v>-112.17742</v>
      </c>
      <c r="Y78" s="58">
        <v>77</v>
      </c>
      <c r="Z78" s="58">
        <v>25</v>
      </c>
      <c r="AA78" s="62">
        <v>12</v>
      </c>
      <c r="AB78" s="62">
        <v>130</v>
      </c>
      <c r="AC78" s="42" t="s">
        <v>183</v>
      </c>
      <c r="AD78" s="54">
        <v>30</v>
      </c>
      <c r="AE78" s="52" t="s">
        <v>119</v>
      </c>
      <c r="AF78" s="62">
        <v>1</v>
      </c>
      <c r="AG78" s="63" t="s">
        <v>119</v>
      </c>
      <c r="AH78" s="54"/>
      <c r="AI78" s="54"/>
    </row>
    <row r="79" spans="1:35">
      <c r="A79" s="52" t="s">
        <v>79</v>
      </c>
      <c r="B79" s="52" t="s">
        <v>148</v>
      </c>
      <c r="C79" s="53">
        <v>41953</v>
      </c>
      <c r="D79" s="54">
        <v>2014</v>
      </c>
      <c r="E79" s="55">
        <v>0.16874999999999998</v>
      </c>
      <c r="F79" s="55">
        <v>0.17222222222222225</v>
      </c>
      <c r="G79" s="55">
        <f t="shared" ref="G79:G90" si="78">F79-E79</f>
        <v>3.4722222222222654E-3</v>
      </c>
      <c r="H79" s="54">
        <v>2</v>
      </c>
      <c r="I79" s="54">
        <v>1</v>
      </c>
      <c r="J79" s="54">
        <v>8</v>
      </c>
      <c r="K79" s="54">
        <v>8</v>
      </c>
      <c r="L79" s="52" t="s">
        <v>150</v>
      </c>
      <c r="M79" s="52" t="s">
        <v>153</v>
      </c>
      <c r="N79" s="54">
        <v>1</v>
      </c>
      <c r="O79" s="56">
        <f t="shared" ref="O79:O86" si="79">(P79*3.3)</f>
        <v>27.72</v>
      </c>
      <c r="P79" s="56">
        <v>8.4</v>
      </c>
      <c r="Q79" s="56">
        <f t="shared" si="57"/>
        <v>30.69</v>
      </c>
      <c r="R79" s="56">
        <v>9.3000000000000007</v>
      </c>
      <c r="S79" s="54">
        <f t="shared" ref="S79:S86" si="80">MAX(O79,Q79,)</f>
        <v>30.69</v>
      </c>
      <c r="T79" s="54">
        <f t="shared" ref="T79:T86" si="81">MAX(P79,R79)</f>
        <v>9.3000000000000007</v>
      </c>
      <c r="U79" s="56">
        <f t="shared" ref="U79:U86" si="82">AVERAGE(O79,Q79)</f>
        <v>29.204999999999998</v>
      </c>
      <c r="V79" s="56">
        <f t="shared" ref="V79:V86" si="83">AVERAGE(P79,R79)</f>
        <v>8.8500000000000014</v>
      </c>
      <c r="W79" s="57">
        <v>24.65971</v>
      </c>
      <c r="X79" s="57">
        <v>-112.17742</v>
      </c>
      <c r="Y79" s="58">
        <v>77</v>
      </c>
      <c r="Z79" s="58">
        <v>25</v>
      </c>
      <c r="AA79" s="62">
        <v>12</v>
      </c>
      <c r="AB79" s="62">
        <v>130</v>
      </c>
      <c r="AC79" s="42" t="s">
        <v>183</v>
      </c>
      <c r="AD79" s="54">
        <v>30</v>
      </c>
      <c r="AE79" s="52" t="s">
        <v>119</v>
      </c>
      <c r="AF79" s="62">
        <v>1</v>
      </c>
      <c r="AG79" s="63" t="s">
        <v>119</v>
      </c>
      <c r="AH79" s="54"/>
      <c r="AI79" s="54"/>
    </row>
    <row r="80" spans="1:35">
      <c r="A80" s="52" t="s">
        <v>79</v>
      </c>
      <c r="B80" s="52" t="s">
        <v>148</v>
      </c>
      <c r="C80" s="53">
        <v>41953</v>
      </c>
      <c r="D80" s="54">
        <v>2014</v>
      </c>
      <c r="E80" s="55">
        <v>0.16874999999999998</v>
      </c>
      <c r="F80" s="55">
        <v>0.17222222222222225</v>
      </c>
      <c r="G80" s="55">
        <f t="shared" si="78"/>
        <v>3.4722222222222654E-3</v>
      </c>
      <c r="H80" s="54">
        <v>2</v>
      </c>
      <c r="I80" s="54">
        <v>1</v>
      </c>
      <c r="J80" s="54">
        <v>8</v>
      </c>
      <c r="K80" s="54">
        <v>8</v>
      </c>
      <c r="L80" s="52" t="s">
        <v>150</v>
      </c>
      <c r="M80" s="52" t="s">
        <v>153</v>
      </c>
      <c r="N80" s="54">
        <v>1</v>
      </c>
      <c r="O80" s="56">
        <f t="shared" si="79"/>
        <v>27.72</v>
      </c>
      <c r="P80" s="56">
        <v>8.4</v>
      </c>
      <c r="Q80" s="56">
        <f t="shared" si="57"/>
        <v>30.69</v>
      </c>
      <c r="R80" s="56">
        <v>9.3000000000000007</v>
      </c>
      <c r="S80" s="54">
        <f t="shared" si="80"/>
        <v>30.69</v>
      </c>
      <c r="T80" s="54">
        <f t="shared" si="81"/>
        <v>9.3000000000000007</v>
      </c>
      <c r="U80" s="56">
        <f t="shared" si="82"/>
        <v>29.204999999999998</v>
      </c>
      <c r="V80" s="56">
        <f t="shared" si="83"/>
        <v>8.8500000000000014</v>
      </c>
      <c r="W80" s="57">
        <v>24.65971</v>
      </c>
      <c r="X80" s="57">
        <v>-112.17742</v>
      </c>
      <c r="Y80" s="58">
        <v>77</v>
      </c>
      <c r="Z80" s="58">
        <v>25</v>
      </c>
      <c r="AA80" s="62">
        <v>12</v>
      </c>
      <c r="AB80" s="62">
        <v>130</v>
      </c>
      <c r="AC80" s="42" t="s">
        <v>183</v>
      </c>
      <c r="AD80" s="54">
        <v>30</v>
      </c>
      <c r="AE80" s="52" t="s">
        <v>119</v>
      </c>
      <c r="AF80" s="62">
        <v>1</v>
      </c>
      <c r="AG80" s="63" t="s">
        <v>119</v>
      </c>
      <c r="AH80" s="54"/>
      <c r="AI80" s="54"/>
    </row>
    <row r="81" spans="1:35">
      <c r="A81" s="52" t="s">
        <v>79</v>
      </c>
      <c r="B81" s="52" t="s">
        <v>148</v>
      </c>
      <c r="C81" s="53">
        <v>41953</v>
      </c>
      <c r="D81" s="54">
        <v>2014</v>
      </c>
      <c r="E81" s="55">
        <v>0.16874999999999998</v>
      </c>
      <c r="F81" s="55">
        <v>0.17222222222222225</v>
      </c>
      <c r="G81" s="55">
        <f t="shared" si="78"/>
        <v>3.4722222222222654E-3</v>
      </c>
      <c r="H81" s="54">
        <v>2</v>
      </c>
      <c r="I81" s="54">
        <v>1</v>
      </c>
      <c r="J81" s="54">
        <v>8</v>
      </c>
      <c r="K81" s="54">
        <v>8</v>
      </c>
      <c r="L81" s="52" t="s">
        <v>150</v>
      </c>
      <c r="M81" s="52" t="s">
        <v>153</v>
      </c>
      <c r="N81" s="54">
        <v>1</v>
      </c>
      <c r="O81" s="56">
        <f t="shared" si="79"/>
        <v>27.72</v>
      </c>
      <c r="P81" s="56">
        <v>8.4</v>
      </c>
      <c r="Q81" s="56">
        <f t="shared" si="57"/>
        <v>30.69</v>
      </c>
      <c r="R81" s="56">
        <v>9.3000000000000007</v>
      </c>
      <c r="S81" s="54">
        <f t="shared" si="80"/>
        <v>30.69</v>
      </c>
      <c r="T81" s="54">
        <f t="shared" si="81"/>
        <v>9.3000000000000007</v>
      </c>
      <c r="U81" s="56">
        <f t="shared" si="82"/>
        <v>29.204999999999998</v>
      </c>
      <c r="V81" s="56">
        <f t="shared" si="83"/>
        <v>8.8500000000000014</v>
      </c>
      <c r="W81" s="57">
        <v>24.65971</v>
      </c>
      <c r="X81" s="57">
        <v>-112.17742</v>
      </c>
      <c r="Y81" s="58">
        <v>77</v>
      </c>
      <c r="Z81" s="58">
        <v>25</v>
      </c>
      <c r="AA81" s="62">
        <v>12</v>
      </c>
      <c r="AB81" s="62">
        <v>130</v>
      </c>
      <c r="AC81" s="42" t="s">
        <v>183</v>
      </c>
      <c r="AD81" s="54">
        <v>20</v>
      </c>
      <c r="AE81" s="52" t="s">
        <v>119</v>
      </c>
      <c r="AF81" s="62">
        <v>1</v>
      </c>
      <c r="AG81" s="63" t="s">
        <v>119</v>
      </c>
      <c r="AH81" s="54"/>
      <c r="AI81" s="54"/>
    </row>
    <row r="82" spans="1:35">
      <c r="A82" s="52" t="s">
        <v>79</v>
      </c>
      <c r="B82" s="52" t="s">
        <v>148</v>
      </c>
      <c r="C82" s="53">
        <v>41953</v>
      </c>
      <c r="D82" s="54">
        <v>2014</v>
      </c>
      <c r="E82" s="55">
        <v>0.16874999999999998</v>
      </c>
      <c r="F82" s="55">
        <v>0.17222222222222225</v>
      </c>
      <c r="G82" s="55">
        <f t="shared" si="78"/>
        <v>3.4722222222222654E-3</v>
      </c>
      <c r="H82" s="54">
        <v>2</v>
      </c>
      <c r="I82" s="54">
        <v>1</v>
      </c>
      <c r="J82" s="54">
        <v>8</v>
      </c>
      <c r="K82" s="54">
        <v>8</v>
      </c>
      <c r="L82" s="52" t="s">
        <v>150</v>
      </c>
      <c r="M82" s="52" t="s">
        <v>153</v>
      </c>
      <c r="N82" s="54">
        <v>1</v>
      </c>
      <c r="O82" s="56">
        <f t="shared" si="79"/>
        <v>27.72</v>
      </c>
      <c r="P82" s="56">
        <v>8.4</v>
      </c>
      <c r="Q82" s="56">
        <f t="shared" si="57"/>
        <v>30.69</v>
      </c>
      <c r="R82" s="56">
        <v>9.3000000000000007</v>
      </c>
      <c r="S82" s="54">
        <f t="shared" si="80"/>
        <v>30.69</v>
      </c>
      <c r="T82" s="54">
        <f t="shared" si="81"/>
        <v>9.3000000000000007</v>
      </c>
      <c r="U82" s="56">
        <f t="shared" si="82"/>
        <v>29.204999999999998</v>
      </c>
      <c r="V82" s="56">
        <f t="shared" si="83"/>
        <v>8.8500000000000014</v>
      </c>
      <c r="W82" s="57">
        <v>24.65971</v>
      </c>
      <c r="X82" s="57">
        <v>-112.17742</v>
      </c>
      <c r="Y82" s="58">
        <v>77</v>
      </c>
      <c r="Z82" s="58">
        <v>25</v>
      </c>
      <c r="AA82" s="62">
        <v>12</v>
      </c>
      <c r="AB82" s="62">
        <v>130</v>
      </c>
      <c r="AC82" s="42" t="s">
        <v>183</v>
      </c>
      <c r="AD82" s="54">
        <v>20</v>
      </c>
      <c r="AE82" s="52" t="s">
        <v>119</v>
      </c>
      <c r="AF82" s="62">
        <v>1</v>
      </c>
      <c r="AG82" s="63" t="s">
        <v>119</v>
      </c>
      <c r="AH82" s="54"/>
      <c r="AI82" s="54"/>
    </row>
    <row r="83" spans="1:35">
      <c r="A83" s="52" t="s">
        <v>79</v>
      </c>
      <c r="B83" s="52" t="s">
        <v>148</v>
      </c>
      <c r="C83" s="53">
        <v>41953</v>
      </c>
      <c r="D83" s="54">
        <v>2014</v>
      </c>
      <c r="E83" s="55">
        <v>0.16874999999999998</v>
      </c>
      <c r="F83" s="55">
        <v>0.17222222222222225</v>
      </c>
      <c r="G83" s="55">
        <f t="shared" si="78"/>
        <v>3.4722222222222654E-3</v>
      </c>
      <c r="H83" s="54">
        <v>2</v>
      </c>
      <c r="I83" s="54">
        <v>1</v>
      </c>
      <c r="J83" s="54">
        <v>8</v>
      </c>
      <c r="K83" s="54">
        <v>8</v>
      </c>
      <c r="L83" s="52" t="s">
        <v>150</v>
      </c>
      <c r="M83" s="52" t="s">
        <v>153</v>
      </c>
      <c r="N83" s="54">
        <v>1</v>
      </c>
      <c r="O83" s="56">
        <f t="shared" si="79"/>
        <v>27.72</v>
      </c>
      <c r="P83" s="56">
        <v>8.4</v>
      </c>
      <c r="Q83" s="56">
        <f t="shared" si="57"/>
        <v>30.69</v>
      </c>
      <c r="R83" s="56">
        <v>9.3000000000000007</v>
      </c>
      <c r="S83" s="54">
        <f t="shared" si="80"/>
        <v>30.69</v>
      </c>
      <c r="T83" s="54">
        <f t="shared" si="81"/>
        <v>9.3000000000000007</v>
      </c>
      <c r="U83" s="56">
        <f t="shared" si="82"/>
        <v>29.204999999999998</v>
      </c>
      <c r="V83" s="56">
        <f t="shared" si="83"/>
        <v>8.8500000000000014</v>
      </c>
      <c r="W83" s="57">
        <v>24.65971</v>
      </c>
      <c r="X83" s="57">
        <v>-112.17742</v>
      </c>
      <c r="Y83" s="58">
        <v>77</v>
      </c>
      <c r="Z83" s="58">
        <v>25</v>
      </c>
      <c r="AA83" s="62">
        <v>12</v>
      </c>
      <c r="AB83" s="62">
        <v>130</v>
      </c>
      <c r="AC83" s="42" t="s">
        <v>183</v>
      </c>
      <c r="AD83" s="54">
        <v>20</v>
      </c>
      <c r="AE83" s="52" t="s">
        <v>119</v>
      </c>
      <c r="AF83" s="62">
        <v>1</v>
      </c>
      <c r="AG83" s="63" t="s">
        <v>119</v>
      </c>
      <c r="AH83" s="54"/>
      <c r="AI83" s="54"/>
    </row>
    <row r="84" spans="1:35">
      <c r="A84" s="52" t="s">
        <v>79</v>
      </c>
      <c r="B84" s="52" t="s">
        <v>148</v>
      </c>
      <c r="C84" s="53">
        <v>41953</v>
      </c>
      <c r="D84" s="54">
        <v>2014</v>
      </c>
      <c r="E84" s="55">
        <v>0.16874999999999998</v>
      </c>
      <c r="F84" s="55">
        <v>0.17222222222222225</v>
      </c>
      <c r="G84" s="55">
        <f t="shared" si="78"/>
        <v>3.4722222222222654E-3</v>
      </c>
      <c r="H84" s="54">
        <v>2</v>
      </c>
      <c r="I84" s="54">
        <v>1</v>
      </c>
      <c r="J84" s="54">
        <v>8</v>
      </c>
      <c r="K84" s="54">
        <v>8</v>
      </c>
      <c r="L84" s="52" t="s">
        <v>150</v>
      </c>
      <c r="M84" s="52" t="s">
        <v>153</v>
      </c>
      <c r="N84" s="54">
        <v>1</v>
      </c>
      <c r="O84" s="56">
        <f t="shared" si="79"/>
        <v>27.72</v>
      </c>
      <c r="P84" s="56">
        <v>8.4</v>
      </c>
      <c r="Q84" s="56">
        <f t="shared" si="57"/>
        <v>30.69</v>
      </c>
      <c r="R84" s="56">
        <v>9.3000000000000007</v>
      </c>
      <c r="S84" s="54">
        <f t="shared" si="80"/>
        <v>30.69</v>
      </c>
      <c r="T84" s="54">
        <f t="shared" si="81"/>
        <v>9.3000000000000007</v>
      </c>
      <c r="U84" s="56">
        <f t="shared" si="82"/>
        <v>29.204999999999998</v>
      </c>
      <c r="V84" s="56">
        <f t="shared" si="83"/>
        <v>8.8500000000000014</v>
      </c>
      <c r="W84" s="57">
        <v>24.65971</v>
      </c>
      <c r="X84" s="57">
        <v>-112.17742</v>
      </c>
      <c r="Y84" s="58">
        <v>77</v>
      </c>
      <c r="Z84" s="58">
        <v>25</v>
      </c>
      <c r="AA84" s="62">
        <v>12</v>
      </c>
      <c r="AB84" s="62">
        <v>130</v>
      </c>
      <c r="AC84" s="42" t="s">
        <v>183</v>
      </c>
      <c r="AD84" s="54">
        <v>30</v>
      </c>
      <c r="AE84" s="52" t="s">
        <v>119</v>
      </c>
      <c r="AF84" s="62">
        <v>1</v>
      </c>
      <c r="AG84" s="63" t="s">
        <v>119</v>
      </c>
      <c r="AH84" s="54"/>
      <c r="AI84" s="54"/>
    </row>
    <row r="85" spans="1:35">
      <c r="A85" s="52" t="s">
        <v>79</v>
      </c>
      <c r="B85" s="52" t="s">
        <v>148</v>
      </c>
      <c r="C85" s="53">
        <v>41953</v>
      </c>
      <c r="D85" s="54">
        <v>2014</v>
      </c>
      <c r="E85" s="55">
        <v>0.16874999999999998</v>
      </c>
      <c r="F85" s="55">
        <v>0.17222222222222225</v>
      </c>
      <c r="G85" s="55">
        <f t="shared" si="78"/>
        <v>3.4722222222222654E-3</v>
      </c>
      <c r="H85" s="54">
        <v>2</v>
      </c>
      <c r="I85" s="54">
        <v>1</v>
      </c>
      <c r="J85" s="54">
        <v>8</v>
      </c>
      <c r="K85" s="54">
        <v>8</v>
      </c>
      <c r="L85" s="52" t="s">
        <v>150</v>
      </c>
      <c r="M85" s="52" t="s">
        <v>153</v>
      </c>
      <c r="N85" s="54">
        <v>1</v>
      </c>
      <c r="O85" s="56">
        <f t="shared" si="79"/>
        <v>27.72</v>
      </c>
      <c r="P85" s="56">
        <v>8.4</v>
      </c>
      <c r="Q85" s="56">
        <f t="shared" si="57"/>
        <v>30.69</v>
      </c>
      <c r="R85" s="56">
        <v>9.3000000000000007</v>
      </c>
      <c r="S85" s="54">
        <f t="shared" si="80"/>
        <v>30.69</v>
      </c>
      <c r="T85" s="54">
        <f t="shared" si="81"/>
        <v>9.3000000000000007</v>
      </c>
      <c r="U85" s="56">
        <f t="shared" si="82"/>
        <v>29.204999999999998</v>
      </c>
      <c r="V85" s="56">
        <f t="shared" si="83"/>
        <v>8.8500000000000014</v>
      </c>
      <c r="W85" s="57">
        <v>24.65971</v>
      </c>
      <c r="X85" s="57">
        <v>-112.17742</v>
      </c>
      <c r="Y85" s="58">
        <v>77</v>
      </c>
      <c r="Z85" s="58">
        <v>25</v>
      </c>
      <c r="AA85" s="62">
        <v>12</v>
      </c>
      <c r="AB85" s="62">
        <v>130</v>
      </c>
      <c r="AC85" s="42" t="s">
        <v>65</v>
      </c>
      <c r="AD85" s="54">
        <v>30</v>
      </c>
      <c r="AE85" s="52" t="s">
        <v>233</v>
      </c>
      <c r="AF85" s="62">
        <v>1</v>
      </c>
      <c r="AG85" s="63" t="s">
        <v>233</v>
      </c>
      <c r="AH85" s="54"/>
      <c r="AI85" s="54"/>
    </row>
    <row r="86" spans="1:35">
      <c r="A86" s="52" t="s">
        <v>79</v>
      </c>
      <c r="B86" s="52" t="s">
        <v>148</v>
      </c>
      <c r="C86" s="53">
        <v>41953</v>
      </c>
      <c r="D86" s="54">
        <v>2014</v>
      </c>
      <c r="E86" s="55">
        <v>0.16874999999999998</v>
      </c>
      <c r="F86" s="55">
        <v>0.17222222222222225</v>
      </c>
      <c r="G86" s="55">
        <f t="shared" si="78"/>
        <v>3.4722222222222654E-3</v>
      </c>
      <c r="H86" s="54">
        <v>2</v>
      </c>
      <c r="I86" s="54">
        <v>1</v>
      </c>
      <c r="J86" s="54">
        <v>8</v>
      </c>
      <c r="K86" s="54">
        <v>8</v>
      </c>
      <c r="L86" s="52" t="s">
        <v>150</v>
      </c>
      <c r="M86" s="52" t="s">
        <v>153</v>
      </c>
      <c r="N86" s="54">
        <v>1</v>
      </c>
      <c r="O86" s="56">
        <f t="shared" si="79"/>
        <v>27.72</v>
      </c>
      <c r="P86" s="56">
        <v>8.4</v>
      </c>
      <c r="Q86" s="56">
        <f t="shared" si="57"/>
        <v>30.69</v>
      </c>
      <c r="R86" s="56">
        <v>9.3000000000000007</v>
      </c>
      <c r="S86" s="54">
        <f t="shared" si="80"/>
        <v>30.69</v>
      </c>
      <c r="T86" s="54">
        <f t="shared" si="81"/>
        <v>9.3000000000000007</v>
      </c>
      <c r="U86" s="56">
        <f t="shared" si="82"/>
        <v>29.204999999999998</v>
      </c>
      <c r="V86" s="56">
        <f t="shared" si="83"/>
        <v>8.8500000000000014</v>
      </c>
      <c r="W86" s="57">
        <v>24.65971</v>
      </c>
      <c r="X86" s="57">
        <v>-112.17742</v>
      </c>
      <c r="Y86" s="58">
        <v>77</v>
      </c>
      <c r="Z86" s="58">
        <v>25</v>
      </c>
      <c r="AA86" s="62">
        <v>12</v>
      </c>
      <c r="AB86" s="62">
        <v>130</v>
      </c>
      <c r="AC86" s="42" t="s">
        <v>65</v>
      </c>
      <c r="AD86" s="54">
        <v>30</v>
      </c>
      <c r="AE86" s="52" t="s">
        <v>233</v>
      </c>
      <c r="AF86" s="62">
        <v>1</v>
      </c>
      <c r="AG86" s="63" t="s">
        <v>233</v>
      </c>
      <c r="AH86" s="54"/>
      <c r="AI86" s="54"/>
    </row>
    <row r="87" spans="1:35" s="45" customFormat="1">
      <c r="A87" s="52" t="s">
        <v>79</v>
      </c>
      <c r="B87" s="52" t="s">
        <v>148</v>
      </c>
      <c r="C87" s="53">
        <v>41953</v>
      </c>
      <c r="D87" s="54">
        <v>2014</v>
      </c>
      <c r="E87" s="55">
        <v>0.16874999999999998</v>
      </c>
      <c r="F87" s="55">
        <v>0.17222222222222225</v>
      </c>
      <c r="G87" s="55">
        <f t="shared" si="78"/>
        <v>3.4722222222222654E-3</v>
      </c>
      <c r="H87" s="54">
        <v>2</v>
      </c>
      <c r="I87" s="54">
        <v>1</v>
      </c>
      <c r="J87" s="54">
        <v>8</v>
      </c>
      <c r="K87" s="54">
        <v>8</v>
      </c>
      <c r="L87" s="52" t="s">
        <v>150</v>
      </c>
      <c r="M87" s="52" t="s">
        <v>153</v>
      </c>
      <c r="N87" s="54">
        <v>1</v>
      </c>
      <c r="O87" s="56">
        <f t="shared" ref="O87:O91" si="84">(P87*3.3)</f>
        <v>27.72</v>
      </c>
      <c r="P87" s="56">
        <v>8.4</v>
      </c>
      <c r="Q87" s="56">
        <f t="shared" si="57"/>
        <v>30.69</v>
      </c>
      <c r="R87" s="56">
        <v>9.3000000000000007</v>
      </c>
      <c r="S87" s="54">
        <f t="shared" ref="S87:S91" si="85">MAX(O87,Q87,)</f>
        <v>30.69</v>
      </c>
      <c r="T87" s="54">
        <f t="shared" ref="T87:T91" si="86">MAX(P87,R87)</f>
        <v>9.3000000000000007</v>
      </c>
      <c r="U87" s="56">
        <f t="shared" ref="U87:U91" si="87">AVERAGE(O87,Q87)</f>
        <v>29.204999999999998</v>
      </c>
      <c r="V87" s="56">
        <f t="shared" ref="V87:V91" si="88">AVERAGE(P87,R87)</f>
        <v>8.8500000000000014</v>
      </c>
      <c r="W87" s="57">
        <v>24.65971</v>
      </c>
      <c r="X87" s="57">
        <v>-112.17742</v>
      </c>
      <c r="Y87" s="58">
        <v>77</v>
      </c>
      <c r="Z87" s="58">
        <v>25</v>
      </c>
      <c r="AA87" s="62">
        <v>12</v>
      </c>
      <c r="AB87" s="62">
        <v>130</v>
      </c>
      <c r="AC87" s="42" t="s">
        <v>65</v>
      </c>
      <c r="AD87" s="54">
        <v>30</v>
      </c>
      <c r="AE87" s="52" t="s">
        <v>233</v>
      </c>
      <c r="AF87" s="62">
        <v>1</v>
      </c>
      <c r="AG87" s="63" t="s">
        <v>233</v>
      </c>
      <c r="AH87" s="54"/>
      <c r="AI87" s="54"/>
    </row>
    <row r="88" spans="1:35">
      <c r="A88" s="52" t="s">
        <v>79</v>
      </c>
      <c r="B88" s="52" t="s">
        <v>148</v>
      </c>
      <c r="C88" s="53">
        <v>41953</v>
      </c>
      <c r="D88" s="54">
        <v>2014</v>
      </c>
      <c r="E88" s="55">
        <v>0.16874999999999998</v>
      </c>
      <c r="F88" s="55">
        <v>0.17222222222222225</v>
      </c>
      <c r="G88" s="55">
        <f t="shared" si="78"/>
        <v>3.4722222222222654E-3</v>
      </c>
      <c r="H88" s="54">
        <v>2</v>
      </c>
      <c r="I88" s="54">
        <v>1</v>
      </c>
      <c r="J88" s="54">
        <v>8</v>
      </c>
      <c r="K88" s="54">
        <v>8</v>
      </c>
      <c r="L88" s="52" t="s">
        <v>150</v>
      </c>
      <c r="M88" s="52" t="s">
        <v>153</v>
      </c>
      <c r="N88" s="54">
        <v>1</v>
      </c>
      <c r="O88" s="56">
        <f t="shared" si="84"/>
        <v>27.72</v>
      </c>
      <c r="P88" s="56">
        <v>8.4</v>
      </c>
      <c r="Q88" s="56">
        <f t="shared" si="57"/>
        <v>30.69</v>
      </c>
      <c r="R88" s="56">
        <v>9.3000000000000007</v>
      </c>
      <c r="S88" s="54">
        <f t="shared" si="85"/>
        <v>30.69</v>
      </c>
      <c r="T88" s="54">
        <f t="shared" si="86"/>
        <v>9.3000000000000007</v>
      </c>
      <c r="U88" s="56">
        <f t="shared" si="87"/>
        <v>29.204999999999998</v>
      </c>
      <c r="V88" s="56">
        <f t="shared" si="88"/>
        <v>8.8500000000000014</v>
      </c>
      <c r="W88" s="57">
        <v>24.65971</v>
      </c>
      <c r="X88" s="57">
        <v>-112.17742</v>
      </c>
      <c r="Y88" s="58">
        <v>77</v>
      </c>
      <c r="Z88" s="58">
        <v>25</v>
      </c>
      <c r="AA88" s="62">
        <v>12</v>
      </c>
      <c r="AB88" s="62">
        <v>130</v>
      </c>
      <c r="AC88" s="42" t="s">
        <v>65</v>
      </c>
      <c r="AD88" s="54">
        <v>30</v>
      </c>
      <c r="AE88" s="52" t="s">
        <v>233</v>
      </c>
      <c r="AF88" s="62">
        <v>1</v>
      </c>
      <c r="AG88" s="63" t="s">
        <v>233</v>
      </c>
      <c r="AH88" s="54"/>
      <c r="AI88" s="54"/>
    </row>
    <row r="89" spans="1:35">
      <c r="A89" s="52" t="s">
        <v>79</v>
      </c>
      <c r="B89" s="52" t="s">
        <v>148</v>
      </c>
      <c r="C89" s="53">
        <v>41953</v>
      </c>
      <c r="D89" s="54">
        <v>2014</v>
      </c>
      <c r="E89" s="55">
        <v>0.16874999999999998</v>
      </c>
      <c r="F89" s="55">
        <v>0.17222222222222225</v>
      </c>
      <c r="G89" s="55">
        <f t="shared" si="78"/>
        <v>3.4722222222222654E-3</v>
      </c>
      <c r="H89" s="54">
        <v>2</v>
      </c>
      <c r="I89" s="54">
        <v>1</v>
      </c>
      <c r="J89" s="54">
        <v>8</v>
      </c>
      <c r="K89" s="54">
        <v>8</v>
      </c>
      <c r="L89" s="52" t="s">
        <v>150</v>
      </c>
      <c r="M89" s="52" t="s">
        <v>153</v>
      </c>
      <c r="N89" s="54">
        <v>1</v>
      </c>
      <c r="O89" s="56">
        <f t="shared" si="84"/>
        <v>27.72</v>
      </c>
      <c r="P89" s="56">
        <v>8.4</v>
      </c>
      <c r="Q89" s="56">
        <f t="shared" si="57"/>
        <v>30.69</v>
      </c>
      <c r="R89" s="56">
        <v>9.3000000000000007</v>
      </c>
      <c r="S89" s="54">
        <f t="shared" si="85"/>
        <v>30.69</v>
      </c>
      <c r="T89" s="54">
        <f t="shared" si="86"/>
        <v>9.3000000000000007</v>
      </c>
      <c r="U89" s="56">
        <f t="shared" si="87"/>
        <v>29.204999999999998</v>
      </c>
      <c r="V89" s="56">
        <f t="shared" si="88"/>
        <v>8.8500000000000014</v>
      </c>
      <c r="W89" s="57">
        <v>24.65971</v>
      </c>
      <c r="X89" s="57">
        <v>-112.17742</v>
      </c>
      <c r="Y89" s="58">
        <v>77</v>
      </c>
      <c r="Z89" s="58">
        <v>25</v>
      </c>
      <c r="AA89" s="62">
        <v>12</v>
      </c>
      <c r="AB89" s="62">
        <v>130</v>
      </c>
      <c r="AC89" s="42" t="s">
        <v>65</v>
      </c>
      <c r="AD89" s="54">
        <v>30</v>
      </c>
      <c r="AE89" s="52" t="s">
        <v>233</v>
      </c>
      <c r="AF89" s="62">
        <v>1</v>
      </c>
      <c r="AG89" s="63" t="s">
        <v>233</v>
      </c>
      <c r="AH89" s="54"/>
      <c r="AI89" s="54"/>
    </row>
    <row r="90" spans="1:35">
      <c r="A90" s="52" t="s">
        <v>79</v>
      </c>
      <c r="B90" s="52" t="s">
        <v>148</v>
      </c>
      <c r="C90" s="53">
        <v>41953</v>
      </c>
      <c r="D90" s="54">
        <v>2014</v>
      </c>
      <c r="E90" s="55">
        <v>0.16874999999999998</v>
      </c>
      <c r="F90" s="55">
        <v>0.17222222222222225</v>
      </c>
      <c r="G90" s="55">
        <f t="shared" si="78"/>
        <v>3.4722222222222654E-3</v>
      </c>
      <c r="H90" s="54">
        <v>2</v>
      </c>
      <c r="I90" s="54">
        <v>1</v>
      </c>
      <c r="J90" s="54">
        <v>8</v>
      </c>
      <c r="K90" s="54">
        <v>8</v>
      </c>
      <c r="L90" s="52" t="s">
        <v>150</v>
      </c>
      <c r="M90" s="52" t="s">
        <v>153</v>
      </c>
      <c r="N90" s="54">
        <v>1</v>
      </c>
      <c r="O90" s="56">
        <f t="shared" si="84"/>
        <v>27.72</v>
      </c>
      <c r="P90" s="56">
        <v>8.4</v>
      </c>
      <c r="Q90" s="56">
        <f t="shared" si="57"/>
        <v>30.69</v>
      </c>
      <c r="R90" s="56">
        <v>9.3000000000000007</v>
      </c>
      <c r="S90" s="54">
        <f t="shared" si="85"/>
        <v>30.69</v>
      </c>
      <c r="T90" s="54">
        <f t="shared" si="86"/>
        <v>9.3000000000000007</v>
      </c>
      <c r="U90" s="56">
        <f t="shared" si="87"/>
        <v>29.204999999999998</v>
      </c>
      <c r="V90" s="56">
        <f t="shared" si="88"/>
        <v>8.8500000000000014</v>
      </c>
      <c r="W90" s="57">
        <v>24.65971</v>
      </c>
      <c r="X90" s="57">
        <v>-112.17742</v>
      </c>
      <c r="Y90" s="58">
        <v>77</v>
      </c>
      <c r="Z90" s="58">
        <v>25</v>
      </c>
      <c r="AA90" s="62">
        <v>12</v>
      </c>
      <c r="AB90" s="62">
        <v>130</v>
      </c>
      <c r="AC90" s="42" t="s">
        <v>65</v>
      </c>
      <c r="AD90" s="54">
        <v>20</v>
      </c>
      <c r="AE90" s="52" t="s">
        <v>233</v>
      </c>
      <c r="AF90" s="62">
        <v>1</v>
      </c>
      <c r="AG90" s="63" t="s">
        <v>233</v>
      </c>
      <c r="AH90" s="54"/>
      <c r="AI90" s="54"/>
    </row>
    <row r="91" spans="1:35" s="45" customFormat="1">
      <c r="A91" s="52" t="s">
        <v>21</v>
      </c>
      <c r="B91" s="52" t="s">
        <v>69</v>
      </c>
      <c r="C91" s="53">
        <v>41953</v>
      </c>
      <c r="D91" s="54">
        <v>2014</v>
      </c>
      <c r="E91" s="55">
        <v>0.11666666666666665</v>
      </c>
      <c r="F91" s="55">
        <v>0.12013888888888889</v>
      </c>
      <c r="G91" s="55">
        <f t="shared" ref="G91" si="89">F91-E91</f>
        <v>3.4722222222222376E-3</v>
      </c>
      <c r="H91" s="54">
        <v>2</v>
      </c>
      <c r="I91" s="54">
        <v>1</v>
      </c>
      <c r="J91" s="54">
        <v>9</v>
      </c>
      <c r="K91" s="54">
        <v>9</v>
      </c>
      <c r="L91" s="52" t="s">
        <v>164</v>
      </c>
      <c r="M91" s="52" t="s">
        <v>165</v>
      </c>
      <c r="N91" s="54">
        <v>1</v>
      </c>
      <c r="O91" s="56">
        <f t="shared" si="84"/>
        <v>47.519999999999996</v>
      </c>
      <c r="P91" s="56">
        <v>14.4</v>
      </c>
      <c r="Q91" s="56">
        <f t="shared" si="57"/>
        <v>41.25</v>
      </c>
      <c r="R91" s="56">
        <v>12.5</v>
      </c>
      <c r="S91" s="54">
        <f t="shared" si="85"/>
        <v>47.519999999999996</v>
      </c>
      <c r="T91" s="54">
        <f t="shared" si="86"/>
        <v>14.4</v>
      </c>
      <c r="U91" s="56">
        <f t="shared" si="87"/>
        <v>44.384999999999998</v>
      </c>
      <c r="V91" s="56">
        <f t="shared" si="88"/>
        <v>13.45</v>
      </c>
      <c r="W91" s="57">
        <v>24.66169</v>
      </c>
      <c r="X91" s="57">
        <v>-112.18153</v>
      </c>
      <c r="Y91" s="58">
        <v>77</v>
      </c>
      <c r="Z91" s="58">
        <v>25</v>
      </c>
      <c r="AA91" s="62">
        <v>15</v>
      </c>
      <c r="AB91" s="62">
        <v>310</v>
      </c>
      <c r="AC91" s="42" t="s">
        <v>131</v>
      </c>
      <c r="AD91" s="54">
        <v>30</v>
      </c>
      <c r="AE91" s="52" t="s">
        <v>119</v>
      </c>
      <c r="AF91" s="62">
        <v>1</v>
      </c>
      <c r="AG91" s="63" t="s">
        <v>119</v>
      </c>
      <c r="AH91" s="54"/>
      <c r="AI91" s="54"/>
    </row>
    <row r="92" spans="1:35">
      <c r="A92" s="52" t="s">
        <v>21</v>
      </c>
      <c r="B92" s="52" t="s">
        <v>69</v>
      </c>
      <c r="C92" s="53">
        <v>41953</v>
      </c>
      <c r="D92" s="54">
        <v>2014</v>
      </c>
      <c r="E92" s="55">
        <v>0.11666666666666665</v>
      </c>
      <c r="F92" s="55">
        <v>0.12013888888888889</v>
      </c>
      <c r="G92" s="55">
        <f t="shared" ref="G92:G137" si="90">F92-E92</f>
        <v>3.4722222222222376E-3</v>
      </c>
      <c r="H92" s="54">
        <v>2</v>
      </c>
      <c r="I92" s="54">
        <v>1</v>
      </c>
      <c r="J92" s="54">
        <v>9</v>
      </c>
      <c r="K92" s="54">
        <v>9</v>
      </c>
      <c r="L92" s="52" t="s">
        <v>164</v>
      </c>
      <c r="M92" s="52" t="s">
        <v>165</v>
      </c>
      <c r="N92" s="54">
        <v>1</v>
      </c>
      <c r="O92" s="56">
        <f t="shared" ref="O92:O137" si="91">(P92*3.3)</f>
        <v>47.519999999999996</v>
      </c>
      <c r="P92" s="56">
        <v>14.4</v>
      </c>
      <c r="Q92" s="56">
        <f t="shared" si="57"/>
        <v>41.25</v>
      </c>
      <c r="R92" s="56">
        <v>12.5</v>
      </c>
      <c r="S92" s="54">
        <f t="shared" ref="S92:S137" si="92">MAX(O92,Q92,)</f>
        <v>47.519999999999996</v>
      </c>
      <c r="T92" s="54">
        <f t="shared" ref="T92:T137" si="93">MAX(P92,R92)</f>
        <v>14.4</v>
      </c>
      <c r="U92" s="56">
        <f t="shared" ref="U92:U137" si="94">AVERAGE(O92,Q92)</f>
        <v>44.384999999999998</v>
      </c>
      <c r="V92" s="56">
        <f t="shared" ref="V92:V137" si="95">AVERAGE(P92,R92)</f>
        <v>13.45</v>
      </c>
      <c r="W92" s="57">
        <v>24.66169</v>
      </c>
      <c r="X92" s="57">
        <v>-112.18153</v>
      </c>
      <c r="Y92" s="58">
        <v>77</v>
      </c>
      <c r="Z92" s="58">
        <v>25</v>
      </c>
      <c r="AA92" s="62">
        <v>15</v>
      </c>
      <c r="AB92" s="62">
        <v>310</v>
      </c>
      <c r="AC92" s="42" t="s">
        <v>71</v>
      </c>
      <c r="AD92" s="54">
        <v>40</v>
      </c>
      <c r="AE92" s="52" t="s">
        <v>119</v>
      </c>
      <c r="AF92" s="62">
        <v>1</v>
      </c>
      <c r="AG92" s="63" t="s">
        <v>236</v>
      </c>
      <c r="AH92" s="54"/>
      <c r="AI92" s="54"/>
    </row>
    <row r="93" spans="1:35">
      <c r="A93" s="52" t="s">
        <v>21</v>
      </c>
      <c r="B93" s="52" t="s">
        <v>69</v>
      </c>
      <c r="C93" s="53">
        <v>41953</v>
      </c>
      <c r="D93" s="54">
        <v>2014</v>
      </c>
      <c r="E93" s="55">
        <v>0.11666666666666665</v>
      </c>
      <c r="F93" s="55">
        <v>0.12013888888888889</v>
      </c>
      <c r="G93" s="55">
        <f t="shared" si="90"/>
        <v>3.4722222222222376E-3</v>
      </c>
      <c r="H93" s="54">
        <v>2</v>
      </c>
      <c r="I93" s="54">
        <v>1</v>
      </c>
      <c r="J93" s="54">
        <v>9</v>
      </c>
      <c r="K93" s="54">
        <v>9</v>
      </c>
      <c r="L93" s="52" t="s">
        <v>164</v>
      </c>
      <c r="M93" s="52" t="s">
        <v>165</v>
      </c>
      <c r="N93" s="54">
        <v>1</v>
      </c>
      <c r="O93" s="56">
        <f t="shared" si="91"/>
        <v>47.519999999999996</v>
      </c>
      <c r="P93" s="56">
        <v>14.4</v>
      </c>
      <c r="Q93" s="56">
        <f t="shared" si="57"/>
        <v>41.25</v>
      </c>
      <c r="R93" s="56">
        <v>12.5</v>
      </c>
      <c r="S93" s="54">
        <f t="shared" si="92"/>
        <v>47.519999999999996</v>
      </c>
      <c r="T93" s="54">
        <f t="shared" si="93"/>
        <v>14.4</v>
      </c>
      <c r="U93" s="56">
        <f t="shared" si="94"/>
        <v>44.384999999999998</v>
      </c>
      <c r="V93" s="56">
        <f t="shared" si="95"/>
        <v>13.45</v>
      </c>
      <c r="W93" s="57">
        <v>24.66169</v>
      </c>
      <c r="X93" s="57">
        <v>-112.18153</v>
      </c>
      <c r="Y93" s="58">
        <v>77</v>
      </c>
      <c r="Z93" s="58">
        <v>25</v>
      </c>
      <c r="AA93" s="62">
        <v>15</v>
      </c>
      <c r="AB93" s="62">
        <v>310</v>
      </c>
      <c r="AC93" s="42" t="s">
        <v>64</v>
      </c>
      <c r="AD93" s="54">
        <v>20</v>
      </c>
      <c r="AE93" s="52" t="s">
        <v>233</v>
      </c>
      <c r="AF93" s="62">
        <v>1</v>
      </c>
      <c r="AG93" s="63" t="s">
        <v>233</v>
      </c>
      <c r="AH93" s="54"/>
      <c r="AI93" s="54"/>
    </row>
    <row r="94" spans="1:35">
      <c r="A94" s="52" t="s">
        <v>21</v>
      </c>
      <c r="B94" s="52" t="s">
        <v>69</v>
      </c>
      <c r="C94" s="53">
        <v>41953</v>
      </c>
      <c r="D94" s="54">
        <v>2014</v>
      </c>
      <c r="E94" s="55">
        <v>0.11666666666666665</v>
      </c>
      <c r="F94" s="55">
        <v>0.12013888888888889</v>
      </c>
      <c r="G94" s="55">
        <f t="shared" si="90"/>
        <v>3.4722222222222376E-3</v>
      </c>
      <c r="H94" s="54">
        <v>2</v>
      </c>
      <c r="I94" s="54">
        <v>1</v>
      </c>
      <c r="J94" s="54">
        <v>9</v>
      </c>
      <c r="K94" s="54">
        <v>9</v>
      </c>
      <c r="L94" s="52" t="s">
        <v>164</v>
      </c>
      <c r="M94" s="52" t="s">
        <v>165</v>
      </c>
      <c r="N94" s="54">
        <v>1</v>
      </c>
      <c r="O94" s="56">
        <f t="shared" si="91"/>
        <v>47.519999999999996</v>
      </c>
      <c r="P94" s="56">
        <v>14.4</v>
      </c>
      <c r="Q94" s="56">
        <f t="shared" si="57"/>
        <v>41.25</v>
      </c>
      <c r="R94" s="56">
        <v>12.5</v>
      </c>
      <c r="S94" s="54">
        <f t="shared" si="92"/>
        <v>47.519999999999996</v>
      </c>
      <c r="T94" s="54">
        <f t="shared" si="93"/>
        <v>14.4</v>
      </c>
      <c r="U94" s="56">
        <f t="shared" si="94"/>
        <v>44.384999999999998</v>
      </c>
      <c r="V94" s="56">
        <f t="shared" si="95"/>
        <v>13.45</v>
      </c>
      <c r="W94" s="57">
        <v>24.66169</v>
      </c>
      <c r="X94" s="57">
        <v>-112.18153</v>
      </c>
      <c r="Y94" s="58">
        <v>77</v>
      </c>
      <c r="Z94" s="58">
        <v>25</v>
      </c>
      <c r="AA94" s="62">
        <v>15</v>
      </c>
      <c r="AB94" s="62">
        <v>310</v>
      </c>
      <c r="AC94" s="42" t="s">
        <v>127</v>
      </c>
      <c r="AD94" s="54">
        <v>8</v>
      </c>
      <c r="AE94" s="52" t="s">
        <v>233</v>
      </c>
      <c r="AF94" s="62">
        <v>1</v>
      </c>
      <c r="AG94" s="63" t="s">
        <v>233</v>
      </c>
      <c r="AH94" s="54"/>
      <c r="AI94" s="54"/>
    </row>
    <row r="95" spans="1:35">
      <c r="A95" s="52" t="s">
        <v>21</v>
      </c>
      <c r="B95" s="52" t="s">
        <v>69</v>
      </c>
      <c r="C95" s="53">
        <v>41953</v>
      </c>
      <c r="D95" s="54">
        <v>2014</v>
      </c>
      <c r="E95" s="55">
        <v>0.11666666666666665</v>
      </c>
      <c r="F95" s="55">
        <v>0.12013888888888889</v>
      </c>
      <c r="G95" s="55">
        <f t="shared" si="90"/>
        <v>3.4722222222222376E-3</v>
      </c>
      <c r="H95" s="54">
        <v>2</v>
      </c>
      <c r="I95" s="54">
        <v>1</v>
      </c>
      <c r="J95" s="54">
        <v>9</v>
      </c>
      <c r="K95" s="54">
        <v>9</v>
      </c>
      <c r="L95" s="52" t="s">
        <v>164</v>
      </c>
      <c r="M95" s="52" t="s">
        <v>165</v>
      </c>
      <c r="N95" s="54">
        <v>1</v>
      </c>
      <c r="O95" s="56">
        <f t="shared" si="91"/>
        <v>47.519999999999996</v>
      </c>
      <c r="P95" s="56">
        <v>14.4</v>
      </c>
      <c r="Q95" s="56">
        <f t="shared" si="57"/>
        <v>41.25</v>
      </c>
      <c r="R95" s="56">
        <v>12.5</v>
      </c>
      <c r="S95" s="54">
        <f t="shared" si="92"/>
        <v>47.519999999999996</v>
      </c>
      <c r="T95" s="54">
        <f t="shared" si="93"/>
        <v>14.4</v>
      </c>
      <c r="U95" s="56">
        <f t="shared" si="94"/>
        <v>44.384999999999998</v>
      </c>
      <c r="V95" s="56">
        <f t="shared" si="95"/>
        <v>13.45</v>
      </c>
      <c r="W95" s="57">
        <v>24.66169</v>
      </c>
      <c r="X95" s="57">
        <v>-112.18153</v>
      </c>
      <c r="Y95" s="58">
        <v>77</v>
      </c>
      <c r="Z95" s="58">
        <v>25</v>
      </c>
      <c r="AA95" s="62">
        <v>15</v>
      </c>
      <c r="AB95" s="62">
        <v>310</v>
      </c>
      <c r="AC95" s="42" t="s">
        <v>127</v>
      </c>
      <c r="AD95" s="54">
        <v>8</v>
      </c>
      <c r="AE95" s="52" t="s">
        <v>233</v>
      </c>
      <c r="AF95" s="62">
        <v>1</v>
      </c>
      <c r="AG95" s="63" t="s">
        <v>233</v>
      </c>
      <c r="AH95" s="54"/>
      <c r="AI95" s="54"/>
    </row>
    <row r="96" spans="1:35">
      <c r="A96" s="52" t="s">
        <v>21</v>
      </c>
      <c r="B96" s="52" t="s">
        <v>69</v>
      </c>
      <c r="C96" s="53">
        <v>41953</v>
      </c>
      <c r="D96" s="54">
        <v>2014</v>
      </c>
      <c r="E96" s="55">
        <v>0.11666666666666665</v>
      </c>
      <c r="F96" s="55">
        <v>0.12013888888888889</v>
      </c>
      <c r="G96" s="55">
        <f t="shared" si="90"/>
        <v>3.4722222222222376E-3</v>
      </c>
      <c r="H96" s="54">
        <v>2</v>
      </c>
      <c r="I96" s="54">
        <v>1</v>
      </c>
      <c r="J96" s="54">
        <v>9</v>
      </c>
      <c r="K96" s="54">
        <v>9</v>
      </c>
      <c r="L96" s="52" t="s">
        <v>164</v>
      </c>
      <c r="M96" s="52" t="s">
        <v>165</v>
      </c>
      <c r="N96" s="54">
        <v>1</v>
      </c>
      <c r="O96" s="56">
        <f t="shared" si="91"/>
        <v>47.519999999999996</v>
      </c>
      <c r="P96" s="56">
        <v>14.4</v>
      </c>
      <c r="Q96" s="56">
        <f t="shared" si="57"/>
        <v>41.25</v>
      </c>
      <c r="R96" s="56">
        <v>12.5</v>
      </c>
      <c r="S96" s="54">
        <f t="shared" si="92"/>
        <v>47.519999999999996</v>
      </c>
      <c r="T96" s="54">
        <f t="shared" si="93"/>
        <v>14.4</v>
      </c>
      <c r="U96" s="56">
        <f t="shared" si="94"/>
        <v>44.384999999999998</v>
      </c>
      <c r="V96" s="56">
        <f t="shared" si="95"/>
        <v>13.45</v>
      </c>
      <c r="W96" s="57">
        <v>24.66169</v>
      </c>
      <c r="X96" s="57">
        <v>-112.18153</v>
      </c>
      <c r="Y96" s="58">
        <v>77</v>
      </c>
      <c r="Z96" s="58">
        <v>25</v>
      </c>
      <c r="AA96" s="62">
        <v>15</v>
      </c>
      <c r="AB96" s="62">
        <v>310</v>
      </c>
      <c r="AC96" s="42" t="s">
        <v>127</v>
      </c>
      <c r="AD96" s="54">
        <v>8</v>
      </c>
      <c r="AE96" s="52" t="s">
        <v>233</v>
      </c>
      <c r="AF96" s="62">
        <v>1</v>
      </c>
      <c r="AG96" s="63" t="s">
        <v>233</v>
      </c>
      <c r="AH96" s="54"/>
      <c r="AI96" s="54"/>
    </row>
    <row r="97" spans="1:35">
      <c r="A97" s="52" t="s">
        <v>21</v>
      </c>
      <c r="B97" s="52" t="s">
        <v>69</v>
      </c>
      <c r="C97" s="53">
        <v>41953</v>
      </c>
      <c r="D97" s="54">
        <v>2014</v>
      </c>
      <c r="E97" s="55">
        <v>0.11666666666666665</v>
      </c>
      <c r="F97" s="55">
        <v>0.12013888888888889</v>
      </c>
      <c r="G97" s="55">
        <f t="shared" si="90"/>
        <v>3.4722222222222376E-3</v>
      </c>
      <c r="H97" s="54">
        <v>2</v>
      </c>
      <c r="I97" s="54">
        <v>1</v>
      </c>
      <c r="J97" s="54">
        <v>9</v>
      </c>
      <c r="K97" s="54">
        <v>9</v>
      </c>
      <c r="L97" s="52" t="s">
        <v>164</v>
      </c>
      <c r="M97" s="52" t="s">
        <v>165</v>
      </c>
      <c r="N97" s="54">
        <v>1</v>
      </c>
      <c r="O97" s="56">
        <f t="shared" si="91"/>
        <v>47.519999999999996</v>
      </c>
      <c r="P97" s="56">
        <v>14.4</v>
      </c>
      <c r="Q97" s="56">
        <f t="shared" si="57"/>
        <v>41.25</v>
      </c>
      <c r="R97" s="56">
        <v>12.5</v>
      </c>
      <c r="S97" s="54">
        <f t="shared" si="92"/>
        <v>47.519999999999996</v>
      </c>
      <c r="T97" s="54">
        <f t="shared" si="93"/>
        <v>14.4</v>
      </c>
      <c r="U97" s="56">
        <f t="shared" si="94"/>
        <v>44.384999999999998</v>
      </c>
      <c r="V97" s="56">
        <f t="shared" si="95"/>
        <v>13.45</v>
      </c>
      <c r="W97" s="57">
        <v>24.66169</v>
      </c>
      <c r="X97" s="57">
        <v>-112.18153</v>
      </c>
      <c r="Y97" s="58">
        <v>77</v>
      </c>
      <c r="Z97" s="58">
        <v>25</v>
      </c>
      <c r="AA97" s="62">
        <v>15</v>
      </c>
      <c r="AB97" s="62">
        <v>310</v>
      </c>
      <c r="AC97" s="42" t="s">
        <v>125</v>
      </c>
      <c r="AD97" s="54">
        <v>15</v>
      </c>
      <c r="AE97" s="52" t="s">
        <v>233</v>
      </c>
      <c r="AF97" s="62">
        <v>1</v>
      </c>
      <c r="AG97" s="63" t="s">
        <v>233</v>
      </c>
      <c r="AH97" s="54"/>
      <c r="AI97" s="54"/>
    </row>
    <row r="98" spans="1:35">
      <c r="A98" s="52" t="s">
        <v>21</v>
      </c>
      <c r="B98" s="52" t="s">
        <v>69</v>
      </c>
      <c r="C98" s="53">
        <v>41953</v>
      </c>
      <c r="D98" s="54">
        <v>2014</v>
      </c>
      <c r="E98" s="55">
        <v>0.11666666666666665</v>
      </c>
      <c r="F98" s="55">
        <v>0.12013888888888889</v>
      </c>
      <c r="G98" s="55">
        <f t="shared" si="90"/>
        <v>3.4722222222222376E-3</v>
      </c>
      <c r="H98" s="54">
        <v>2</v>
      </c>
      <c r="I98" s="54">
        <v>1</v>
      </c>
      <c r="J98" s="54">
        <v>9</v>
      </c>
      <c r="K98" s="54">
        <v>9</v>
      </c>
      <c r="L98" s="52" t="s">
        <v>164</v>
      </c>
      <c r="M98" s="52" t="s">
        <v>165</v>
      </c>
      <c r="N98" s="54">
        <v>1</v>
      </c>
      <c r="O98" s="56">
        <f t="shared" si="91"/>
        <v>47.519999999999996</v>
      </c>
      <c r="P98" s="56">
        <v>14.4</v>
      </c>
      <c r="Q98" s="56">
        <f t="shared" si="57"/>
        <v>41.25</v>
      </c>
      <c r="R98" s="56">
        <v>12.5</v>
      </c>
      <c r="S98" s="54">
        <f t="shared" si="92"/>
        <v>47.519999999999996</v>
      </c>
      <c r="T98" s="54">
        <f t="shared" si="93"/>
        <v>14.4</v>
      </c>
      <c r="U98" s="56">
        <f t="shared" si="94"/>
        <v>44.384999999999998</v>
      </c>
      <c r="V98" s="56">
        <f t="shared" si="95"/>
        <v>13.45</v>
      </c>
      <c r="W98" s="57">
        <v>24.66169</v>
      </c>
      <c r="X98" s="57">
        <v>-112.18153</v>
      </c>
      <c r="Y98" s="58">
        <v>77</v>
      </c>
      <c r="Z98" s="58">
        <v>25</v>
      </c>
      <c r="AA98" s="62">
        <v>15</v>
      </c>
      <c r="AB98" s="62">
        <v>310</v>
      </c>
      <c r="AC98" s="42" t="s">
        <v>125</v>
      </c>
      <c r="AD98" s="54">
        <v>15</v>
      </c>
      <c r="AE98" s="52" t="s">
        <v>233</v>
      </c>
      <c r="AF98" s="62">
        <v>1</v>
      </c>
      <c r="AG98" s="63" t="s">
        <v>233</v>
      </c>
      <c r="AH98" s="54"/>
      <c r="AI98" s="54"/>
    </row>
    <row r="99" spans="1:35">
      <c r="A99" s="52" t="s">
        <v>21</v>
      </c>
      <c r="B99" s="52" t="s">
        <v>69</v>
      </c>
      <c r="C99" s="53">
        <v>41953</v>
      </c>
      <c r="D99" s="54">
        <v>2014</v>
      </c>
      <c r="E99" s="55">
        <v>0.11666666666666665</v>
      </c>
      <c r="F99" s="55">
        <v>0.12013888888888889</v>
      </c>
      <c r="G99" s="55">
        <f t="shared" si="90"/>
        <v>3.4722222222222376E-3</v>
      </c>
      <c r="H99" s="54">
        <v>2</v>
      </c>
      <c r="I99" s="54">
        <v>1</v>
      </c>
      <c r="J99" s="54">
        <v>9</v>
      </c>
      <c r="K99" s="54">
        <v>9</v>
      </c>
      <c r="L99" s="52" t="s">
        <v>164</v>
      </c>
      <c r="M99" s="52" t="s">
        <v>165</v>
      </c>
      <c r="N99" s="54">
        <v>1</v>
      </c>
      <c r="O99" s="56">
        <f t="shared" si="91"/>
        <v>47.519999999999996</v>
      </c>
      <c r="P99" s="56">
        <v>14.4</v>
      </c>
      <c r="Q99" s="56">
        <f t="shared" si="57"/>
        <v>41.25</v>
      </c>
      <c r="R99" s="56">
        <v>12.5</v>
      </c>
      <c r="S99" s="54">
        <f t="shared" si="92"/>
        <v>47.519999999999996</v>
      </c>
      <c r="T99" s="54">
        <f t="shared" si="93"/>
        <v>14.4</v>
      </c>
      <c r="U99" s="56">
        <f t="shared" si="94"/>
        <v>44.384999999999998</v>
      </c>
      <c r="V99" s="56">
        <f t="shared" si="95"/>
        <v>13.45</v>
      </c>
      <c r="W99" s="57">
        <v>24.66169</v>
      </c>
      <c r="X99" s="57">
        <v>-112.18153</v>
      </c>
      <c r="Y99" s="58">
        <v>77</v>
      </c>
      <c r="Z99" s="58">
        <v>25</v>
      </c>
      <c r="AA99" s="62">
        <v>15</v>
      </c>
      <c r="AB99" s="62">
        <v>310</v>
      </c>
      <c r="AC99" s="42" t="s">
        <v>125</v>
      </c>
      <c r="AD99" s="54">
        <v>15</v>
      </c>
      <c r="AE99" s="52" t="s">
        <v>233</v>
      </c>
      <c r="AF99" s="62">
        <v>1</v>
      </c>
      <c r="AG99" s="63" t="s">
        <v>233</v>
      </c>
      <c r="AH99" s="54"/>
      <c r="AI99" s="54"/>
    </row>
    <row r="100" spans="1:35">
      <c r="A100" s="52" t="s">
        <v>21</v>
      </c>
      <c r="B100" s="52" t="s">
        <v>69</v>
      </c>
      <c r="C100" s="53">
        <v>41953</v>
      </c>
      <c r="D100" s="54">
        <v>2014</v>
      </c>
      <c r="E100" s="55">
        <v>0.11666666666666665</v>
      </c>
      <c r="F100" s="55">
        <v>0.12013888888888889</v>
      </c>
      <c r="G100" s="55">
        <f t="shared" si="90"/>
        <v>3.4722222222222376E-3</v>
      </c>
      <c r="H100" s="54">
        <v>2</v>
      </c>
      <c r="I100" s="54">
        <v>1</v>
      </c>
      <c r="J100" s="54">
        <v>9</v>
      </c>
      <c r="K100" s="54">
        <v>9</v>
      </c>
      <c r="L100" s="52" t="s">
        <v>164</v>
      </c>
      <c r="M100" s="52" t="s">
        <v>165</v>
      </c>
      <c r="N100" s="54">
        <v>1</v>
      </c>
      <c r="O100" s="56">
        <f t="shared" si="91"/>
        <v>47.519999999999996</v>
      </c>
      <c r="P100" s="56">
        <v>14.4</v>
      </c>
      <c r="Q100" s="56">
        <f t="shared" si="57"/>
        <v>41.25</v>
      </c>
      <c r="R100" s="56">
        <v>12.5</v>
      </c>
      <c r="S100" s="54">
        <f t="shared" si="92"/>
        <v>47.519999999999996</v>
      </c>
      <c r="T100" s="54">
        <f t="shared" si="93"/>
        <v>14.4</v>
      </c>
      <c r="U100" s="56">
        <f t="shared" si="94"/>
        <v>44.384999999999998</v>
      </c>
      <c r="V100" s="56">
        <f t="shared" si="95"/>
        <v>13.45</v>
      </c>
      <c r="W100" s="57">
        <v>24.66169</v>
      </c>
      <c r="X100" s="57">
        <v>-112.18153</v>
      </c>
      <c r="Y100" s="58">
        <v>77</v>
      </c>
      <c r="Z100" s="58">
        <v>25</v>
      </c>
      <c r="AA100" s="62">
        <v>15</v>
      </c>
      <c r="AB100" s="62">
        <v>310</v>
      </c>
      <c r="AC100" s="42" t="s">
        <v>125</v>
      </c>
      <c r="AD100" s="54">
        <v>15</v>
      </c>
      <c r="AE100" s="52" t="s">
        <v>233</v>
      </c>
      <c r="AF100" s="62">
        <v>1</v>
      </c>
      <c r="AG100" s="63" t="s">
        <v>233</v>
      </c>
      <c r="AH100" s="54"/>
      <c r="AI100" s="54"/>
    </row>
    <row r="101" spans="1:35">
      <c r="A101" s="52" t="s">
        <v>21</v>
      </c>
      <c r="B101" s="52" t="s">
        <v>69</v>
      </c>
      <c r="C101" s="53">
        <v>41953</v>
      </c>
      <c r="D101" s="54">
        <v>2014</v>
      </c>
      <c r="E101" s="55">
        <v>0.11666666666666665</v>
      </c>
      <c r="F101" s="55">
        <v>0.12013888888888889</v>
      </c>
      <c r="G101" s="55">
        <f t="shared" si="90"/>
        <v>3.4722222222222376E-3</v>
      </c>
      <c r="H101" s="54">
        <v>2</v>
      </c>
      <c r="I101" s="54">
        <v>1</v>
      </c>
      <c r="J101" s="54">
        <v>9</v>
      </c>
      <c r="K101" s="54">
        <v>9</v>
      </c>
      <c r="L101" s="52" t="s">
        <v>164</v>
      </c>
      <c r="M101" s="52" t="s">
        <v>165</v>
      </c>
      <c r="N101" s="54">
        <v>1</v>
      </c>
      <c r="O101" s="56">
        <f t="shared" si="91"/>
        <v>47.519999999999996</v>
      </c>
      <c r="P101" s="56">
        <v>14.4</v>
      </c>
      <c r="Q101" s="56">
        <f t="shared" si="57"/>
        <v>41.25</v>
      </c>
      <c r="R101" s="56">
        <v>12.5</v>
      </c>
      <c r="S101" s="54">
        <f t="shared" si="92"/>
        <v>47.519999999999996</v>
      </c>
      <c r="T101" s="54">
        <f t="shared" si="93"/>
        <v>14.4</v>
      </c>
      <c r="U101" s="56">
        <f t="shared" si="94"/>
        <v>44.384999999999998</v>
      </c>
      <c r="V101" s="56">
        <f t="shared" si="95"/>
        <v>13.45</v>
      </c>
      <c r="W101" s="57">
        <v>24.66169</v>
      </c>
      <c r="X101" s="57">
        <v>-112.18153</v>
      </c>
      <c r="Y101" s="58">
        <v>77</v>
      </c>
      <c r="Z101" s="58">
        <v>25</v>
      </c>
      <c r="AA101" s="62">
        <v>15</v>
      </c>
      <c r="AB101" s="62">
        <v>310</v>
      </c>
      <c r="AC101" s="42" t="s">
        <v>125</v>
      </c>
      <c r="AD101" s="54">
        <v>15</v>
      </c>
      <c r="AE101" s="52" t="s">
        <v>233</v>
      </c>
      <c r="AF101" s="62">
        <v>1</v>
      </c>
      <c r="AG101" s="63" t="s">
        <v>233</v>
      </c>
      <c r="AH101" s="54"/>
      <c r="AI101" s="54"/>
    </row>
    <row r="102" spans="1:35" s="45" customFormat="1">
      <c r="A102" s="52" t="s">
        <v>21</v>
      </c>
      <c r="B102" s="52" t="s">
        <v>69</v>
      </c>
      <c r="C102" s="53">
        <v>41953</v>
      </c>
      <c r="D102" s="54">
        <v>2014</v>
      </c>
      <c r="E102" s="55">
        <v>0.11666666666666665</v>
      </c>
      <c r="F102" s="55">
        <v>0.12013888888888889</v>
      </c>
      <c r="G102" s="55">
        <f t="shared" si="90"/>
        <v>3.4722222222222376E-3</v>
      </c>
      <c r="H102" s="54">
        <v>2</v>
      </c>
      <c r="I102" s="54">
        <v>1</v>
      </c>
      <c r="J102" s="54">
        <v>9</v>
      </c>
      <c r="K102" s="54">
        <v>9</v>
      </c>
      <c r="L102" s="52" t="s">
        <v>164</v>
      </c>
      <c r="M102" s="52" t="s">
        <v>165</v>
      </c>
      <c r="N102" s="54">
        <v>1</v>
      </c>
      <c r="O102" s="56">
        <f t="shared" si="91"/>
        <v>47.519999999999996</v>
      </c>
      <c r="P102" s="56">
        <v>14.4</v>
      </c>
      <c r="Q102" s="56">
        <f t="shared" si="57"/>
        <v>41.25</v>
      </c>
      <c r="R102" s="56">
        <v>12.5</v>
      </c>
      <c r="S102" s="54">
        <f t="shared" si="92"/>
        <v>47.519999999999996</v>
      </c>
      <c r="T102" s="54">
        <f t="shared" si="93"/>
        <v>14.4</v>
      </c>
      <c r="U102" s="56">
        <f t="shared" si="94"/>
        <v>44.384999999999998</v>
      </c>
      <c r="V102" s="56">
        <f t="shared" si="95"/>
        <v>13.45</v>
      </c>
      <c r="W102" s="57">
        <v>24.66169</v>
      </c>
      <c r="X102" s="57">
        <v>-112.18153</v>
      </c>
      <c r="Y102" s="58">
        <v>77</v>
      </c>
      <c r="Z102" s="58">
        <v>25</v>
      </c>
      <c r="AA102" s="62">
        <v>15</v>
      </c>
      <c r="AB102" s="62">
        <v>310</v>
      </c>
      <c r="AC102" s="42" t="s">
        <v>125</v>
      </c>
      <c r="AD102" s="54">
        <v>15</v>
      </c>
      <c r="AE102" s="52" t="s">
        <v>233</v>
      </c>
      <c r="AF102" s="62">
        <v>1</v>
      </c>
      <c r="AG102" s="63" t="s">
        <v>233</v>
      </c>
      <c r="AH102" s="54"/>
      <c r="AI102" s="54"/>
    </row>
    <row r="103" spans="1:35">
      <c r="A103" s="52" t="s">
        <v>21</v>
      </c>
      <c r="B103" s="52" t="s">
        <v>69</v>
      </c>
      <c r="C103" s="53">
        <v>41953</v>
      </c>
      <c r="D103" s="54">
        <v>2014</v>
      </c>
      <c r="E103" s="55">
        <v>0.11666666666666665</v>
      </c>
      <c r="F103" s="55">
        <v>0.12013888888888889</v>
      </c>
      <c r="G103" s="55">
        <f t="shared" si="90"/>
        <v>3.4722222222222376E-3</v>
      </c>
      <c r="H103" s="54">
        <v>2</v>
      </c>
      <c r="I103" s="54">
        <v>1</v>
      </c>
      <c r="J103" s="54">
        <v>9</v>
      </c>
      <c r="K103" s="54">
        <v>9</v>
      </c>
      <c r="L103" s="52" t="s">
        <v>164</v>
      </c>
      <c r="M103" s="52" t="s">
        <v>165</v>
      </c>
      <c r="N103" s="54">
        <v>1</v>
      </c>
      <c r="O103" s="56">
        <f t="shared" si="91"/>
        <v>47.519999999999996</v>
      </c>
      <c r="P103" s="56">
        <v>14.4</v>
      </c>
      <c r="Q103" s="56">
        <f t="shared" si="57"/>
        <v>41.25</v>
      </c>
      <c r="R103" s="56">
        <v>12.5</v>
      </c>
      <c r="S103" s="54">
        <f t="shared" si="92"/>
        <v>47.519999999999996</v>
      </c>
      <c r="T103" s="54">
        <f t="shared" si="93"/>
        <v>14.4</v>
      </c>
      <c r="U103" s="56">
        <f t="shared" si="94"/>
        <v>44.384999999999998</v>
      </c>
      <c r="V103" s="56">
        <f t="shared" si="95"/>
        <v>13.45</v>
      </c>
      <c r="W103" s="57">
        <v>24.66169</v>
      </c>
      <c r="X103" s="57">
        <v>-112.18153</v>
      </c>
      <c r="Y103" s="58">
        <v>77</v>
      </c>
      <c r="Z103" s="58">
        <v>25</v>
      </c>
      <c r="AA103" s="62">
        <v>15</v>
      </c>
      <c r="AB103" s="62">
        <v>310</v>
      </c>
      <c r="AC103" s="42" t="s">
        <v>125</v>
      </c>
      <c r="AD103" s="54">
        <v>15</v>
      </c>
      <c r="AE103" s="52" t="s">
        <v>233</v>
      </c>
      <c r="AF103" s="62">
        <v>1</v>
      </c>
      <c r="AG103" s="63" t="s">
        <v>233</v>
      </c>
      <c r="AH103" s="54"/>
      <c r="AI103" s="54"/>
    </row>
    <row r="104" spans="1:35" s="45" customFormat="1">
      <c r="A104" s="52" t="s">
        <v>21</v>
      </c>
      <c r="B104" s="52" t="s">
        <v>69</v>
      </c>
      <c r="C104" s="53">
        <v>41953</v>
      </c>
      <c r="D104" s="54">
        <v>2014</v>
      </c>
      <c r="E104" s="55">
        <v>0.11666666666666665</v>
      </c>
      <c r="F104" s="55">
        <v>0.12013888888888889</v>
      </c>
      <c r="G104" s="55">
        <f t="shared" si="90"/>
        <v>3.4722222222222376E-3</v>
      </c>
      <c r="H104" s="54">
        <v>2</v>
      </c>
      <c r="I104" s="54">
        <v>1</v>
      </c>
      <c r="J104" s="54">
        <v>9</v>
      </c>
      <c r="K104" s="54">
        <v>9</v>
      </c>
      <c r="L104" s="52" t="s">
        <v>164</v>
      </c>
      <c r="M104" s="52" t="s">
        <v>165</v>
      </c>
      <c r="N104" s="54">
        <v>1</v>
      </c>
      <c r="O104" s="56">
        <f t="shared" si="91"/>
        <v>47.519999999999996</v>
      </c>
      <c r="P104" s="56">
        <v>14.4</v>
      </c>
      <c r="Q104" s="56">
        <f t="shared" si="57"/>
        <v>41.25</v>
      </c>
      <c r="R104" s="56">
        <v>12.5</v>
      </c>
      <c r="S104" s="54">
        <f t="shared" si="92"/>
        <v>47.519999999999996</v>
      </c>
      <c r="T104" s="54">
        <f t="shared" si="93"/>
        <v>14.4</v>
      </c>
      <c r="U104" s="56">
        <f t="shared" si="94"/>
        <v>44.384999999999998</v>
      </c>
      <c r="V104" s="56">
        <f t="shared" si="95"/>
        <v>13.45</v>
      </c>
      <c r="W104" s="57">
        <v>24.66169</v>
      </c>
      <c r="X104" s="57">
        <v>-112.18153</v>
      </c>
      <c r="Y104" s="58">
        <v>77</v>
      </c>
      <c r="Z104" s="58">
        <v>25</v>
      </c>
      <c r="AA104" s="62">
        <v>15</v>
      </c>
      <c r="AB104" s="62">
        <v>310</v>
      </c>
      <c r="AC104" s="42" t="s">
        <v>125</v>
      </c>
      <c r="AD104" s="54">
        <v>15</v>
      </c>
      <c r="AE104" s="52" t="s">
        <v>233</v>
      </c>
      <c r="AF104" s="62">
        <v>1</v>
      </c>
      <c r="AG104" s="63" t="s">
        <v>233</v>
      </c>
      <c r="AH104" s="54"/>
      <c r="AI104" s="54"/>
    </row>
    <row r="105" spans="1:35">
      <c r="A105" s="52" t="s">
        <v>21</v>
      </c>
      <c r="B105" s="52" t="s">
        <v>69</v>
      </c>
      <c r="C105" s="53">
        <v>41953</v>
      </c>
      <c r="D105" s="54">
        <v>2014</v>
      </c>
      <c r="E105" s="55">
        <v>0.11666666666666665</v>
      </c>
      <c r="F105" s="55">
        <v>0.12013888888888889</v>
      </c>
      <c r="G105" s="55">
        <f t="shared" si="90"/>
        <v>3.4722222222222376E-3</v>
      </c>
      <c r="H105" s="54">
        <v>2</v>
      </c>
      <c r="I105" s="54">
        <v>1</v>
      </c>
      <c r="J105" s="54">
        <v>9</v>
      </c>
      <c r="K105" s="54">
        <v>9</v>
      </c>
      <c r="L105" s="52" t="s">
        <v>164</v>
      </c>
      <c r="M105" s="52" t="s">
        <v>165</v>
      </c>
      <c r="N105" s="54">
        <v>1</v>
      </c>
      <c r="O105" s="56">
        <f t="shared" si="91"/>
        <v>47.519999999999996</v>
      </c>
      <c r="P105" s="56">
        <v>14.4</v>
      </c>
      <c r="Q105" s="56">
        <f t="shared" si="57"/>
        <v>41.25</v>
      </c>
      <c r="R105" s="56">
        <v>12.5</v>
      </c>
      <c r="S105" s="54">
        <f t="shared" si="92"/>
        <v>47.519999999999996</v>
      </c>
      <c r="T105" s="54">
        <f t="shared" si="93"/>
        <v>14.4</v>
      </c>
      <c r="U105" s="56">
        <f t="shared" si="94"/>
        <v>44.384999999999998</v>
      </c>
      <c r="V105" s="56">
        <f t="shared" si="95"/>
        <v>13.45</v>
      </c>
      <c r="W105" s="57">
        <v>24.66169</v>
      </c>
      <c r="X105" s="57">
        <v>-112.18153</v>
      </c>
      <c r="Y105" s="58">
        <v>77</v>
      </c>
      <c r="Z105" s="58">
        <v>25</v>
      </c>
      <c r="AA105" s="62">
        <v>15</v>
      </c>
      <c r="AB105" s="62">
        <v>310</v>
      </c>
      <c r="AC105" s="42" t="s">
        <v>125</v>
      </c>
      <c r="AD105" s="54">
        <v>15</v>
      </c>
      <c r="AE105" s="52" t="s">
        <v>233</v>
      </c>
      <c r="AF105" s="62">
        <v>1</v>
      </c>
      <c r="AG105" s="63" t="s">
        <v>233</v>
      </c>
      <c r="AH105" s="54"/>
      <c r="AI105" s="54"/>
    </row>
    <row r="106" spans="1:35">
      <c r="A106" s="52" t="s">
        <v>21</v>
      </c>
      <c r="B106" s="52" t="s">
        <v>69</v>
      </c>
      <c r="C106" s="53">
        <v>41953</v>
      </c>
      <c r="D106" s="54">
        <v>2014</v>
      </c>
      <c r="E106" s="55">
        <v>0.11666666666666665</v>
      </c>
      <c r="F106" s="55">
        <v>0.12013888888888889</v>
      </c>
      <c r="G106" s="55">
        <f t="shared" si="90"/>
        <v>3.4722222222222376E-3</v>
      </c>
      <c r="H106" s="54">
        <v>2</v>
      </c>
      <c r="I106" s="54">
        <v>1</v>
      </c>
      <c r="J106" s="54">
        <v>9</v>
      </c>
      <c r="K106" s="54">
        <v>9</v>
      </c>
      <c r="L106" s="52" t="s">
        <v>164</v>
      </c>
      <c r="M106" s="52" t="s">
        <v>165</v>
      </c>
      <c r="N106" s="54">
        <v>1</v>
      </c>
      <c r="O106" s="56">
        <f t="shared" si="91"/>
        <v>47.519999999999996</v>
      </c>
      <c r="P106" s="56">
        <v>14.4</v>
      </c>
      <c r="Q106" s="56">
        <f t="shared" si="57"/>
        <v>41.25</v>
      </c>
      <c r="R106" s="56">
        <v>12.5</v>
      </c>
      <c r="S106" s="54">
        <f t="shared" si="92"/>
        <v>47.519999999999996</v>
      </c>
      <c r="T106" s="54">
        <f t="shared" si="93"/>
        <v>14.4</v>
      </c>
      <c r="U106" s="56">
        <f t="shared" si="94"/>
        <v>44.384999999999998</v>
      </c>
      <c r="V106" s="56">
        <f t="shared" si="95"/>
        <v>13.45</v>
      </c>
      <c r="W106" s="57">
        <v>24.66169</v>
      </c>
      <c r="X106" s="57">
        <v>-112.18153</v>
      </c>
      <c r="Y106" s="58">
        <v>77</v>
      </c>
      <c r="Z106" s="58">
        <v>25</v>
      </c>
      <c r="AA106" s="62">
        <v>15</v>
      </c>
      <c r="AB106" s="62">
        <v>310</v>
      </c>
      <c r="AC106" s="42" t="s">
        <v>125</v>
      </c>
      <c r="AD106" s="54">
        <v>15</v>
      </c>
      <c r="AE106" s="52" t="s">
        <v>233</v>
      </c>
      <c r="AF106" s="62">
        <v>1</v>
      </c>
      <c r="AG106" s="63" t="s">
        <v>233</v>
      </c>
      <c r="AH106" s="54"/>
      <c r="AI106" s="54"/>
    </row>
    <row r="107" spans="1:35">
      <c r="A107" s="52" t="s">
        <v>21</v>
      </c>
      <c r="B107" s="52" t="s">
        <v>69</v>
      </c>
      <c r="C107" s="53">
        <v>41953</v>
      </c>
      <c r="D107" s="54">
        <v>2014</v>
      </c>
      <c r="E107" s="55">
        <v>0.11666666666666665</v>
      </c>
      <c r="F107" s="55">
        <v>0.12013888888888889</v>
      </c>
      <c r="G107" s="55">
        <f t="shared" si="90"/>
        <v>3.4722222222222376E-3</v>
      </c>
      <c r="H107" s="54">
        <v>2</v>
      </c>
      <c r="I107" s="54">
        <v>1</v>
      </c>
      <c r="J107" s="54">
        <v>9</v>
      </c>
      <c r="K107" s="54">
        <v>9</v>
      </c>
      <c r="L107" s="52" t="s">
        <v>164</v>
      </c>
      <c r="M107" s="52" t="s">
        <v>165</v>
      </c>
      <c r="N107" s="54">
        <v>1</v>
      </c>
      <c r="O107" s="56">
        <f t="shared" si="91"/>
        <v>47.519999999999996</v>
      </c>
      <c r="P107" s="56">
        <v>14.4</v>
      </c>
      <c r="Q107" s="56">
        <f t="shared" si="57"/>
        <v>41.25</v>
      </c>
      <c r="R107" s="56">
        <v>12.5</v>
      </c>
      <c r="S107" s="54">
        <f t="shared" si="92"/>
        <v>47.519999999999996</v>
      </c>
      <c r="T107" s="54">
        <f t="shared" si="93"/>
        <v>14.4</v>
      </c>
      <c r="U107" s="56">
        <f t="shared" si="94"/>
        <v>44.384999999999998</v>
      </c>
      <c r="V107" s="56">
        <f t="shared" si="95"/>
        <v>13.45</v>
      </c>
      <c r="W107" s="57">
        <v>24.66169</v>
      </c>
      <c r="X107" s="57">
        <v>-112.18153</v>
      </c>
      <c r="Y107" s="58">
        <v>77</v>
      </c>
      <c r="Z107" s="58">
        <v>25</v>
      </c>
      <c r="AA107" s="62">
        <v>15</v>
      </c>
      <c r="AB107" s="62">
        <v>310</v>
      </c>
      <c r="AC107" s="42" t="s">
        <v>125</v>
      </c>
      <c r="AD107" s="54">
        <v>15</v>
      </c>
      <c r="AE107" s="52" t="s">
        <v>233</v>
      </c>
      <c r="AF107" s="62">
        <v>1</v>
      </c>
      <c r="AG107" s="63" t="s">
        <v>233</v>
      </c>
      <c r="AH107" s="54"/>
      <c r="AI107" s="54"/>
    </row>
    <row r="108" spans="1:35">
      <c r="A108" s="52" t="s">
        <v>21</v>
      </c>
      <c r="B108" s="52" t="s">
        <v>69</v>
      </c>
      <c r="C108" s="53">
        <v>41953</v>
      </c>
      <c r="D108" s="54">
        <v>2014</v>
      </c>
      <c r="E108" s="55">
        <v>0.11666666666666665</v>
      </c>
      <c r="F108" s="55">
        <v>0.12013888888888889</v>
      </c>
      <c r="G108" s="55">
        <f t="shared" si="90"/>
        <v>3.4722222222222376E-3</v>
      </c>
      <c r="H108" s="54">
        <v>2</v>
      </c>
      <c r="I108" s="54">
        <v>1</v>
      </c>
      <c r="J108" s="54">
        <v>9</v>
      </c>
      <c r="K108" s="54">
        <v>9</v>
      </c>
      <c r="L108" s="52" t="s">
        <v>164</v>
      </c>
      <c r="M108" s="52" t="s">
        <v>165</v>
      </c>
      <c r="N108" s="54">
        <v>1</v>
      </c>
      <c r="O108" s="56">
        <f t="shared" si="91"/>
        <v>47.519999999999996</v>
      </c>
      <c r="P108" s="56">
        <v>14.4</v>
      </c>
      <c r="Q108" s="56">
        <f t="shared" si="57"/>
        <v>41.25</v>
      </c>
      <c r="R108" s="56">
        <v>12.5</v>
      </c>
      <c r="S108" s="54">
        <f t="shared" si="92"/>
        <v>47.519999999999996</v>
      </c>
      <c r="T108" s="54">
        <f t="shared" si="93"/>
        <v>14.4</v>
      </c>
      <c r="U108" s="56">
        <f t="shared" si="94"/>
        <v>44.384999999999998</v>
      </c>
      <c r="V108" s="56">
        <f t="shared" si="95"/>
        <v>13.45</v>
      </c>
      <c r="W108" s="57">
        <v>24.66169</v>
      </c>
      <c r="X108" s="57">
        <v>-112.18153</v>
      </c>
      <c r="Y108" s="58">
        <v>77</v>
      </c>
      <c r="Z108" s="58">
        <v>25</v>
      </c>
      <c r="AA108" s="62">
        <v>15</v>
      </c>
      <c r="AB108" s="62">
        <v>310</v>
      </c>
      <c r="AC108" s="42" t="s">
        <v>125</v>
      </c>
      <c r="AD108" s="54">
        <v>15</v>
      </c>
      <c r="AE108" s="52" t="s">
        <v>233</v>
      </c>
      <c r="AF108" s="62">
        <v>1</v>
      </c>
      <c r="AG108" s="63" t="s">
        <v>233</v>
      </c>
      <c r="AH108" s="54"/>
      <c r="AI108" s="54"/>
    </row>
    <row r="109" spans="1:35">
      <c r="A109" s="52" t="s">
        <v>21</v>
      </c>
      <c r="B109" s="52" t="s">
        <v>69</v>
      </c>
      <c r="C109" s="53">
        <v>41953</v>
      </c>
      <c r="D109" s="54">
        <v>2014</v>
      </c>
      <c r="E109" s="55">
        <v>0.11666666666666665</v>
      </c>
      <c r="F109" s="55">
        <v>0.12013888888888889</v>
      </c>
      <c r="G109" s="55">
        <f t="shared" si="90"/>
        <v>3.4722222222222376E-3</v>
      </c>
      <c r="H109" s="54">
        <v>2</v>
      </c>
      <c r="I109" s="54">
        <v>1</v>
      </c>
      <c r="J109" s="54">
        <v>9</v>
      </c>
      <c r="K109" s="54">
        <v>9</v>
      </c>
      <c r="L109" s="52" t="s">
        <v>164</v>
      </c>
      <c r="M109" s="52" t="s">
        <v>165</v>
      </c>
      <c r="N109" s="54">
        <v>1</v>
      </c>
      <c r="O109" s="56">
        <f t="shared" si="91"/>
        <v>47.519999999999996</v>
      </c>
      <c r="P109" s="56">
        <v>14.4</v>
      </c>
      <c r="Q109" s="56">
        <f t="shared" si="57"/>
        <v>41.25</v>
      </c>
      <c r="R109" s="56">
        <v>12.5</v>
      </c>
      <c r="S109" s="54">
        <f t="shared" si="92"/>
        <v>47.519999999999996</v>
      </c>
      <c r="T109" s="54">
        <f t="shared" si="93"/>
        <v>14.4</v>
      </c>
      <c r="U109" s="56">
        <f t="shared" si="94"/>
        <v>44.384999999999998</v>
      </c>
      <c r="V109" s="56">
        <f t="shared" si="95"/>
        <v>13.45</v>
      </c>
      <c r="W109" s="57">
        <v>24.66169</v>
      </c>
      <c r="X109" s="57">
        <v>-112.18153</v>
      </c>
      <c r="Y109" s="58">
        <v>77</v>
      </c>
      <c r="Z109" s="58">
        <v>25</v>
      </c>
      <c r="AA109" s="62">
        <v>15</v>
      </c>
      <c r="AB109" s="62">
        <v>310</v>
      </c>
      <c r="AC109" s="42" t="s">
        <v>125</v>
      </c>
      <c r="AD109" s="54">
        <v>15</v>
      </c>
      <c r="AE109" s="52" t="s">
        <v>233</v>
      </c>
      <c r="AF109" s="62">
        <v>1</v>
      </c>
      <c r="AG109" s="63" t="s">
        <v>233</v>
      </c>
      <c r="AH109" s="54"/>
      <c r="AI109" s="54"/>
    </row>
    <row r="110" spans="1:35">
      <c r="A110" s="52" t="s">
        <v>21</v>
      </c>
      <c r="B110" s="52" t="s">
        <v>69</v>
      </c>
      <c r="C110" s="53">
        <v>41953</v>
      </c>
      <c r="D110" s="54">
        <v>2014</v>
      </c>
      <c r="E110" s="55">
        <v>0.11666666666666665</v>
      </c>
      <c r="F110" s="55">
        <v>0.12013888888888889</v>
      </c>
      <c r="G110" s="55">
        <f t="shared" si="90"/>
        <v>3.4722222222222376E-3</v>
      </c>
      <c r="H110" s="54">
        <v>2</v>
      </c>
      <c r="I110" s="54">
        <v>1</v>
      </c>
      <c r="J110" s="54">
        <v>9</v>
      </c>
      <c r="K110" s="54">
        <v>9</v>
      </c>
      <c r="L110" s="52" t="s">
        <v>164</v>
      </c>
      <c r="M110" s="52" t="s">
        <v>165</v>
      </c>
      <c r="N110" s="54">
        <v>1</v>
      </c>
      <c r="O110" s="56">
        <f t="shared" si="91"/>
        <v>47.519999999999996</v>
      </c>
      <c r="P110" s="56">
        <v>14.4</v>
      </c>
      <c r="Q110" s="56">
        <f t="shared" si="57"/>
        <v>41.25</v>
      </c>
      <c r="R110" s="56">
        <v>12.5</v>
      </c>
      <c r="S110" s="54">
        <f t="shared" si="92"/>
        <v>47.519999999999996</v>
      </c>
      <c r="T110" s="54">
        <f t="shared" si="93"/>
        <v>14.4</v>
      </c>
      <c r="U110" s="56">
        <f t="shared" si="94"/>
        <v>44.384999999999998</v>
      </c>
      <c r="V110" s="56">
        <f t="shared" si="95"/>
        <v>13.45</v>
      </c>
      <c r="W110" s="57">
        <v>24.66169</v>
      </c>
      <c r="X110" s="57">
        <v>-112.18153</v>
      </c>
      <c r="Y110" s="58">
        <v>77</v>
      </c>
      <c r="Z110" s="58">
        <v>25</v>
      </c>
      <c r="AA110" s="62">
        <v>15</v>
      </c>
      <c r="AB110" s="62">
        <v>310</v>
      </c>
      <c r="AC110" s="42" t="s">
        <v>125</v>
      </c>
      <c r="AD110" s="54">
        <v>15</v>
      </c>
      <c r="AE110" s="52" t="s">
        <v>233</v>
      </c>
      <c r="AF110" s="62">
        <v>1</v>
      </c>
      <c r="AG110" s="63" t="s">
        <v>233</v>
      </c>
      <c r="AH110" s="54"/>
      <c r="AI110" s="54"/>
    </row>
    <row r="111" spans="1:35" s="45" customFormat="1">
      <c r="A111" s="52" t="s">
        <v>21</v>
      </c>
      <c r="B111" s="52" t="s">
        <v>69</v>
      </c>
      <c r="C111" s="53">
        <v>41953</v>
      </c>
      <c r="D111" s="54">
        <v>2014</v>
      </c>
      <c r="E111" s="55">
        <v>0.11666666666666665</v>
      </c>
      <c r="F111" s="55">
        <v>0.12013888888888889</v>
      </c>
      <c r="G111" s="55">
        <f t="shared" si="90"/>
        <v>3.4722222222222376E-3</v>
      </c>
      <c r="H111" s="54">
        <v>2</v>
      </c>
      <c r="I111" s="54">
        <v>1</v>
      </c>
      <c r="J111" s="54">
        <v>9</v>
      </c>
      <c r="K111" s="54">
        <v>9</v>
      </c>
      <c r="L111" s="52" t="s">
        <v>164</v>
      </c>
      <c r="M111" s="52" t="s">
        <v>165</v>
      </c>
      <c r="N111" s="54">
        <v>1</v>
      </c>
      <c r="O111" s="56">
        <f t="shared" si="91"/>
        <v>47.519999999999996</v>
      </c>
      <c r="P111" s="56">
        <v>14.4</v>
      </c>
      <c r="Q111" s="56">
        <f t="shared" si="57"/>
        <v>41.25</v>
      </c>
      <c r="R111" s="56">
        <v>12.5</v>
      </c>
      <c r="S111" s="54">
        <f t="shared" si="92"/>
        <v>47.519999999999996</v>
      </c>
      <c r="T111" s="54">
        <f t="shared" si="93"/>
        <v>14.4</v>
      </c>
      <c r="U111" s="56">
        <f t="shared" si="94"/>
        <v>44.384999999999998</v>
      </c>
      <c r="V111" s="56">
        <f t="shared" si="95"/>
        <v>13.45</v>
      </c>
      <c r="W111" s="57">
        <v>24.66169</v>
      </c>
      <c r="X111" s="57">
        <v>-112.18153</v>
      </c>
      <c r="Y111" s="58">
        <v>77</v>
      </c>
      <c r="Z111" s="58">
        <v>25</v>
      </c>
      <c r="AA111" s="62">
        <v>15</v>
      </c>
      <c r="AB111" s="62">
        <v>310</v>
      </c>
      <c r="AC111" s="42" t="s">
        <v>125</v>
      </c>
      <c r="AD111" s="54">
        <v>15</v>
      </c>
      <c r="AE111" s="52" t="s">
        <v>233</v>
      </c>
      <c r="AF111" s="62">
        <v>1</v>
      </c>
      <c r="AG111" s="63" t="s">
        <v>233</v>
      </c>
      <c r="AH111" s="54"/>
      <c r="AI111" s="54"/>
    </row>
    <row r="112" spans="1:35">
      <c r="A112" s="52" t="s">
        <v>21</v>
      </c>
      <c r="B112" s="52" t="s">
        <v>69</v>
      </c>
      <c r="C112" s="53">
        <v>41953</v>
      </c>
      <c r="D112" s="54">
        <v>2014</v>
      </c>
      <c r="E112" s="55">
        <v>0.11666666666666665</v>
      </c>
      <c r="F112" s="55">
        <v>0.12013888888888889</v>
      </c>
      <c r="G112" s="55">
        <f t="shared" si="90"/>
        <v>3.4722222222222376E-3</v>
      </c>
      <c r="H112" s="54">
        <v>2</v>
      </c>
      <c r="I112" s="54">
        <v>1</v>
      </c>
      <c r="J112" s="54">
        <v>9</v>
      </c>
      <c r="K112" s="54">
        <v>9</v>
      </c>
      <c r="L112" s="52" t="s">
        <v>164</v>
      </c>
      <c r="M112" s="52" t="s">
        <v>165</v>
      </c>
      <c r="N112" s="54">
        <v>1</v>
      </c>
      <c r="O112" s="56">
        <f t="shared" si="91"/>
        <v>47.519999999999996</v>
      </c>
      <c r="P112" s="56">
        <v>14.4</v>
      </c>
      <c r="Q112" s="56">
        <f t="shared" si="57"/>
        <v>41.25</v>
      </c>
      <c r="R112" s="56">
        <v>12.5</v>
      </c>
      <c r="S112" s="54">
        <f t="shared" si="92"/>
        <v>47.519999999999996</v>
      </c>
      <c r="T112" s="54">
        <f t="shared" si="93"/>
        <v>14.4</v>
      </c>
      <c r="U112" s="56">
        <f t="shared" si="94"/>
        <v>44.384999999999998</v>
      </c>
      <c r="V112" s="56">
        <f t="shared" si="95"/>
        <v>13.45</v>
      </c>
      <c r="W112" s="57">
        <v>24.66169</v>
      </c>
      <c r="X112" s="57">
        <v>-112.18153</v>
      </c>
      <c r="Y112" s="58">
        <v>77</v>
      </c>
      <c r="Z112" s="58">
        <v>25</v>
      </c>
      <c r="AA112" s="62">
        <v>15</v>
      </c>
      <c r="AB112" s="62">
        <v>310</v>
      </c>
      <c r="AC112" s="42" t="s">
        <v>125</v>
      </c>
      <c r="AD112" s="54">
        <v>15</v>
      </c>
      <c r="AE112" s="52" t="s">
        <v>233</v>
      </c>
      <c r="AF112" s="62">
        <v>1</v>
      </c>
      <c r="AG112" s="63" t="s">
        <v>233</v>
      </c>
      <c r="AH112" s="54"/>
      <c r="AI112" s="54"/>
    </row>
    <row r="113" spans="1:35">
      <c r="A113" s="52" t="s">
        <v>21</v>
      </c>
      <c r="B113" s="52" t="s">
        <v>69</v>
      </c>
      <c r="C113" s="53">
        <v>41953</v>
      </c>
      <c r="D113" s="54">
        <v>2014</v>
      </c>
      <c r="E113" s="55">
        <v>0.11666666666666665</v>
      </c>
      <c r="F113" s="55">
        <v>0.12013888888888889</v>
      </c>
      <c r="G113" s="55">
        <f t="shared" si="90"/>
        <v>3.4722222222222376E-3</v>
      </c>
      <c r="H113" s="54">
        <v>2</v>
      </c>
      <c r="I113" s="54">
        <v>1</v>
      </c>
      <c r="J113" s="54">
        <v>9</v>
      </c>
      <c r="K113" s="54">
        <v>9</v>
      </c>
      <c r="L113" s="52" t="s">
        <v>164</v>
      </c>
      <c r="M113" s="52" t="s">
        <v>165</v>
      </c>
      <c r="N113" s="54">
        <v>1</v>
      </c>
      <c r="O113" s="56">
        <f t="shared" si="91"/>
        <v>47.519999999999996</v>
      </c>
      <c r="P113" s="56">
        <v>14.4</v>
      </c>
      <c r="Q113" s="56">
        <f t="shared" si="57"/>
        <v>41.25</v>
      </c>
      <c r="R113" s="56">
        <v>12.5</v>
      </c>
      <c r="S113" s="54">
        <f t="shared" si="92"/>
        <v>47.519999999999996</v>
      </c>
      <c r="T113" s="54">
        <f t="shared" si="93"/>
        <v>14.4</v>
      </c>
      <c r="U113" s="56">
        <f t="shared" si="94"/>
        <v>44.384999999999998</v>
      </c>
      <c r="V113" s="56">
        <f t="shared" si="95"/>
        <v>13.45</v>
      </c>
      <c r="W113" s="57">
        <v>24.66169</v>
      </c>
      <c r="X113" s="57">
        <v>-112.18153</v>
      </c>
      <c r="Y113" s="58">
        <v>77</v>
      </c>
      <c r="Z113" s="58">
        <v>25</v>
      </c>
      <c r="AA113" s="62">
        <v>15</v>
      </c>
      <c r="AB113" s="62">
        <v>310</v>
      </c>
      <c r="AC113" s="42" t="s">
        <v>125</v>
      </c>
      <c r="AD113" s="54">
        <v>15</v>
      </c>
      <c r="AE113" s="52" t="s">
        <v>233</v>
      </c>
      <c r="AF113" s="62">
        <v>1</v>
      </c>
      <c r="AG113" s="63" t="s">
        <v>233</v>
      </c>
      <c r="AH113" s="54"/>
      <c r="AI113" s="54"/>
    </row>
    <row r="114" spans="1:35">
      <c r="A114" s="52" t="s">
        <v>21</v>
      </c>
      <c r="B114" s="52" t="s">
        <v>69</v>
      </c>
      <c r="C114" s="53">
        <v>41953</v>
      </c>
      <c r="D114" s="54">
        <v>2014</v>
      </c>
      <c r="E114" s="55">
        <v>0.11666666666666665</v>
      </c>
      <c r="F114" s="55">
        <v>0.12013888888888889</v>
      </c>
      <c r="G114" s="55">
        <f t="shared" si="90"/>
        <v>3.4722222222222376E-3</v>
      </c>
      <c r="H114" s="54">
        <v>2</v>
      </c>
      <c r="I114" s="54">
        <v>1</v>
      </c>
      <c r="J114" s="54">
        <v>9</v>
      </c>
      <c r="K114" s="54">
        <v>9</v>
      </c>
      <c r="L114" s="52" t="s">
        <v>164</v>
      </c>
      <c r="M114" s="52" t="s">
        <v>165</v>
      </c>
      <c r="N114" s="54">
        <v>1</v>
      </c>
      <c r="O114" s="56">
        <f t="shared" si="91"/>
        <v>47.519999999999996</v>
      </c>
      <c r="P114" s="56">
        <v>14.4</v>
      </c>
      <c r="Q114" s="56">
        <f t="shared" si="57"/>
        <v>41.25</v>
      </c>
      <c r="R114" s="56">
        <v>12.5</v>
      </c>
      <c r="S114" s="54">
        <f t="shared" si="92"/>
        <v>47.519999999999996</v>
      </c>
      <c r="T114" s="54">
        <f t="shared" si="93"/>
        <v>14.4</v>
      </c>
      <c r="U114" s="56">
        <f t="shared" si="94"/>
        <v>44.384999999999998</v>
      </c>
      <c r="V114" s="56">
        <f t="shared" si="95"/>
        <v>13.45</v>
      </c>
      <c r="W114" s="57">
        <v>24.66169</v>
      </c>
      <c r="X114" s="57">
        <v>-112.18153</v>
      </c>
      <c r="Y114" s="58">
        <v>77</v>
      </c>
      <c r="Z114" s="58">
        <v>25</v>
      </c>
      <c r="AA114" s="62">
        <v>15</v>
      </c>
      <c r="AB114" s="62">
        <v>310</v>
      </c>
      <c r="AC114" s="42" t="s">
        <v>125</v>
      </c>
      <c r="AD114" s="54">
        <v>15</v>
      </c>
      <c r="AE114" s="52" t="s">
        <v>233</v>
      </c>
      <c r="AF114" s="62">
        <v>1</v>
      </c>
      <c r="AG114" s="63" t="s">
        <v>233</v>
      </c>
      <c r="AH114" s="54"/>
      <c r="AI114" s="54"/>
    </row>
    <row r="115" spans="1:35">
      <c r="A115" s="52" t="s">
        <v>21</v>
      </c>
      <c r="B115" s="52" t="s">
        <v>69</v>
      </c>
      <c r="C115" s="53">
        <v>41953</v>
      </c>
      <c r="D115" s="54">
        <v>2014</v>
      </c>
      <c r="E115" s="55">
        <v>0.11666666666666665</v>
      </c>
      <c r="F115" s="55">
        <v>0.12013888888888889</v>
      </c>
      <c r="G115" s="55">
        <f t="shared" si="90"/>
        <v>3.4722222222222376E-3</v>
      </c>
      <c r="H115" s="54">
        <v>2</v>
      </c>
      <c r="I115" s="54">
        <v>1</v>
      </c>
      <c r="J115" s="54">
        <v>9</v>
      </c>
      <c r="K115" s="54">
        <v>9</v>
      </c>
      <c r="L115" s="52" t="s">
        <v>164</v>
      </c>
      <c r="M115" s="52" t="s">
        <v>165</v>
      </c>
      <c r="N115" s="54">
        <v>1</v>
      </c>
      <c r="O115" s="56">
        <f t="shared" si="91"/>
        <v>47.519999999999996</v>
      </c>
      <c r="P115" s="56">
        <v>14.4</v>
      </c>
      <c r="Q115" s="56">
        <f t="shared" si="57"/>
        <v>41.25</v>
      </c>
      <c r="R115" s="56">
        <v>12.5</v>
      </c>
      <c r="S115" s="54">
        <f t="shared" si="92"/>
        <v>47.519999999999996</v>
      </c>
      <c r="T115" s="54">
        <f t="shared" si="93"/>
        <v>14.4</v>
      </c>
      <c r="U115" s="56">
        <f t="shared" si="94"/>
        <v>44.384999999999998</v>
      </c>
      <c r="V115" s="56">
        <f t="shared" si="95"/>
        <v>13.45</v>
      </c>
      <c r="W115" s="57">
        <v>24.66169</v>
      </c>
      <c r="X115" s="57">
        <v>-112.18153</v>
      </c>
      <c r="Y115" s="58">
        <v>77</v>
      </c>
      <c r="Z115" s="58">
        <v>25</v>
      </c>
      <c r="AA115" s="62">
        <v>15</v>
      </c>
      <c r="AB115" s="62">
        <v>310</v>
      </c>
      <c r="AC115" s="42" t="s">
        <v>125</v>
      </c>
      <c r="AD115" s="54">
        <v>15</v>
      </c>
      <c r="AE115" s="52" t="s">
        <v>233</v>
      </c>
      <c r="AF115" s="62">
        <v>1</v>
      </c>
      <c r="AG115" s="63" t="s">
        <v>233</v>
      </c>
      <c r="AH115" s="54"/>
      <c r="AI115" s="54"/>
    </row>
    <row r="116" spans="1:35">
      <c r="A116" s="52" t="s">
        <v>21</v>
      </c>
      <c r="B116" s="52" t="s">
        <v>69</v>
      </c>
      <c r="C116" s="53">
        <v>41953</v>
      </c>
      <c r="D116" s="54">
        <v>2014</v>
      </c>
      <c r="E116" s="55">
        <v>0.11666666666666665</v>
      </c>
      <c r="F116" s="55">
        <v>0.12013888888888889</v>
      </c>
      <c r="G116" s="55">
        <f t="shared" si="90"/>
        <v>3.4722222222222376E-3</v>
      </c>
      <c r="H116" s="54">
        <v>2</v>
      </c>
      <c r="I116" s="54">
        <v>1</v>
      </c>
      <c r="J116" s="54">
        <v>9</v>
      </c>
      <c r="K116" s="54">
        <v>9</v>
      </c>
      <c r="L116" s="52" t="s">
        <v>164</v>
      </c>
      <c r="M116" s="52" t="s">
        <v>165</v>
      </c>
      <c r="N116" s="54">
        <v>1</v>
      </c>
      <c r="O116" s="56">
        <f t="shared" si="91"/>
        <v>47.519999999999996</v>
      </c>
      <c r="P116" s="56">
        <v>14.4</v>
      </c>
      <c r="Q116" s="56">
        <f t="shared" si="57"/>
        <v>41.25</v>
      </c>
      <c r="R116" s="56">
        <v>12.5</v>
      </c>
      <c r="S116" s="54">
        <f t="shared" si="92"/>
        <v>47.519999999999996</v>
      </c>
      <c r="T116" s="54">
        <f t="shared" si="93"/>
        <v>14.4</v>
      </c>
      <c r="U116" s="56">
        <f t="shared" si="94"/>
        <v>44.384999999999998</v>
      </c>
      <c r="V116" s="56">
        <f t="shared" si="95"/>
        <v>13.45</v>
      </c>
      <c r="W116" s="57">
        <v>24.66169</v>
      </c>
      <c r="X116" s="57">
        <v>-112.18153</v>
      </c>
      <c r="Y116" s="58">
        <v>77</v>
      </c>
      <c r="Z116" s="58">
        <v>25</v>
      </c>
      <c r="AA116" s="62">
        <v>15</v>
      </c>
      <c r="AB116" s="62">
        <v>310</v>
      </c>
      <c r="AC116" s="42" t="s">
        <v>125</v>
      </c>
      <c r="AD116" s="54">
        <v>15</v>
      </c>
      <c r="AE116" s="52" t="s">
        <v>233</v>
      </c>
      <c r="AF116" s="62">
        <v>1</v>
      </c>
      <c r="AG116" s="63" t="s">
        <v>233</v>
      </c>
      <c r="AH116" s="54"/>
      <c r="AI116" s="54"/>
    </row>
    <row r="117" spans="1:35">
      <c r="A117" s="52" t="s">
        <v>21</v>
      </c>
      <c r="B117" s="52" t="s">
        <v>69</v>
      </c>
      <c r="C117" s="53">
        <v>41953</v>
      </c>
      <c r="D117" s="54">
        <v>2014</v>
      </c>
      <c r="E117" s="55">
        <v>0.11666666666666665</v>
      </c>
      <c r="F117" s="55">
        <v>0.12013888888888889</v>
      </c>
      <c r="G117" s="55">
        <f t="shared" si="90"/>
        <v>3.4722222222222376E-3</v>
      </c>
      <c r="H117" s="54">
        <v>2</v>
      </c>
      <c r="I117" s="54">
        <v>1</v>
      </c>
      <c r="J117" s="54">
        <v>9</v>
      </c>
      <c r="K117" s="54">
        <v>9</v>
      </c>
      <c r="L117" s="52" t="s">
        <v>164</v>
      </c>
      <c r="M117" s="52" t="s">
        <v>165</v>
      </c>
      <c r="N117" s="54">
        <v>1</v>
      </c>
      <c r="O117" s="56">
        <f t="shared" si="91"/>
        <v>47.519999999999996</v>
      </c>
      <c r="P117" s="56">
        <v>14.4</v>
      </c>
      <c r="Q117" s="56">
        <f t="shared" si="57"/>
        <v>41.25</v>
      </c>
      <c r="R117" s="56">
        <v>12.5</v>
      </c>
      <c r="S117" s="54">
        <f t="shared" si="92"/>
        <v>47.519999999999996</v>
      </c>
      <c r="T117" s="54">
        <f t="shared" si="93"/>
        <v>14.4</v>
      </c>
      <c r="U117" s="56">
        <f t="shared" si="94"/>
        <v>44.384999999999998</v>
      </c>
      <c r="V117" s="56">
        <f t="shared" si="95"/>
        <v>13.45</v>
      </c>
      <c r="W117" s="57">
        <v>24.66169</v>
      </c>
      <c r="X117" s="57">
        <v>-112.18153</v>
      </c>
      <c r="Y117" s="58">
        <v>77</v>
      </c>
      <c r="Z117" s="58">
        <v>25</v>
      </c>
      <c r="AA117" s="62">
        <v>15</v>
      </c>
      <c r="AB117" s="62">
        <v>310</v>
      </c>
      <c r="AC117" s="42" t="s">
        <v>125</v>
      </c>
      <c r="AD117" s="54">
        <v>15</v>
      </c>
      <c r="AE117" s="52" t="s">
        <v>233</v>
      </c>
      <c r="AF117" s="62">
        <v>1</v>
      </c>
      <c r="AG117" s="63" t="s">
        <v>233</v>
      </c>
      <c r="AH117" s="54"/>
      <c r="AI117" s="54"/>
    </row>
    <row r="118" spans="1:35">
      <c r="A118" s="52" t="s">
        <v>21</v>
      </c>
      <c r="B118" s="52" t="s">
        <v>69</v>
      </c>
      <c r="C118" s="53">
        <v>41953</v>
      </c>
      <c r="D118" s="54">
        <v>2014</v>
      </c>
      <c r="E118" s="55">
        <v>0.11666666666666665</v>
      </c>
      <c r="F118" s="55">
        <v>0.12013888888888889</v>
      </c>
      <c r="G118" s="55">
        <f t="shared" si="90"/>
        <v>3.4722222222222376E-3</v>
      </c>
      <c r="H118" s="54">
        <v>2</v>
      </c>
      <c r="I118" s="54">
        <v>1</v>
      </c>
      <c r="J118" s="54">
        <v>9</v>
      </c>
      <c r="K118" s="54">
        <v>9</v>
      </c>
      <c r="L118" s="52" t="s">
        <v>164</v>
      </c>
      <c r="M118" s="52" t="s">
        <v>165</v>
      </c>
      <c r="N118" s="54">
        <v>1</v>
      </c>
      <c r="O118" s="56">
        <f t="shared" si="91"/>
        <v>47.519999999999996</v>
      </c>
      <c r="P118" s="56">
        <v>14.4</v>
      </c>
      <c r="Q118" s="56">
        <f t="shared" si="57"/>
        <v>41.25</v>
      </c>
      <c r="R118" s="56">
        <v>12.5</v>
      </c>
      <c r="S118" s="54">
        <f t="shared" si="92"/>
        <v>47.519999999999996</v>
      </c>
      <c r="T118" s="54">
        <f t="shared" si="93"/>
        <v>14.4</v>
      </c>
      <c r="U118" s="56">
        <f t="shared" si="94"/>
        <v>44.384999999999998</v>
      </c>
      <c r="V118" s="56">
        <f t="shared" si="95"/>
        <v>13.45</v>
      </c>
      <c r="W118" s="57">
        <v>24.66169</v>
      </c>
      <c r="X118" s="57">
        <v>-112.18153</v>
      </c>
      <c r="Y118" s="58">
        <v>77</v>
      </c>
      <c r="Z118" s="58">
        <v>25</v>
      </c>
      <c r="AA118" s="62">
        <v>15</v>
      </c>
      <c r="AB118" s="62">
        <v>310</v>
      </c>
      <c r="AC118" s="42" t="s">
        <v>125</v>
      </c>
      <c r="AD118" s="54">
        <v>15</v>
      </c>
      <c r="AE118" s="52" t="s">
        <v>233</v>
      </c>
      <c r="AF118" s="62">
        <v>1</v>
      </c>
      <c r="AG118" s="63" t="s">
        <v>233</v>
      </c>
      <c r="AH118" s="54"/>
      <c r="AI118" s="54"/>
    </row>
    <row r="119" spans="1:35" s="45" customFormat="1">
      <c r="A119" s="52" t="s">
        <v>21</v>
      </c>
      <c r="B119" s="52" t="s">
        <v>69</v>
      </c>
      <c r="C119" s="53">
        <v>41953</v>
      </c>
      <c r="D119" s="54">
        <v>2014</v>
      </c>
      <c r="E119" s="55">
        <v>0.11666666666666665</v>
      </c>
      <c r="F119" s="55">
        <v>0.12013888888888889</v>
      </c>
      <c r="G119" s="55">
        <f t="shared" si="90"/>
        <v>3.4722222222222376E-3</v>
      </c>
      <c r="H119" s="54">
        <v>2</v>
      </c>
      <c r="I119" s="54">
        <v>1</v>
      </c>
      <c r="J119" s="54">
        <v>9</v>
      </c>
      <c r="K119" s="54">
        <v>9</v>
      </c>
      <c r="L119" s="52" t="s">
        <v>164</v>
      </c>
      <c r="M119" s="52" t="s">
        <v>165</v>
      </c>
      <c r="N119" s="54">
        <v>1</v>
      </c>
      <c r="O119" s="56">
        <f t="shared" si="91"/>
        <v>47.519999999999996</v>
      </c>
      <c r="P119" s="56">
        <v>14.4</v>
      </c>
      <c r="Q119" s="56">
        <f t="shared" si="57"/>
        <v>41.25</v>
      </c>
      <c r="R119" s="56">
        <v>12.5</v>
      </c>
      <c r="S119" s="54">
        <f t="shared" si="92"/>
        <v>47.519999999999996</v>
      </c>
      <c r="T119" s="54">
        <f t="shared" si="93"/>
        <v>14.4</v>
      </c>
      <c r="U119" s="56">
        <f t="shared" si="94"/>
        <v>44.384999999999998</v>
      </c>
      <c r="V119" s="56">
        <f t="shared" si="95"/>
        <v>13.45</v>
      </c>
      <c r="W119" s="57">
        <v>24.66169</v>
      </c>
      <c r="X119" s="57">
        <v>-112.18153</v>
      </c>
      <c r="Y119" s="58">
        <v>77</v>
      </c>
      <c r="Z119" s="58">
        <v>25</v>
      </c>
      <c r="AA119" s="62">
        <v>15</v>
      </c>
      <c r="AB119" s="62">
        <v>310</v>
      </c>
      <c r="AC119" s="42" t="s">
        <v>125</v>
      </c>
      <c r="AD119" s="54">
        <v>15</v>
      </c>
      <c r="AE119" s="52" t="s">
        <v>233</v>
      </c>
      <c r="AF119" s="62">
        <v>1</v>
      </c>
      <c r="AG119" s="63" t="s">
        <v>233</v>
      </c>
      <c r="AH119" s="54"/>
      <c r="AI119" s="54"/>
    </row>
    <row r="120" spans="1:35">
      <c r="A120" s="52" t="s">
        <v>21</v>
      </c>
      <c r="B120" s="52" t="s">
        <v>69</v>
      </c>
      <c r="C120" s="53">
        <v>41953</v>
      </c>
      <c r="D120" s="54">
        <v>2014</v>
      </c>
      <c r="E120" s="55">
        <v>0.11666666666666665</v>
      </c>
      <c r="F120" s="55">
        <v>0.12013888888888889</v>
      </c>
      <c r="G120" s="55">
        <f t="shared" si="90"/>
        <v>3.4722222222222376E-3</v>
      </c>
      <c r="H120" s="54">
        <v>2</v>
      </c>
      <c r="I120" s="54">
        <v>1</v>
      </c>
      <c r="J120" s="54">
        <v>9</v>
      </c>
      <c r="K120" s="54">
        <v>9</v>
      </c>
      <c r="L120" s="52" t="s">
        <v>164</v>
      </c>
      <c r="M120" s="52" t="s">
        <v>165</v>
      </c>
      <c r="N120" s="54">
        <v>1</v>
      </c>
      <c r="O120" s="56">
        <f t="shared" si="91"/>
        <v>47.519999999999996</v>
      </c>
      <c r="P120" s="56">
        <v>14.4</v>
      </c>
      <c r="Q120" s="56">
        <f t="shared" si="57"/>
        <v>41.25</v>
      </c>
      <c r="R120" s="56">
        <v>12.5</v>
      </c>
      <c r="S120" s="54">
        <f t="shared" si="92"/>
        <v>47.519999999999996</v>
      </c>
      <c r="T120" s="54">
        <f t="shared" si="93"/>
        <v>14.4</v>
      </c>
      <c r="U120" s="56">
        <f t="shared" si="94"/>
        <v>44.384999999999998</v>
      </c>
      <c r="V120" s="56">
        <f t="shared" si="95"/>
        <v>13.45</v>
      </c>
      <c r="W120" s="57">
        <v>24.66169</v>
      </c>
      <c r="X120" s="57">
        <v>-112.18153</v>
      </c>
      <c r="Y120" s="58">
        <v>77</v>
      </c>
      <c r="Z120" s="58">
        <v>25</v>
      </c>
      <c r="AA120" s="62">
        <v>15</v>
      </c>
      <c r="AB120" s="62">
        <v>310</v>
      </c>
      <c r="AC120" s="42" t="s">
        <v>125</v>
      </c>
      <c r="AD120" s="54">
        <v>15</v>
      </c>
      <c r="AE120" s="52" t="s">
        <v>233</v>
      </c>
      <c r="AF120" s="62">
        <v>1</v>
      </c>
      <c r="AG120" s="63" t="s">
        <v>233</v>
      </c>
      <c r="AH120" s="54"/>
      <c r="AI120" s="54"/>
    </row>
    <row r="121" spans="1:35">
      <c r="A121" s="52" t="s">
        <v>21</v>
      </c>
      <c r="B121" s="52" t="s">
        <v>69</v>
      </c>
      <c r="C121" s="53">
        <v>41953</v>
      </c>
      <c r="D121" s="54">
        <v>2014</v>
      </c>
      <c r="E121" s="55">
        <v>0.11666666666666665</v>
      </c>
      <c r="F121" s="55">
        <v>0.12013888888888889</v>
      </c>
      <c r="G121" s="55">
        <f t="shared" si="90"/>
        <v>3.4722222222222376E-3</v>
      </c>
      <c r="H121" s="54">
        <v>2</v>
      </c>
      <c r="I121" s="54">
        <v>1</v>
      </c>
      <c r="J121" s="54">
        <v>9</v>
      </c>
      <c r="K121" s="54">
        <v>9</v>
      </c>
      <c r="L121" s="52" t="s">
        <v>164</v>
      </c>
      <c r="M121" s="52" t="s">
        <v>165</v>
      </c>
      <c r="N121" s="54">
        <v>1</v>
      </c>
      <c r="O121" s="56">
        <f t="shared" si="91"/>
        <v>47.519999999999996</v>
      </c>
      <c r="P121" s="56">
        <v>14.4</v>
      </c>
      <c r="Q121" s="56">
        <f t="shared" si="57"/>
        <v>41.25</v>
      </c>
      <c r="R121" s="56">
        <v>12.5</v>
      </c>
      <c r="S121" s="54">
        <f t="shared" si="92"/>
        <v>47.519999999999996</v>
      </c>
      <c r="T121" s="54">
        <f t="shared" si="93"/>
        <v>14.4</v>
      </c>
      <c r="U121" s="56">
        <f t="shared" si="94"/>
        <v>44.384999999999998</v>
      </c>
      <c r="V121" s="56">
        <f t="shared" si="95"/>
        <v>13.45</v>
      </c>
      <c r="W121" s="57">
        <v>24.66169</v>
      </c>
      <c r="X121" s="57">
        <v>-112.18153</v>
      </c>
      <c r="Y121" s="58">
        <v>77</v>
      </c>
      <c r="Z121" s="58">
        <v>25</v>
      </c>
      <c r="AA121" s="62">
        <v>15</v>
      </c>
      <c r="AB121" s="62">
        <v>310</v>
      </c>
      <c r="AC121" s="42" t="s">
        <v>125</v>
      </c>
      <c r="AD121" s="54">
        <v>15</v>
      </c>
      <c r="AE121" s="52" t="s">
        <v>233</v>
      </c>
      <c r="AF121" s="62">
        <v>1</v>
      </c>
      <c r="AG121" s="63" t="s">
        <v>233</v>
      </c>
      <c r="AH121" s="54"/>
      <c r="AI121" s="54"/>
    </row>
    <row r="122" spans="1:35">
      <c r="A122" s="52" t="s">
        <v>21</v>
      </c>
      <c r="B122" s="52" t="s">
        <v>69</v>
      </c>
      <c r="C122" s="53">
        <v>41953</v>
      </c>
      <c r="D122" s="54">
        <v>2014</v>
      </c>
      <c r="E122" s="55">
        <v>0.11666666666666665</v>
      </c>
      <c r="F122" s="55">
        <v>0.12013888888888889</v>
      </c>
      <c r="G122" s="55">
        <f t="shared" si="90"/>
        <v>3.4722222222222376E-3</v>
      </c>
      <c r="H122" s="54">
        <v>2</v>
      </c>
      <c r="I122" s="54">
        <v>1</v>
      </c>
      <c r="J122" s="54">
        <v>9</v>
      </c>
      <c r="K122" s="54">
        <v>9</v>
      </c>
      <c r="L122" s="52" t="s">
        <v>164</v>
      </c>
      <c r="M122" s="52" t="s">
        <v>165</v>
      </c>
      <c r="N122" s="54">
        <v>1</v>
      </c>
      <c r="O122" s="56">
        <f t="shared" si="91"/>
        <v>47.519999999999996</v>
      </c>
      <c r="P122" s="56">
        <v>14.4</v>
      </c>
      <c r="Q122" s="56">
        <f t="shared" si="57"/>
        <v>41.25</v>
      </c>
      <c r="R122" s="56">
        <v>12.5</v>
      </c>
      <c r="S122" s="54">
        <f t="shared" si="92"/>
        <v>47.519999999999996</v>
      </c>
      <c r="T122" s="54">
        <f t="shared" si="93"/>
        <v>14.4</v>
      </c>
      <c r="U122" s="56">
        <f t="shared" si="94"/>
        <v>44.384999999999998</v>
      </c>
      <c r="V122" s="56">
        <f t="shared" si="95"/>
        <v>13.45</v>
      </c>
      <c r="W122" s="57">
        <v>24.66169</v>
      </c>
      <c r="X122" s="57">
        <v>-112.18153</v>
      </c>
      <c r="Y122" s="58">
        <v>77</v>
      </c>
      <c r="Z122" s="58">
        <v>25</v>
      </c>
      <c r="AA122" s="62">
        <v>15</v>
      </c>
      <c r="AB122" s="62">
        <v>310</v>
      </c>
      <c r="AC122" s="42" t="s">
        <v>125</v>
      </c>
      <c r="AD122" s="54">
        <v>15</v>
      </c>
      <c r="AE122" s="52" t="s">
        <v>233</v>
      </c>
      <c r="AF122" s="62">
        <v>1</v>
      </c>
      <c r="AG122" s="63" t="s">
        <v>233</v>
      </c>
      <c r="AH122" s="54"/>
      <c r="AI122" s="54"/>
    </row>
    <row r="123" spans="1:35">
      <c r="A123" s="52" t="s">
        <v>21</v>
      </c>
      <c r="B123" s="52" t="s">
        <v>69</v>
      </c>
      <c r="C123" s="53">
        <v>41953</v>
      </c>
      <c r="D123" s="54">
        <v>2014</v>
      </c>
      <c r="E123" s="55">
        <v>0.11666666666666665</v>
      </c>
      <c r="F123" s="55">
        <v>0.12013888888888889</v>
      </c>
      <c r="G123" s="55">
        <f t="shared" si="90"/>
        <v>3.4722222222222376E-3</v>
      </c>
      <c r="H123" s="54">
        <v>2</v>
      </c>
      <c r="I123" s="54">
        <v>1</v>
      </c>
      <c r="J123" s="54">
        <v>9</v>
      </c>
      <c r="K123" s="54">
        <v>9</v>
      </c>
      <c r="L123" s="52" t="s">
        <v>164</v>
      </c>
      <c r="M123" s="52" t="s">
        <v>165</v>
      </c>
      <c r="N123" s="54">
        <v>1</v>
      </c>
      <c r="O123" s="56">
        <f t="shared" si="91"/>
        <v>47.519999999999996</v>
      </c>
      <c r="P123" s="56">
        <v>14.4</v>
      </c>
      <c r="Q123" s="56">
        <f t="shared" si="57"/>
        <v>41.25</v>
      </c>
      <c r="R123" s="56">
        <v>12.5</v>
      </c>
      <c r="S123" s="54">
        <f t="shared" si="92"/>
        <v>47.519999999999996</v>
      </c>
      <c r="T123" s="54">
        <f t="shared" si="93"/>
        <v>14.4</v>
      </c>
      <c r="U123" s="56">
        <f t="shared" si="94"/>
        <v>44.384999999999998</v>
      </c>
      <c r="V123" s="56">
        <f t="shared" si="95"/>
        <v>13.45</v>
      </c>
      <c r="W123" s="57">
        <v>24.66169</v>
      </c>
      <c r="X123" s="57">
        <v>-112.18153</v>
      </c>
      <c r="Y123" s="58">
        <v>77</v>
      </c>
      <c r="Z123" s="58">
        <v>25</v>
      </c>
      <c r="AA123" s="62">
        <v>15</v>
      </c>
      <c r="AB123" s="62">
        <v>310</v>
      </c>
      <c r="AC123" s="42" t="s">
        <v>125</v>
      </c>
      <c r="AD123" s="54">
        <v>15</v>
      </c>
      <c r="AE123" s="52" t="s">
        <v>233</v>
      </c>
      <c r="AF123" s="62">
        <v>1</v>
      </c>
      <c r="AG123" s="63" t="s">
        <v>233</v>
      </c>
      <c r="AH123" s="54"/>
      <c r="AI123" s="54"/>
    </row>
    <row r="124" spans="1:35">
      <c r="A124" s="52" t="s">
        <v>21</v>
      </c>
      <c r="B124" s="52" t="s">
        <v>69</v>
      </c>
      <c r="C124" s="53">
        <v>41953</v>
      </c>
      <c r="D124" s="54">
        <v>2014</v>
      </c>
      <c r="E124" s="55">
        <v>0.11666666666666665</v>
      </c>
      <c r="F124" s="55">
        <v>0.12013888888888889</v>
      </c>
      <c r="G124" s="55">
        <f t="shared" si="90"/>
        <v>3.4722222222222376E-3</v>
      </c>
      <c r="H124" s="54">
        <v>2</v>
      </c>
      <c r="I124" s="54">
        <v>1</v>
      </c>
      <c r="J124" s="54">
        <v>9</v>
      </c>
      <c r="K124" s="54">
        <v>9</v>
      </c>
      <c r="L124" s="52" t="s">
        <v>164</v>
      </c>
      <c r="M124" s="52" t="s">
        <v>165</v>
      </c>
      <c r="N124" s="54">
        <v>1</v>
      </c>
      <c r="O124" s="56">
        <f t="shared" si="91"/>
        <v>47.519999999999996</v>
      </c>
      <c r="P124" s="56">
        <v>14.4</v>
      </c>
      <c r="Q124" s="56">
        <f t="shared" si="57"/>
        <v>41.25</v>
      </c>
      <c r="R124" s="56">
        <v>12.5</v>
      </c>
      <c r="S124" s="54">
        <f t="shared" si="92"/>
        <v>47.519999999999996</v>
      </c>
      <c r="T124" s="54">
        <f t="shared" si="93"/>
        <v>14.4</v>
      </c>
      <c r="U124" s="56">
        <f t="shared" si="94"/>
        <v>44.384999999999998</v>
      </c>
      <c r="V124" s="56">
        <f t="shared" si="95"/>
        <v>13.45</v>
      </c>
      <c r="W124" s="57">
        <v>24.66169</v>
      </c>
      <c r="X124" s="57">
        <v>-112.18153</v>
      </c>
      <c r="Y124" s="58">
        <v>77</v>
      </c>
      <c r="Z124" s="58">
        <v>25</v>
      </c>
      <c r="AA124" s="62">
        <v>15</v>
      </c>
      <c r="AB124" s="62">
        <v>310</v>
      </c>
      <c r="AC124" s="42" t="s">
        <v>125</v>
      </c>
      <c r="AD124" s="54">
        <v>15</v>
      </c>
      <c r="AE124" s="52" t="s">
        <v>233</v>
      </c>
      <c r="AF124" s="62">
        <v>1</v>
      </c>
      <c r="AG124" s="63" t="s">
        <v>233</v>
      </c>
      <c r="AH124" s="54"/>
      <c r="AI124" s="54"/>
    </row>
    <row r="125" spans="1:35">
      <c r="A125" s="52" t="s">
        <v>21</v>
      </c>
      <c r="B125" s="52" t="s">
        <v>69</v>
      </c>
      <c r="C125" s="53">
        <v>41953</v>
      </c>
      <c r="D125" s="54">
        <v>2014</v>
      </c>
      <c r="E125" s="55">
        <v>0.11666666666666665</v>
      </c>
      <c r="F125" s="55">
        <v>0.12013888888888889</v>
      </c>
      <c r="G125" s="55">
        <f t="shared" si="90"/>
        <v>3.4722222222222376E-3</v>
      </c>
      <c r="H125" s="54">
        <v>2</v>
      </c>
      <c r="I125" s="54">
        <v>1</v>
      </c>
      <c r="J125" s="54">
        <v>9</v>
      </c>
      <c r="K125" s="54">
        <v>9</v>
      </c>
      <c r="L125" s="52" t="s">
        <v>164</v>
      </c>
      <c r="M125" s="52" t="s">
        <v>165</v>
      </c>
      <c r="N125" s="54">
        <v>1</v>
      </c>
      <c r="O125" s="56">
        <f t="shared" si="91"/>
        <v>47.519999999999996</v>
      </c>
      <c r="P125" s="56">
        <v>14.4</v>
      </c>
      <c r="Q125" s="56">
        <f t="shared" si="57"/>
        <v>41.25</v>
      </c>
      <c r="R125" s="56">
        <v>12.5</v>
      </c>
      <c r="S125" s="54">
        <f t="shared" si="92"/>
        <v>47.519999999999996</v>
      </c>
      <c r="T125" s="54">
        <f t="shared" si="93"/>
        <v>14.4</v>
      </c>
      <c r="U125" s="56">
        <f t="shared" si="94"/>
        <v>44.384999999999998</v>
      </c>
      <c r="V125" s="56">
        <f t="shared" si="95"/>
        <v>13.45</v>
      </c>
      <c r="W125" s="57">
        <v>24.66169</v>
      </c>
      <c r="X125" s="57">
        <v>-112.18153</v>
      </c>
      <c r="Y125" s="58">
        <v>77</v>
      </c>
      <c r="Z125" s="58">
        <v>25</v>
      </c>
      <c r="AA125" s="62">
        <v>15</v>
      </c>
      <c r="AB125" s="62">
        <v>310</v>
      </c>
      <c r="AC125" s="42" t="s">
        <v>125</v>
      </c>
      <c r="AD125" s="54">
        <v>15</v>
      </c>
      <c r="AE125" s="52" t="s">
        <v>233</v>
      </c>
      <c r="AF125" s="62">
        <v>1</v>
      </c>
      <c r="AG125" s="63" t="s">
        <v>233</v>
      </c>
      <c r="AH125" s="54"/>
      <c r="AI125" s="54"/>
    </row>
    <row r="126" spans="1:35">
      <c r="A126" s="52" t="s">
        <v>21</v>
      </c>
      <c r="B126" s="52" t="s">
        <v>69</v>
      </c>
      <c r="C126" s="53">
        <v>41953</v>
      </c>
      <c r="D126" s="54">
        <v>2014</v>
      </c>
      <c r="E126" s="55">
        <v>0.11666666666666665</v>
      </c>
      <c r="F126" s="55">
        <v>0.12013888888888889</v>
      </c>
      <c r="G126" s="55">
        <f t="shared" si="90"/>
        <v>3.4722222222222376E-3</v>
      </c>
      <c r="H126" s="54">
        <v>2</v>
      </c>
      <c r="I126" s="54">
        <v>1</v>
      </c>
      <c r="J126" s="54">
        <v>9</v>
      </c>
      <c r="K126" s="54">
        <v>9</v>
      </c>
      <c r="L126" s="52" t="s">
        <v>164</v>
      </c>
      <c r="M126" s="52" t="s">
        <v>165</v>
      </c>
      <c r="N126" s="54">
        <v>1</v>
      </c>
      <c r="O126" s="56">
        <f t="shared" si="91"/>
        <v>47.519999999999996</v>
      </c>
      <c r="P126" s="56">
        <v>14.4</v>
      </c>
      <c r="Q126" s="56">
        <f t="shared" si="57"/>
        <v>41.25</v>
      </c>
      <c r="R126" s="56">
        <v>12.5</v>
      </c>
      <c r="S126" s="54">
        <f t="shared" si="92"/>
        <v>47.519999999999996</v>
      </c>
      <c r="T126" s="54">
        <f t="shared" si="93"/>
        <v>14.4</v>
      </c>
      <c r="U126" s="56">
        <f t="shared" si="94"/>
        <v>44.384999999999998</v>
      </c>
      <c r="V126" s="56">
        <f t="shared" si="95"/>
        <v>13.45</v>
      </c>
      <c r="W126" s="57">
        <v>24.66169</v>
      </c>
      <c r="X126" s="57">
        <v>-112.18153</v>
      </c>
      <c r="Y126" s="58">
        <v>77</v>
      </c>
      <c r="Z126" s="58">
        <v>25</v>
      </c>
      <c r="AA126" s="62">
        <v>15</v>
      </c>
      <c r="AB126" s="62">
        <v>310</v>
      </c>
      <c r="AC126" s="42" t="s">
        <v>125</v>
      </c>
      <c r="AD126" s="54">
        <v>15</v>
      </c>
      <c r="AE126" s="52" t="s">
        <v>233</v>
      </c>
      <c r="AF126" s="62">
        <v>1</v>
      </c>
      <c r="AG126" s="63" t="s">
        <v>233</v>
      </c>
      <c r="AH126" s="54"/>
      <c r="AI126" s="54"/>
    </row>
    <row r="127" spans="1:35">
      <c r="A127" s="52" t="s">
        <v>21</v>
      </c>
      <c r="B127" s="52" t="s">
        <v>69</v>
      </c>
      <c r="C127" s="53">
        <v>41953</v>
      </c>
      <c r="D127" s="54">
        <v>2014</v>
      </c>
      <c r="E127" s="55">
        <v>0.11666666666666665</v>
      </c>
      <c r="F127" s="55">
        <v>0.12013888888888889</v>
      </c>
      <c r="G127" s="55">
        <f t="shared" si="90"/>
        <v>3.4722222222222376E-3</v>
      </c>
      <c r="H127" s="54">
        <v>2</v>
      </c>
      <c r="I127" s="54">
        <v>1</v>
      </c>
      <c r="J127" s="54">
        <v>9</v>
      </c>
      <c r="K127" s="54">
        <v>9</v>
      </c>
      <c r="L127" s="52" t="s">
        <v>164</v>
      </c>
      <c r="M127" s="52" t="s">
        <v>165</v>
      </c>
      <c r="N127" s="54">
        <v>1</v>
      </c>
      <c r="O127" s="56">
        <f t="shared" si="91"/>
        <v>47.519999999999996</v>
      </c>
      <c r="P127" s="56">
        <v>14.4</v>
      </c>
      <c r="Q127" s="56">
        <f t="shared" si="57"/>
        <v>41.25</v>
      </c>
      <c r="R127" s="56">
        <v>12.5</v>
      </c>
      <c r="S127" s="54">
        <f t="shared" si="92"/>
        <v>47.519999999999996</v>
      </c>
      <c r="T127" s="54">
        <f t="shared" si="93"/>
        <v>14.4</v>
      </c>
      <c r="U127" s="56">
        <f t="shared" si="94"/>
        <v>44.384999999999998</v>
      </c>
      <c r="V127" s="56">
        <f t="shared" si="95"/>
        <v>13.45</v>
      </c>
      <c r="W127" s="57">
        <v>24.66169</v>
      </c>
      <c r="X127" s="57">
        <v>-112.18153</v>
      </c>
      <c r="Y127" s="58">
        <v>77</v>
      </c>
      <c r="Z127" s="58">
        <v>25</v>
      </c>
      <c r="AA127" s="62">
        <v>15</v>
      </c>
      <c r="AB127" s="62">
        <v>310</v>
      </c>
      <c r="AC127" s="42" t="s">
        <v>125</v>
      </c>
      <c r="AD127" s="54">
        <v>15</v>
      </c>
      <c r="AE127" s="52" t="s">
        <v>233</v>
      </c>
      <c r="AF127" s="62">
        <v>1</v>
      </c>
      <c r="AG127" s="63" t="s">
        <v>233</v>
      </c>
      <c r="AH127" s="54"/>
      <c r="AI127" s="54"/>
    </row>
    <row r="128" spans="1:35">
      <c r="A128" s="52" t="s">
        <v>21</v>
      </c>
      <c r="B128" s="52" t="s">
        <v>69</v>
      </c>
      <c r="C128" s="53">
        <v>41953</v>
      </c>
      <c r="D128" s="54">
        <v>2014</v>
      </c>
      <c r="E128" s="55">
        <v>0.11666666666666665</v>
      </c>
      <c r="F128" s="55">
        <v>0.12013888888888889</v>
      </c>
      <c r="G128" s="55">
        <f t="shared" si="90"/>
        <v>3.4722222222222376E-3</v>
      </c>
      <c r="H128" s="54">
        <v>2</v>
      </c>
      <c r="I128" s="54">
        <v>1</v>
      </c>
      <c r="J128" s="54">
        <v>9</v>
      </c>
      <c r="K128" s="54">
        <v>9</v>
      </c>
      <c r="L128" s="52" t="s">
        <v>164</v>
      </c>
      <c r="M128" s="52" t="s">
        <v>165</v>
      </c>
      <c r="N128" s="54">
        <v>1</v>
      </c>
      <c r="O128" s="56">
        <f t="shared" si="91"/>
        <v>47.519999999999996</v>
      </c>
      <c r="P128" s="56">
        <v>14.4</v>
      </c>
      <c r="Q128" s="56">
        <f t="shared" si="57"/>
        <v>41.25</v>
      </c>
      <c r="R128" s="56">
        <v>12.5</v>
      </c>
      <c r="S128" s="54">
        <f t="shared" si="92"/>
        <v>47.519999999999996</v>
      </c>
      <c r="T128" s="54">
        <f t="shared" si="93"/>
        <v>14.4</v>
      </c>
      <c r="U128" s="56">
        <f t="shared" si="94"/>
        <v>44.384999999999998</v>
      </c>
      <c r="V128" s="56">
        <f t="shared" si="95"/>
        <v>13.45</v>
      </c>
      <c r="W128" s="57">
        <v>24.66169</v>
      </c>
      <c r="X128" s="57">
        <v>-112.18153</v>
      </c>
      <c r="Y128" s="58">
        <v>77</v>
      </c>
      <c r="Z128" s="58">
        <v>25</v>
      </c>
      <c r="AA128" s="62">
        <v>15</v>
      </c>
      <c r="AB128" s="62">
        <v>310</v>
      </c>
      <c r="AC128" s="42" t="s">
        <v>125</v>
      </c>
      <c r="AD128" s="54">
        <v>15</v>
      </c>
      <c r="AE128" s="52" t="s">
        <v>233</v>
      </c>
      <c r="AF128" s="62">
        <v>1</v>
      </c>
      <c r="AG128" s="63" t="s">
        <v>233</v>
      </c>
      <c r="AH128" s="54"/>
      <c r="AI128" s="54"/>
    </row>
    <row r="129" spans="1:35">
      <c r="A129" s="52" t="s">
        <v>21</v>
      </c>
      <c r="B129" s="52" t="s">
        <v>69</v>
      </c>
      <c r="C129" s="53">
        <v>41953</v>
      </c>
      <c r="D129" s="54">
        <v>2014</v>
      </c>
      <c r="E129" s="55">
        <v>0.11666666666666665</v>
      </c>
      <c r="F129" s="55">
        <v>0.12013888888888889</v>
      </c>
      <c r="G129" s="55">
        <f t="shared" si="90"/>
        <v>3.4722222222222376E-3</v>
      </c>
      <c r="H129" s="54">
        <v>2</v>
      </c>
      <c r="I129" s="54">
        <v>1</v>
      </c>
      <c r="J129" s="54">
        <v>9</v>
      </c>
      <c r="K129" s="54">
        <v>9</v>
      </c>
      <c r="L129" s="52" t="s">
        <v>164</v>
      </c>
      <c r="M129" s="52" t="s">
        <v>165</v>
      </c>
      <c r="N129" s="54">
        <v>1</v>
      </c>
      <c r="O129" s="56">
        <f t="shared" si="91"/>
        <v>47.519999999999996</v>
      </c>
      <c r="P129" s="56">
        <v>14.4</v>
      </c>
      <c r="Q129" s="56">
        <f t="shared" si="57"/>
        <v>41.25</v>
      </c>
      <c r="R129" s="56">
        <v>12.5</v>
      </c>
      <c r="S129" s="54">
        <f t="shared" si="92"/>
        <v>47.519999999999996</v>
      </c>
      <c r="T129" s="54">
        <f t="shared" si="93"/>
        <v>14.4</v>
      </c>
      <c r="U129" s="56">
        <f t="shared" si="94"/>
        <v>44.384999999999998</v>
      </c>
      <c r="V129" s="56">
        <f t="shared" si="95"/>
        <v>13.45</v>
      </c>
      <c r="W129" s="57">
        <v>24.66169</v>
      </c>
      <c r="X129" s="57">
        <v>-112.18153</v>
      </c>
      <c r="Y129" s="58">
        <v>77</v>
      </c>
      <c r="Z129" s="58">
        <v>25</v>
      </c>
      <c r="AA129" s="62">
        <v>15</v>
      </c>
      <c r="AB129" s="62">
        <v>310</v>
      </c>
      <c r="AC129" s="42" t="s">
        <v>125</v>
      </c>
      <c r="AD129" s="54">
        <v>15</v>
      </c>
      <c r="AE129" s="52" t="s">
        <v>233</v>
      </c>
      <c r="AF129" s="62">
        <v>1</v>
      </c>
      <c r="AG129" s="63" t="s">
        <v>233</v>
      </c>
      <c r="AH129" s="54"/>
      <c r="AI129" s="54"/>
    </row>
    <row r="130" spans="1:35">
      <c r="A130" s="52" t="s">
        <v>21</v>
      </c>
      <c r="B130" s="52" t="s">
        <v>69</v>
      </c>
      <c r="C130" s="53">
        <v>41953</v>
      </c>
      <c r="D130" s="54">
        <v>2014</v>
      </c>
      <c r="E130" s="55">
        <v>0.11666666666666665</v>
      </c>
      <c r="F130" s="55">
        <v>0.12013888888888889</v>
      </c>
      <c r="G130" s="55">
        <f t="shared" si="90"/>
        <v>3.4722222222222376E-3</v>
      </c>
      <c r="H130" s="54">
        <v>2</v>
      </c>
      <c r="I130" s="54">
        <v>1</v>
      </c>
      <c r="J130" s="54">
        <v>9</v>
      </c>
      <c r="K130" s="54">
        <v>9</v>
      </c>
      <c r="L130" s="52" t="s">
        <v>164</v>
      </c>
      <c r="M130" s="52" t="s">
        <v>165</v>
      </c>
      <c r="N130" s="54">
        <v>1</v>
      </c>
      <c r="O130" s="56">
        <f t="shared" si="91"/>
        <v>47.519999999999996</v>
      </c>
      <c r="P130" s="56">
        <v>14.4</v>
      </c>
      <c r="Q130" s="56">
        <f t="shared" si="57"/>
        <v>41.25</v>
      </c>
      <c r="R130" s="56">
        <v>12.5</v>
      </c>
      <c r="S130" s="54">
        <f t="shared" si="92"/>
        <v>47.519999999999996</v>
      </c>
      <c r="T130" s="54">
        <f t="shared" si="93"/>
        <v>14.4</v>
      </c>
      <c r="U130" s="56">
        <f t="shared" si="94"/>
        <v>44.384999999999998</v>
      </c>
      <c r="V130" s="56">
        <f t="shared" si="95"/>
        <v>13.45</v>
      </c>
      <c r="W130" s="57">
        <v>24.66169</v>
      </c>
      <c r="X130" s="57">
        <v>-112.18153</v>
      </c>
      <c r="Y130" s="58">
        <v>77</v>
      </c>
      <c r="Z130" s="58">
        <v>25</v>
      </c>
      <c r="AA130" s="62">
        <v>15</v>
      </c>
      <c r="AB130" s="62">
        <v>310</v>
      </c>
      <c r="AC130" s="42" t="s">
        <v>125</v>
      </c>
      <c r="AD130" s="54">
        <v>15</v>
      </c>
      <c r="AE130" s="52" t="s">
        <v>233</v>
      </c>
      <c r="AF130" s="62">
        <v>1</v>
      </c>
      <c r="AG130" s="63" t="s">
        <v>233</v>
      </c>
      <c r="AH130" s="52"/>
      <c r="AI130" s="54"/>
    </row>
    <row r="131" spans="1:35">
      <c r="A131" s="52" t="s">
        <v>21</v>
      </c>
      <c r="B131" s="52" t="s">
        <v>69</v>
      </c>
      <c r="C131" s="53">
        <v>41953</v>
      </c>
      <c r="D131" s="54">
        <v>2014</v>
      </c>
      <c r="E131" s="55">
        <v>0.11666666666666665</v>
      </c>
      <c r="F131" s="55">
        <v>0.12013888888888889</v>
      </c>
      <c r="G131" s="55">
        <f t="shared" si="90"/>
        <v>3.4722222222222376E-3</v>
      </c>
      <c r="H131" s="54">
        <v>2</v>
      </c>
      <c r="I131" s="54">
        <v>1</v>
      </c>
      <c r="J131" s="54">
        <v>9</v>
      </c>
      <c r="K131" s="54">
        <v>9</v>
      </c>
      <c r="L131" s="52" t="s">
        <v>164</v>
      </c>
      <c r="M131" s="52" t="s">
        <v>165</v>
      </c>
      <c r="N131" s="54">
        <v>1</v>
      </c>
      <c r="O131" s="56">
        <f t="shared" si="91"/>
        <v>47.519999999999996</v>
      </c>
      <c r="P131" s="56">
        <v>14.4</v>
      </c>
      <c r="Q131" s="56">
        <f t="shared" ref="Q131:Q194" si="96">(R131*3.3)</f>
        <v>41.25</v>
      </c>
      <c r="R131" s="56">
        <v>12.5</v>
      </c>
      <c r="S131" s="54">
        <f t="shared" si="92"/>
        <v>47.519999999999996</v>
      </c>
      <c r="T131" s="54">
        <f t="shared" si="93"/>
        <v>14.4</v>
      </c>
      <c r="U131" s="56">
        <f t="shared" si="94"/>
        <v>44.384999999999998</v>
      </c>
      <c r="V131" s="56">
        <f t="shared" si="95"/>
        <v>13.45</v>
      </c>
      <c r="W131" s="57">
        <v>24.66169</v>
      </c>
      <c r="X131" s="57">
        <v>-112.18153</v>
      </c>
      <c r="Y131" s="58">
        <v>77</v>
      </c>
      <c r="Z131" s="58">
        <v>25</v>
      </c>
      <c r="AA131" s="62">
        <v>15</v>
      </c>
      <c r="AB131" s="62">
        <v>310</v>
      </c>
      <c r="AC131" s="42" t="s">
        <v>125</v>
      </c>
      <c r="AD131" s="54">
        <v>15</v>
      </c>
      <c r="AE131" s="52" t="s">
        <v>233</v>
      </c>
      <c r="AF131" s="62">
        <v>1</v>
      </c>
      <c r="AG131" s="63" t="s">
        <v>233</v>
      </c>
      <c r="AH131" s="54"/>
      <c r="AI131" s="54"/>
    </row>
    <row r="132" spans="1:35" s="45" customFormat="1">
      <c r="A132" s="52" t="s">
        <v>21</v>
      </c>
      <c r="B132" s="52" t="s">
        <v>69</v>
      </c>
      <c r="C132" s="53">
        <v>41953</v>
      </c>
      <c r="D132" s="54">
        <v>2014</v>
      </c>
      <c r="E132" s="55">
        <v>0.11666666666666665</v>
      </c>
      <c r="F132" s="55">
        <v>0.12013888888888889</v>
      </c>
      <c r="G132" s="55">
        <f t="shared" si="90"/>
        <v>3.4722222222222376E-3</v>
      </c>
      <c r="H132" s="54">
        <v>2</v>
      </c>
      <c r="I132" s="54">
        <v>1</v>
      </c>
      <c r="J132" s="54">
        <v>9</v>
      </c>
      <c r="K132" s="54">
        <v>9</v>
      </c>
      <c r="L132" s="52" t="s">
        <v>164</v>
      </c>
      <c r="M132" s="52" t="s">
        <v>165</v>
      </c>
      <c r="N132" s="54">
        <v>1</v>
      </c>
      <c r="O132" s="56">
        <f t="shared" si="91"/>
        <v>47.519999999999996</v>
      </c>
      <c r="P132" s="56">
        <v>14.4</v>
      </c>
      <c r="Q132" s="56">
        <f t="shared" si="96"/>
        <v>41.25</v>
      </c>
      <c r="R132" s="56">
        <v>12.5</v>
      </c>
      <c r="S132" s="54">
        <f t="shared" si="92"/>
        <v>47.519999999999996</v>
      </c>
      <c r="T132" s="54">
        <f t="shared" si="93"/>
        <v>14.4</v>
      </c>
      <c r="U132" s="56">
        <f t="shared" si="94"/>
        <v>44.384999999999998</v>
      </c>
      <c r="V132" s="56">
        <f t="shared" si="95"/>
        <v>13.45</v>
      </c>
      <c r="W132" s="57">
        <v>24.66169</v>
      </c>
      <c r="X132" s="57">
        <v>-112.18153</v>
      </c>
      <c r="Y132" s="58">
        <v>77</v>
      </c>
      <c r="Z132" s="58">
        <v>25</v>
      </c>
      <c r="AA132" s="62">
        <v>15</v>
      </c>
      <c r="AB132" s="62">
        <v>310</v>
      </c>
      <c r="AC132" s="42" t="s">
        <v>125</v>
      </c>
      <c r="AD132" s="54">
        <v>15</v>
      </c>
      <c r="AE132" s="52" t="s">
        <v>233</v>
      </c>
      <c r="AF132" s="62">
        <v>1</v>
      </c>
      <c r="AG132" s="63" t="s">
        <v>233</v>
      </c>
      <c r="AH132" s="54"/>
      <c r="AI132" s="54"/>
    </row>
    <row r="133" spans="1:35">
      <c r="A133" s="52" t="s">
        <v>21</v>
      </c>
      <c r="B133" s="52" t="s">
        <v>69</v>
      </c>
      <c r="C133" s="53">
        <v>41953</v>
      </c>
      <c r="D133" s="54">
        <v>2014</v>
      </c>
      <c r="E133" s="55">
        <v>0.11666666666666665</v>
      </c>
      <c r="F133" s="55">
        <v>0.12013888888888889</v>
      </c>
      <c r="G133" s="55">
        <f t="shared" si="90"/>
        <v>3.4722222222222376E-3</v>
      </c>
      <c r="H133" s="54">
        <v>2</v>
      </c>
      <c r="I133" s="54">
        <v>1</v>
      </c>
      <c r="J133" s="54">
        <v>9</v>
      </c>
      <c r="K133" s="54">
        <v>9</v>
      </c>
      <c r="L133" s="52" t="s">
        <v>164</v>
      </c>
      <c r="M133" s="52" t="s">
        <v>165</v>
      </c>
      <c r="N133" s="54">
        <v>1</v>
      </c>
      <c r="O133" s="56">
        <f t="shared" si="91"/>
        <v>47.519999999999996</v>
      </c>
      <c r="P133" s="56">
        <v>14.4</v>
      </c>
      <c r="Q133" s="56">
        <f t="shared" si="96"/>
        <v>41.25</v>
      </c>
      <c r="R133" s="56">
        <v>12.5</v>
      </c>
      <c r="S133" s="54">
        <f t="shared" si="92"/>
        <v>47.519999999999996</v>
      </c>
      <c r="T133" s="54">
        <f t="shared" si="93"/>
        <v>14.4</v>
      </c>
      <c r="U133" s="56">
        <f t="shared" si="94"/>
        <v>44.384999999999998</v>
      </c>
      <c r="V133" s="56">
        <f t="shared" si="95"/>
        <v>13.45</v>
      </c>
      <c r="W133" s="57">
        <v>24.66169</v>
      </c>
      <c r="X133" s="57">
        <v>-112.18153</v>
      </c>
      <c r="Y133" s="58">
        <v>77</v>
      </c>
      <c r="Z133" s="58">
        <v>25</v>
      </c>
      <c r="AA133" s="62">
        <v>15</v>
      </c>
      <c r="AB133" s="62">
        <v>310</v>
      </c>
      <c r="AC133" s="42" t="s">
        <v>125</v>
      </c>
      <c r="AD133" s="54">
        <v>15</v>
      </c>
      <c r="AE133" s="52" t="s">
        <v>233</v>
      </c>
      <c r="AF133" s="62">
        <v>1</v>
      </c>
      <c r="AG133" s="63" t="s">
        <v>233</v>
      </c>
      <c r="AH133" s="54"/>
      <c r="AI133" s="54"/>
    </row>
    <row r="134" spans="1:35">
      <c r="A134" s="52" t="s">
        <v>21</v>
      </c>
      <c r="B134" s="52" t="s">
        <v>69</v>
      </c>
      <c r="C134" s="53">
        <v>41953</v>
      </c>
      <c r="D134" s="54">
        <v>2014</v>
      </c>
      <c r="E134" s="55">
        <v>0.11666666666666665</v>
      </c>
      <c r="F134" s="55">
        <v>0.12013888888888889</v>
      </c>
      <c r="G134" s="55">
        <f t="shared" si="90"/>
        <v>3.4722222222222376E-3</v>
      </c>
      <c r="H134" s="54">
        <v>2</v>
      </c>
      <c r="I134" s="54">
        <v>1</v>
      </c>
      <c r="J134" s="54">
        <v>9</v>
      </c>
      <c r="K134" s="54">
        <v>9</v>
      </c>
      <c r="L134" s="52" t="s">
        <v>164</v>
      </c>
      <c r="M134" s="52" t="s">
        <v>165</v>
      </c>
      <c r="N134" s="54">
        <v>1</v>
      </c>
      <c r="O134" s="56">
        <f t="shared" si="91"/>
        <v>47.519999999999996</v>
      </c>
      <c r="P134" s="56">
        <v>14.4</v>
      </c>
      <c r="Q134" s="56">
        <f t="shared" si="96"/>
        <v>41.25</v>
      </c>
      <c r="R134" s="56">
        <v>12.5</v>
      </c>
      <c r="S134" s="54">
        <f t="shared" si="92"/>
        <v>47.519999999999996</v>
      </c>
      <c r="T134" s="54">
        <f t="shared" si="93"/>
        <v>14.4</v>
      </c>
      <c r="U134" s="56">
        <f t="shared" si="94"/>
        <v>44.384999999999998</v>
      </c>
      <c r="V134" s="56">
        <f t="shared" si="95"/>
        <v>13.45</v>
      </c>
      <c r="W134" s="57">
        <v>24.66169</v>
      </c>
      <c r="X134" s="57">
        <v>-112.18153</v>
      </c>
      <c r="Y134" s="58">
        <v>77</v>
      </c>
      <c r="Z134" s="58">
        <v>25</v>
      </c>
      <c r="AA134" s="62">
        <v>15</v>
      </c>
      <c r="AB134" s="62">
        <v>310</v>
      </c>
      <c r="AC134" s="42" t="s">
        <v>125</v>
      </c>
      <c r="AD134" s="54">
        <v>15</v>
      </c>
      <c r="AE134" s="52" t="s">
        <v>233</v>
      </c>
      <c r="AF134" s="62">
        <v>1</v>
      </c>
      <c r="AG134" s="63" t="s">
        <v>233</v>
      </c>
      <c r="AH134" s="54"/>
      <c r="AI134" s="54"/>
    </row>
    <row r="135" spans="1:35">
      <c r="A135" s="52" t="s">
        <v>21</v>
      </c>
      <c r="B135" s="52" t="s">
        <v>69</v>
      </c>
      <c r="C135" s="53">
        <v>41953</v>
      </c>
      <c r="D135" s="54">
        <v>2014</v>
      </c>
      <c r="E135" s="55">
        <v>0.11666666666666665</v>
      </c>
      <c r="F135" s="55">
        <v>0.12013888888888889</v>
      </c>
      <c r="G135" s="55">
        <f t="shared" si="90"/>
        <v>3.4722222222222376E-3</v>
      </c>
      <c r="H135" s="54">
        <v>2</v>
      </c>
      <c r="I135" s="54">
        <v>1</v>
      </c>
      <c r="J135" s="54">
        <v>9</v>
      </c>
      <c r="K135" s="54">
        <v>9</v>
      </c>
      <c r="L135" s="52" t="s">
        <v>164</v>
      </c>
      <c r="M135" s="52" t="s">
        <v>165</v>
      </c>
      <c r="N135" s="54">
        <v>1</v>
      </c>
      <c r="O135" s="56">
        <f t="shared" si="91"/>
        <v>47.519999999999996</v>
      </c>
      <c r="P135" s="56">
        <v>14.4</v>
      </c>
      <c r="Q135" s="56">
        <f t="shared" si="96"/>
        <v>41.25</v>
      </c>
      <c r="R135" s="56">
        <v>12.5</v>
      </c>
      <c r="S135" s="54">
        <f t="shared" si="92"/>
        <v>47.519999999999996</v>
      </c>
      <c r="T135" s="54">
        <f t="shared" si="93"/>
        <v>14.4</v>
      </c>
      <c r="U135" s="56">
        <f t="shared" si="94"/>
        <v>44.384999999999998</v>
      </c>
      <c r="V135" s="56">
        <f t="shared" si="95"/>
        <v>13.45</v>
      </c>
      <c r="W135" s="57">
        <v>24.66169</v>
      </c>
      <c r="X135" s="57">
        <v>-112.18153</v>
      </c>
      <c r="Y135" s="58">
        <v>77</v>
      </c>
      <c r="Z135" s="58">
        <v>25</v>
      </c>
      <c r="AA135" s="62">
        <v>15</v>
      </c>
      <c r="AB135" s="62">
        <v>310</v>
      </c>
      <c r="AC135" s="42" t="s">
        <v>125</v>
      </c>
      <c r="AD135" s="54">
        <v>15</v>
      </c>
      <c r="AE135" s="52" t="s">
        <v>233</v>
      </c>
      <c r="AF135" s="62">
        <v>1</v>
      </c>
      <c r="AG135" s="63" t="s">
        <v>233</v>
      </c>
      <c r="AH135" s="54"/>
      <c r="AI135" s="54"/>
    </row>
    <row r="136" spans="1:35">
      <c r="A136" s="52" t="s">
        <v>21</v>
      </c>
      <c r="B136" s="52" t="s">
        <v>69</v>
      </c>
      <c r="C136" s="53">
        <v>41953</v>
      </c>
      <c r="D136" s="54">
        <v>2014</v>
      </c>
      <c r="E136" s="55">
        <v>0.11666666666666665</v>
      </c>
      <c r="F136" s="55">
        <v>0.12013888888888889</v>
      </c>
      <c r="G136" s="55">
        <f t="shared" si="90"/>
        <v>3.4722222222222376E-3</v>
      </c>
      <c r="H136" s="54">
        <v>2</v>
      </c>
      <c r="I136" s="54">
        <v>1</v>
      </c>
      <c r="J136" s="54">
        <v>9</v>
      </c>
      <c r="K136" s="54">
        <v>9</v>
      </c>
      <c r="L136" s="52" t="s">
        <v>164</v>
      </c>
      <c r="M136" s="52" t="s">
        <v>165</v>
      </c>
      <c r="N136" s="54">
        <v>1</v>
      </c>
      <c r="O136" s="56">
        <f t="shared" si="91"/>
        <v>47.519999999999996</v>
      </c>
      <c r="P136" s="56">
        <v>14.4</v>
      </c>
      <c r="Q136" s="56">
        <f t="shared" si="96"/>
        <v>41.25</v>
      </c>
      <c r="R136" s="56">
        <v>12.5</v>
      </c>
      <c r="S136" s="54">
        <f t="shared" si="92"/>
        <v>47.519999999999996</v>
      </c>
      <c r="T136" s="54">
        <f t="shared" si="93"/>
        <v>14.4</v>
      </c>
      <c r="U136" s="56">
        <f t="shared" si="94"/>
        <v>44.384999999999998</v>
      </c>
      <c r="V136" s="56">
        <f t="shared" si="95"/>
        <v>13.45</v>
      </c>
      <c r="W136" s="57">
        <v>24.66169</v>
      </c>
      <c r="X136" s="57">
        <v>-112.18153</v>
      </c>
      <c r="Y136" s="58">
        <v>77</v>
      </c>
      <c r="Z136" s="58">
        <v>25</v>
      </c>
      <c r="AA136" s="62">
        <v>15</v>
      </c>
      <c r="AB136" s="62">
        <v>310</v>
      </c>
      <c r="AC136" s="42" t="s">
        <v>125</v>
      </c>
      <c r="AD136" s="54">
        <v>15</v>
      </c>
      <c r="AE136" s="52" t="s">
        <v>233</v>
      </c>
      <c r="AF136" s="62">
        <v>1</v>
      </c>
      <c r="AG136" s="63" t="s">
        <v>233</v>
      </c>
      <c r="AH136" s="54"/>
      <c r="AI136" s="54"/>
    </row>
    <row r="137" spans="1:35">
      <c r="A137" s="52" t="s">
        <v>21</v>
      </c>
      <c r="B137" s="52" t="s">
        <v>69</v>
      </c>
      <c r="C137" s="53">
        <v>41953</v>
      </c>
      <c r="D137" s="54">
        <v>2014</v>
      </c>
      <c r="E137" s="55">
        <v>0.11666666666666665</v>
      </c>
      <c r="F137" s="55">
        <v>0.12013888888888889</v>
      </c>
      <c r="G137" s="55">
        <f t="shared" si="90"/>
        <v>3.4722222222222376E-3</v>
      </c>
      <c r="H137" s="54">
        <v>2</v>
      </c>
      <c r="I137" s="54">
        <v>1</v>
      </c>
      <c r="J137" s="54">
        <v>9</v>
      </c>
      <c r="K137" s="54">
        <v>9</v>
      </c>
      <c r="L137" s="52" t="s">
        <v>164</v>
      </c>
      <c r="M137" s="52" t="s">
        <v>165</v>
      </c>
      <c r="N137" s="54">
        <v>1</v>
      </c>
      <c r="O137" s="56">
        <f t="shared" si="91"/>
        <v>47.519999999999996</v>
      </c>
      <c r="P137" s="56">
        <v>14.4</v>
      </c>
      <c r="Q137" s="56">
        <f t="shared" si="96"/>
        <v>41.25</v>
      </c>
      <c r="R137" s="56">
        <v>12.5</v>
      </c>
      <c r="S137" s="54">
        <f t="shared" si="92"/>
        <v>47.519999999999996</v>
      </c>
      <c r="T137" s="54">
        <f t="shared" si="93"/>
        <v>14.4</v>
      </c>
      <c r="U137" s="56">
        <f t="shared" si="94"/>
        <v>44.384999999999998</v>
      </c>
      <c r="V137" s="56">
        <f t="shared" si="95"/>
        <v>13.45</v>
      </c>
      <c r="W137" s="57">
        <v>24.66169</v>
      </c>
      <c r="X137" s="57">
        <v>-112.18153</v>
      </c>
      <c r="Y137" s="58">
        <v>77</v>
      </c>
      <c r="Z137" s="58">
        <v>25</v>
      </c>
      <c r="AA137" s="62">
        <v>15</v>
      </c>
      <c r="AB137" s="62">
        <v>310</v>
      </c>
      <c r="AC137" s="42" t="s">
        <v>125</v>
      </c>
      <c r="AD137" s="54">
        <v>15</v>
      </c>
      <c r="AE137" s="52" t="s">
        <v>233</v>
      </c>
      <c r="AF137" s="62">
        <v>1</v>
      </c>
      <c r="AG137" s="63" t="s">
        <v>233</v>
      </c>
      <c r="AH137" s="54"/>
      <c r="AI137" s="54"/>
    </row>
    <row r="138" spans="1:35">
      <c r="A138" s="52" t="s">
        <v>80</v>
      </c>
      <c r="B138" s="52" t="s">
        <v>69</v>
      </c>
      <c r="C138" s="53">
        <v>41953</v>
      </c>
      <c r="D138" s="54">
        <v>2014</v>
      </c>
      <c r="E138" s="55">
        <v>0.17152777777777775</v>
      </c>
      <c r="F138" s="55">
        <v>0.17500000000000002</v>
      </c>
      <c r="G138" s="55">
        <f t="shared" ref="G138" si="97">F138-E138</f>
        <v>3.4722222222222654E-3</v>
      </c>
      <c r="H138" s="54">
        <v>2</v>
      </c>
      <c r="I138" s="54">
        <v>1</v>
      </c>
      <c r="J138" s="54">
        <v>10</v>
      </c>
      <c r="K138" s="54">
        <v>10</v>
      </c>
      <c r="L138" s="52" t="s">
        <v>150</v>
      </c>
      <c r="M138" s="52" t="s">
        <v>153</v>
      </c>
      <c r="N138" s="54">
        <v>1</v>
      </c>
      <c r="O138" s="56">
        <f t="shared" ref="O138" si="98">(P138*3.3)</f>
        <v>33.659999999999997</v>
      </c>
      <c r="P138" s="61">
        <v>10.199999999999999</v>
      </c>
      <c r="Q138" s="56">
        <f t="shared" si="96"/>
        <v>36.629999999999995</v>
      </c>
      <c r="R138" s="56">
        <v>11.1</v>
      </c>
      <c r="S138" s="54">
        <f t="shared" ref="S138" si="99">MAX(O138,Q138,)</f>
        <v>36.629999999999995</v>
      </c>
      <c r="T138" s="54">
        <f t="shared" ref="T138" si="100">MAX(P138,R138)</f>
        <v>11.1</v>
      </c>
      <c r="U138" s="56">
        <f t="shared" ref="U138" si="101">AVERAGE(O138,Q138)</f>
        <v>35.144999999999996</v>
      </c>
      <c r="V138" s="56">
        <f t="shared" ref="V138" si="102">AVERAGE(P138,R138)</f>
        <v>10.649999999999999</v>
      </c>
      <c r="W138" s="57">
        <v>24.659510000000001</v>
      </c>
      <c r="X138" s="57">
        <v>-112.17742</v>
      </c>
      <c r="Y138" s="58">
        <v>77</v>
      </c>
      <c r="Z138" s="58">
        <v>25</v>
      </c>
      <c r="AA138" s="62">
        <v>15</v>
      </c>
      <c r="AB138" s="62">
        <v>310</v>
      </c>
      <c r="AC138" s="42" t="s">
        <v>128</v>
      </c>
      <c r="AD138" s="52">
        <v>15</v>
      </c>
      <c r="AE138" s="52" t="s">
        <v>233</v>
      </c>
      <c r="AF138" s="62">
        <v>1</v>
      </c>
      <c r="AG138" s="63" t="s">
        <v>233</v>
      </c>
      <c r="AH138" s="54"/>
      <c r="AI138" s="54"/>
    </row>
    <row r="139" spans="1:35">
      <c r="A139" s="52" t="s">
        <v>80</v>
      </c>
      <c r="B139" s="52" t="s">
        <v>69</v>
      </c>
      <c r="C139" s="53">
        <v>41953</v>
      </c>
      <c r="D139" s="54">
        <v>2014</v>
      </c>
      <c r="E139" s="55">
        <v>0.17152777777777775</v>
      </c>
      <c r="F139" s="55">
        <v>0.17500000000000002</v>
      </c>
      <c r="G139" s="55">
        <f t="shared" ref="G139:G143" si="103">F139-E139</f>
        <v>3.4722222222222654E-3</v>
      </c>
      <c r="H139" s="54">
        <v>2</v>
      </c>
      <c r="I139" s="54">
        <v>1</v>
      </c>
      <c r="J139" s="54">
        <v>10</v>
      </c>
      <c r="K139" s="54">
        <v>10</v>
      </c>
      <c r="L139" s="52" t="s">
        <v>150</v>
      </c>
      <c r="M139" s="52" t="s">
        <v>153</v>
      </c>
      <c r="N139" s="54">
        <v>1</v>
      </c>
      <c r="O139" s="56">
        <f t="shared" ref="O139:O143" si="104">(P139*3.3)</f>
        <v>33.659999999999997</v>
      </c>
      <c r="P139" s="61">
        <v>10.199999999999999</v>
      </c>
      <c r="Q139" s="56">
        <f t="shared" si="96"/>
        <v>36.629999999999995</v>
      </c>
      <c r="R139" s="56">
        <v>11.1</v>
      </c>
      <c r="S139" s="54">
        <f t="shared" ref="S139:S143" si="105">MAX(O139,Q139,)</f>
        <v>36.629999999999995</v>
      </c>
      <c r="T139" s="54">
        <f t="shared" ref="T139:T143" si="106">MAX(P139,R139)</f>
        <v>11.1</v>
      </c>
      <c r="U139" s="56">
        <f t="shared" ref="U139:U143" si="107">AVERAGE(O139,Q139)</f>
        <v>35.144999999999996</v>
      </c>
      <c r="V139" s="56">
        <f t="shared" ref="V139:V143" si="108">AVERAGE(P139,R139)</f>
        <v>10.649999999999999</v>
      </c>
      <c r="W139" s="57">
        <v>24.659510000000001</v>
      </c>
      <c r="X139" s="57">
        <v>-112.17742</v>
      </c>
      <c r="Y139" s="58">
        <v>77</v>
      </c>
      <c r="Z139" s="58">
        <v>25</v>
      </c>
      <c r="AA139" s="62">
        <v>15</v>
      </c>
      <c r="AB139" s="62">
        <v>310</v>
      </c>
      <c r="AC139" s="42" t="s">
        <v>128</v>
      </c>
      <c r="AD139" s="52">
        <v>15</v>
      </c>
      <c r="AE139" s="52" t="s">
        <v>233</v>
      </c>
      <c r="AF139" s="62">
        <v>1</v>
      </c>
      <c r="AG139" s="63" t="s">
        <v>233</v>
      </c>
      <c r="AH139" s="54"/>
      <c r="AI139" s="54"/>
    </row>
    <row r="140" spans="1:35">
      <c r="A140" s="52" t="s">
        <v>80</v>
      </c>
      <c r="B140" s="52" t="s">
        <v>69</v>
      </c>
      <c r="C140" s="53">
        <v>41953</v>
      </c>
      <c r="D140" s="54">
        <v>2014</v>
      </c>
      <c r="E140" s="55">
        <v>0.17152777777777775</v>
      </c>
      <c r="F140" s="55">
        <v>0.17500000000000002</v>
      </c>
      <c r="G140" s="55">
        <f t="shared" si="103"/>
        <v>3.4722222222222654E-3</v>
      </c>
      <c r="H140" s="54">
        <v>2</v>
      </c>
      <c r="I140" s="54">
        <v>1</v>
      </c>
      <c r="J140" s="54">
        <v>10</v>
      </c>
      <c r="K140" s="54">
        <v>10</v>
      </c>
      <c r="L140" s="52" t="s">
        <v>150</v>
      </c>
      <c r="M140" s="52" t="s">
        <v>153</v>
      </c>
      <c r="N140" s="54">
        <v>1</v>
      </c>
      <c r="O140" s="56">
        <f t="shared" si="104"/>
        <v>33.659999999999997</v>
      </c>
      <c r="P140" s="61">
        <v>10.199999999999999</v>
      </c>
      <c r="Q140" s="56">
        <f t="shared" si="96"/>
        <v>36.629999999999995</v>
      </c>
      <c r="R140" s="56">
        <v>11.1</v>
      </c>
      <c r="S140" s="54">
        <f t="shared" si="105"/>
        <v>36.629999999999995</v>
      </c>
      <c r="T140" s="54">
        <f t="shared" si="106"/>
        <v>11.1</v>
      </c>
      <c r="U140" s="56">
        <f t="shared" si="107"/>
        <v>35.144999999999996</v>
      </c>
      <c r="V140" s="56">
        <f t="shared" si="108"/>
        <v>10.649999999999999</v>
      </c>
      <c r="W140" s="57">
        <v>24.659510000000001</v>
      </c>
      <c r="X140" s="57">
        <v>-112.17742</v>
      </c>
      <c r="Y140" s="58">
        <v>77</v>
      </c>
      <c r="Z140" s="58">
        <v>25</v>
      </c>
      <c r="AA140" s="62">
        <v>15</v>
      </c>
      <c r="AB140" s="62">
        <v>310</v>
      </c>
      <c r="AC140" s="42" t="s">
        <v>183</v>
      </c>
      <c r="AD140" s="52">
        <v>20</v>
      </c>
      <c r="AE140" s="52" t="s">
        <v>184</v>
      </c>
      <c r="AF140" s="62">
        <v>1</v>
      </c>
      <c r="AG140" s="63" t="s">
        <v>119</v>
      </c>
      <c r="AH140" s="54"/>
      <c r="AI140" s="54"/>
    </row>
    <row r="141" spans="1:35">
      <c r="A141" s="52" t="s">
        <v>80</v>
      </c>
      <c r="B141" s="52" t="s">
        <v>69</v>
      </c>
      <c r="C141" s="53">
        <v>41953</v>
      </c>
      <c r="D141" s="54">
        <v>2014</v>
      </c>
      <c r="E141" s="55">
        <v>0.17152777777777775</v>
      </c>
      <c r="F141" s="55">
        <v>0.17500000000000002</v>
      </c>
      <c r="G141" s="55">
        <f t="shared" si="103"/>
        <v>3.4722222222222654E-3</v>
      </c>
      <c r="H141" s="54">
        <v>2</v>
      </c>
      <c r="I141" s="54">
        <v>1</v>
      </c>
      <c r="J141" s="54">
        <v>10</v>
      </c>
      <c r="K141" s="54">
        <v>10</v>
      </c>
      <c r="L141" s="52" t="s">
        <v>150</v>
      </c>
      <c r="M141" s="52" t="s">
        <v>153</v>
      </c>
      <c r="N141" s="54">
        <v>1</v>
      </c>
      <c r="O141" s="56">
        <f t="shared" si="104"/>
        <v>33.659999999999997</v>
      </c>
      <c r="P141" s="61">
        <v>10.199999999999999</v>
      </c>
      <c r="Q141" s="56">
        <f t="shared" si="96"/>
        <v>36.629999999999995</v>
      </c>
      <c r="R141" s="56">
        <v>11.1</v>
      </c>
      <c r="S141" s="54">
        <f t="shared" si="105"/>
        <v>36.629999999999995</v>
      </c>
      <c r="T141" s="54">
        <f t="shared" si="106"/>
        <v>11.1</v>
      </c>
      <c r="U141" s="56">
        <f t="shared" si="107"/>
        <v>35.144999999999996</v>
      </c>
      <c r="V141" s="56">
        <f t="shared" si="108"/>
        <v>10.649999999999999</v>
      </c>
      <c r="W141" s="57">
        <v>24.659510000000001</v>
      </c>
      <c r="X141" s="57">
        <v>-112.17742</v>
      </c>
      <c r="Y141" s="58">
        <v>77</v>
      </c>
      <c r="Z141" s="58">
        <v>25</v>
      </c>
      <c r="AA141" s="62">
        <v>15</v>
      </c>
      <c r="AB141" s="62">
        <v>310</v>
      </c>
      <c r="AC141" s="42" t="s">
        <v>183</v>
      </c>
      <c r="AD141" s="52">
        <v>20</v>
      </c>
      <c r="AE141" s="52" t="s">
        <v>184</v>
      </c>
      <c r="AF141" s="62">
        <v>1</v>
      </c>
      <c r="AG141" s="63" t="s">
        <v>119</v>
      </c>
      <c r="AH141" s="54"/>
      <c r="AI141" s="54"/>
    </row>
    <row r="142" spans="1:35">
      <c r="A142" s="52" t="s">
        <v>80</v>
      </c>
      <c r="B142" s="52" t="s">
        <v>69</v>
      </c>
      <c r="C142" s="53">
        <v>41953</v>
      </c>
      <c r="D142" s="54">
        <v>2014</v>
      </c>
      <c r="E142" s="55">
        <v>0.17152777777777775</v>
      </c>
      <c r="F142" s="55">
        <v>0.17500000000000002</v>
      </c>
      <c r="G142" s="55">
        <f t="shared" si="103"/>
        <v>3.4722222222222654E-3</v>
      </c>
      <c r="H142" s="54">
        <v>2</v>
      </c>
      <c r="I142" s="54">
        <v>1</v>
      </c>
      <c r="J142" s="54">
        <v>10</v>
      </c>
      <c r="K142" s="54">
        <v>10</v>
      </c>
      <c r="L142" s="52" t="s">
        <v>150</v>
      </c>
      <c r="M142" s="52" t="s">
        <v>153</v>
      </c>
      <c r="N142" s="54">
        <v>1</v>
      </c>
      <c r="O142" s="56">
        <f t="shared" si="104"/>
        <v>33.659999999999997</v>
      </c>
      <c r="P142" s="61">
        <v>10.199999999999999</v>
      </c>
      <c r="Q142" s="56">
        <f t="shared" si="96"/>
        <v>36.629999999999995</v>
      </c>
      <c r="R142" s="56">
        <v>11.1</v>
      </c>
      <c r="S142" s="54">
        <f t="shared" si="105"/>
        <v>36.629999999999995</v>
      </c>
      <c r="T142" s="54">
        <f t="shared" si="106"/>
        <v>11.1</v>
      </c>
      <c r="U142" s="56">
        <f t="shared" si="107"/>
        <v>35.144999999999996</v>
      </c>
      <c r="V142" s="56">
        <f t="shared" si="108"/>
        <v>10.649999999999999</v>
      </c>
      <c r="W142" s="57">
        <v>24.659510000000001</v>
      </c>
      <c r="X142" s="57">
        <v>-112.17742</v>
      </c>
      <c r="Y142" s="58">
        <v>77</v>
      </c>
      <c r="Z142" s="58">
        <v>25</v>
      </c>
      <c r="AA142" s="62">
        <v>15</v>
      </c>
      <c r="AB142" s="62">
        <v>310</v>
      </c>
      <c r="AC142" s="70" t="s">
        <v>70</v>
      </c>
      <c r="AD142" s="54">
        <v>30</v>
      </c>
      <c r="AE142" s="52" t="s">
        <v>233</v>
      </c>
      <c r="AF142" s="62">
        <v>1</v>
      </c>
      <c r="AG142" s="63" t="s">
        <v>233</v>
      </c>
      <c r="AH142" s="54"/>
      <c r="AI142" s="54"/>
    </row>
    <row r="143" spans="1:35">
      <c r="A143" s="52" t="s">
        <v>80</v>
      </c>
      <c r="B143" s="52" t="s">
        <v>69</v>
      </c>
      <c r="C143" s="53">
        <v>41953</v>
      </c>
      <c r="D143" s="54">
        <v>2014</v>
      </c>
      <c r="E143" s="55">
        <v>0.17152777777777775</v>
      </c>
      <c r="F143" s="55">
        <v>0.17500000000000002</v>
      </c>
      <c r="G143" s="55">
        <f t="shared" si="103"/>
        <v>3.4722222222222654E-3</v>
      </c>
      <c r="H143" s="54">
        <v>2</v>
      </c>
      <c r="I143" s="54">
        <v>1</v>
      </c>
      <c r="J143" s="54">
        <v>10</v>
      </c>
      <c r="K143" s="54">
        <v>10</v>
      </c>
      <c r="L143" s="52" t="s">
        <v>150</v>
      </c>
      <c r="M143" s="52" t="s">
        <v>153</v>
      </c>
      <c r="N143" s="54">
        <v>1</v>
      </c>
      <c r="O143" s="56">
        <f t="shared" si="104"/>
        <v>33.659999999999997</v>
      </c>
      <c r="P143" s="61">
        <v>10.199999999999999</v>
      </c>
      <c r="Q143" s="56">
        <f t="shared" si="96"/>
        <v>36.629999999999995</v>
      </c>
      <c r="R143" s="56">
        <v>11.1</v>
      </c>
      <c r="S143" s="54">
        <f t="shared" si="105"/>
        <v>36.629999999999995</v>
      </c>
      <c r="T143" s="54">
        <f t="shared" si="106"/>
        <v>11.1</v>
      </c>
      <c r="U143" s="56">
        <f t="shared" si="107"/>
        <v>35.144999999999996</v>
      </c>
      <c r="V143" s="56">
        <f t="shared" si="108"/>
        <v>10.649999999999999</v>
      </c>
      <c r="W143" s="57">
        <v>24.659510000000001</v>
      </c>
      <c r="X143" s="57">
        <v>-112.17742</v>
      </c>
      <c r="Y143" s="58">
        <v>77</v>
      </c>
      <c r="Z143" s="58">
        <v>25</v>
      </c>
      <c r="AA143" s="62">
        <v>15</v>
      </c>
      <c r="AB143" s="62">
        <v>310</v>
      </c>
      <c r="AC143" s="42" t="s">
        <v>125</v>
      </c>
      <c r="AD143" s="52">
        <v>8</v>
      </c>
      <c r="AE143" s="52" t="s">
        <v>233</v>
      </c>
      <c r="AF143" s="62">
        <v>1</v>
      </c>
      <c r="AG143" s="63" t="s">
        <v>233</v>
      </c>
      <c r="AH143" s="54"/>
      <c r="AI143" s="54"/>
    </row>
    <row r="144" spans="1:35">
      <c r="A144" s="52" t="s">
        <v>22</v>
      </c>
      <c r="B144" s="52" t="s">
        <v>69</v>
      </c>
      <c r="C144" s="53">
        <v>41954</v>
      </c>
      <c r="D144" s="54">
        <v>2014</v>
      </c>
      <c r="E144" s="55">
        <v>0.1423611111111111</v>
      </c>
      <c r="F144" s="55">
        <v>0.14444444444444446</v>
      </c>
      <c r="G144" s="55">
        <f t="shared" ref="G144" si="109">F144-E144</f>
        <v>2.0833333333333537E-3</v>
      </c>
      <c r="H144" s="54">
        <v>2</v>
      </c>
      <c r="I144" s="54">
        <v>2</v>
      </c>
      <c r="J144" s="54">
        <v>19</v>
      </c>
      <c r="K144" s="54">
        <v>19</v>
      </c>
      <c r="L144" s="52" t="s">
        <v>164</v>
      </c>
      <c r="M144" s="52" t="s">
        <v>165</v>
      </c>
      <c r="N144" s="54">
        <v>1</v>
      </c>
      <c r="O144" s="56">
        <f t="shared" ref="O144" si="110">(P144*3.3)</f>
        <v>35.309999999999995</v>
      </c>
      <c r="P144" s="61">
        <v>10.7</v>
      </c>
      <c r="Q144" s="56">
        <f t="shared" si="96"/>
        <v>41.58</v>
      </c>
      <c r="R144" s="56">
        <v>12.6</v>
      </c>
      <c r="S144" s="54">
        <f t="shared" ref="S144" si="111">MAX(O144,Q144,)</f>
        <v>41.58</v>
      </c>
      <c r="T144" s="54">
        <f t="shared" ref="T144" si="112">MAX(P144,R144)</f>
        <v>12.6</v>
      </c>
      <c r="U144" s="56">
        <f t="shared" ref="U144" si="113">AVERAGE(O144,Q144)</f>
        <v>38.444999999999993</v>
      </c>
      <c r="V144" s="56">
        <f t="shared" ref="V144" si="114">AVERAGE(P144,R144)</f>
        <v>11.649999999999999</v>
      </c>
      <c r="W144" s="57">
        <v>24.663309999999999</v>
      </c>
      <c r="X144" s="57">
        <v>-112.17283999999999</v>
      </c>
      <c r="Y144" s="58">
        <v>77</v>
      </c>
      <c r="Z144" s="58">
        <v>25</v>
      </c>
      <c r="AA144" s="62">
        <v>8</v>
      </c>
      <c r="AB144" s="62">
        <v>310</v>
      </c>
      <c r="AC144" s="42" t="s">
        <v>128</v>
      </c>
      <c r="AD144" s="54">
        <v>9</v>
      </c>
      <c r="AE144" s="60" t="s">
        <v>233</v>
      </c>
      <c r="AF144" s="62">
        <v>1</v>
      </c>
      <c r="AG144" s="60" t="s">
        <v>233</v>
      </c>
      <c r="AH144" s="54"/>
      <c r="AI144" s="54"/>
    </row>
    <row r="145" spans="1:35">
      <c r="A145" s="52" t="s">
        <v>22</v>
      </c>
      <c r="B145" s="52" t="s">
        <v>69</v>
      </c>
      <c r="C145" s="53">
        <v>41954</v>
      </c>
      <c r="D145" s="54">
        <v>2014</v>
      </c>
      <c r="E145" s="55">
        <v>0.1423611111111111</v>
      </c>
      <c r="F145" s="55">
        <v>0.14444444444444446</v>
      </c>
      <c r="G145" s="55">
        <f t="shared" ref="G145:G149" si="115">F145-E145</f>
        <v>2.0833333333333537E-3</v>
      </c>
      <c r="H145" s="54">
        <v>2</v>
      </c>
      <c r="I145" s="54">
        <v>2</v>
      </c>
      <c r="J145" s="54">
        <v>19</v>
      </c>
      <c r="K145" s="54">
        <v>19</v>
      </c>
      <c r="L145" s="52" t="s">
        <v>164</v>
      </c>
      <c r="M145" s="52" t="s">
        <v>165</v>
      </c>
      <c r="N145" s="54">
        <v>1</v>
      </c>
      <c r="O145" s="56">
        <f t="shared" ref="O145:O149" si="116">(P145*3.3)</f>
        <v>35.309999999999995</v>
      </c>
      <c r="P145" s="61">
        <v>10.7</v>
      </c>
      <c r="Q145" s="56">
        <f t="shared" si="96"/>
        <v>41.58</v>
      </c>
      <c r="R145" s="56">
        <v>12.6</v>
      </c>
      <c r="S145" s="54">
        <f t="shared" ref="S145:S149" si="117">MAX(O145,Q145,)</f>
        <v>41.58</v>
      </c>
      <c r="T145" s="54">
        <f t="shared" ref="T145:T149" si="118">MAX(P145,R145)</f>
        <v>12.6</v>
      </c>
      <c r="U145" s="56">
        <f t="shared" ref="U145:U149" si="119">AVERAGE(O145,Q145)</f>
        <v>38.444999999999993</v>
      </c>
      <c r="V145" s="56">
        <f t="shared" ref="V145:V149" si="120">AVERAGE(P145,R145)</f>
        <v>11.649999999999999</v>
      </c>
      <c r="W145" s="57">
        <v>24.663309999999999</v>
      </c>
      <c r="X145" s="57">
        <v>-112.17283999999999</v>
      </c>
      <c r="Y145" s="58">
        <v>77</v>
      </c>
      <c r="Z145" s="58">
        <v>25</v>
      </c>
      <c r="AA145" s="62">
        <v>8</v>
      </c>
      <c r="AB145" s="62">
        <v>310</v>
      </c>
      <c r="AC145" s="42" t="s">
        <v>183</v>
      </c>
      <c r="AD145" s="54">
        <v>10</v>
      </c>
      <c r="AE145" s="52" t="s">
        <v>119</v>
      </c>
      <c r="AF145" s="62">
        <v>1</v>
      </c>
      <c r="AG145" s="60" t="s">
        <v>119</v>
      </c>
      <c r="AH145" s="54"/>
      <c r="AI145" s="54"/>
    </row>
    <row r="146" spans="1:35">
      <c r="A146" s="52" t="s">
        <v>22</v>
      </c>
      <c r="B146" s="52" t="s">
        <v>69</v>
      </c>
      <c r="C146" s="53">
        <v>41954</v>
      </c>
      <c r="D146" s="54">
        <v>2014</v>
      </c>
      <c r="E146" s="55">
        <v>0.1423611111111111</v>
      </c>
      <c r="F146" s="55">
        <v>0.14444444444444446</v>
      </c>
      <c r="G146" s="55">
        <f t="shared" si="115"/>
        <v>2.0833333333333537E-3</v>
      </c>
      <c r="H146" s="54">
        <v>2</v>
      </c>
      <c r="I146" s="54">
        <v>2</v>
      </c>
      <c r="J146" s="54">
        <v>19</v>
      </c>
      <c r="K146" s="54">
        <v>19</v>
      </c>
      <c r="L146" s="52" t="s">
        <v>164</v>
      </c>
      <c r="M146" s="52" t="s">
        <v>165</v>
      </c>
      <c r="N146" s="54">
        <v>1</v>
      </c>
      <c r="O146" s="56">
        <f t="shared" si="116"/>
        <v>35.309999999999995</v>
      </c>
      <c r="P146" s="61">
        <v>10.7</v>
      </c>
      <c r="Q146" s="56">
        <f t="shared" si="96"/>
        <v>41.58</v>
      </c>
      <c r="R146" s="56">
        <v>12.6</v>
      </c>
      <c r="S146" s="54">
        <f t="shared" si="117"/>
        <v>41.58</v>
      </c>
      <c r="T146" s="54">
        <f t="shared" si="118"/>
        <v>12.6</v>
      </c>
      <c r="U146" s="56">
        <f t="shared" si="119"/>
        <v>38.444999999999993</v>
      </c>
      <c r="V146" s="56">
        <f t="shared" si="120"/>
        <v>11.649999999999999</v>
      </c>
      <c r="W146" s="57">
        <v>24.663309999999999</v>
      </c>
      <c r="X146" s="57">
        <v>-112.17283999999999</v>
      </c>
      <c r="Y146" s="58">
        <v>77</v>
      </c>
      <c r="Z146" s="58">
        <v>25</v>
      </c>
      <c r="AA146" s="62">
        <v>8</v>
      </c>
      <c r="AB146" s="62">
        <v>310</v>
      </c>
      <c r="AC146" s="42" t="s">
        <v>127</v>
      </c>
      <c r="AD146" s="54">
        <v>10</v>
      </c>
      <c r="AE146" s="60" t="s">
        <v>233</v>
      </c>
      <c r="AF146" s="62">
        <v>1</v>
      </c>
      <c r="AG146" s="60" t="s">
        <v>233</v>
      </c>
      <c r="AH146" s="54"/>
      <c r="AI146" s="54"/>
    </row>
    <row r="147" spans="1:35">
      <c r="A147" s="52" t="s">
        <v>22</v>
      </c>
      <c r="B147" s="52" t="s">
        <v>69</v>
      </c>
      <c r="C147" s="53">
        <v>41954</v>
      </c>
      <c r="D147" s="54">
        <v>2014</v>
      </c>
      <c r="E147" s="55">
        <v>0.1423611111111111</v>
      </c>
      <c r="F147" s="55">
        <v>0.14444444444444446</v>
      </c>
      <c r="G147" s="55">
        <f t="shared" si="115"/>
        <v>2.0833333333333537E-3</v>
      </c>
      <c r="H147" s="54">
        <v>2</v>
      </c>
      <c r="I147" s="54">
        <v>2</v>
      </c>
      <c r="J147" s="54">
        <v>19</v>
      </c>
      <c r="K147" s="54">
        <v>19</v>
      </c>
      <c r="L147" s="52" t="s">
        <v>164</v>
      </c>
      <c r="M147" s="52" t="s">
        <v>165</v>
      </c>
      <c r="N147" s="54">
        <v>1</v>
      </c>
      <c r="O147" s="56">
        <f t="shared" si="116"/>
        <v>35.309999999999995</v>
      </c>
      <c r="P147" s="61">
        <v>10.7</v>
      </c>
      <c r="Q147" s="56">
        <f t="shared" si="96"/>
        <v>41.58</v>
      </c>
      <c r="R147" s="56">
        <v>12.6</v>
      </c>
      <c r="S147" s="54">
        <f t="shared" si="117"/>
        <v>41.58</v>
      </c>
      <c r="T147" s="54">
        <f t="shared" si="118"/>
        <v>12.6</v>
      </c>
      <c r="U147" s="56">
        <f t="shared" si="119"/>
        <v>38.444999999999993</v>
      </c>
      <c r="V147" s="56">
        <f t="shared" si="120"/>
        <v>11.649999999999999</v>
      </c>
      <c r="W147" s="57">
        <v>24.663309999999999</v>
      </c>
      <c r="X147" s="57">
        <v>-112.17283999999999</v>
      </c>
      <c r="Y147" s="58">
        <v>77</v>
      </c>
      <c r="Z147" s="58">
        <v>25</v>
      </c>
      <c r="AA147" s="62">
        <v>8</v>
      </c>
      <c r="AB147" s="62">
        <v>310</v>
      </c>
      <c r="AC147" s="42" t="s">
        <v>123</v>
      </c>
      <c r="AD147" s="54">
        <v>30</v>
      </c>
      <c r="AE147" s="60" t="s">
        <v>233</v>
      </c>
      <c r="AF147" s="62">
        <v>1</v>
      </c>
      <c r="AG147" s="60" t="s">
        <v>233</v>
      </c>
      <c r="AH147" s="54"/>
      <c r="AI147" s="54"/>
    </row>
    <row r="148" spans="1:35">
      <c r="A148" s="52" t="s">
        <v>22</v>
      </c>
      <c r="B148" s="52" t="s">
        <v>69</v>
      </c>
      <c r="C148" s="53">
        <v>41954</v>
      </c>
      <c r="D148" s="54">
        <v>2014</v>
      </c>
      <c r="E148" s="55">
        <v>0.1423611111111111</v>
      </c>
      <c r="F148" s="55">
        <v>0.14444444444444446</v>
      </c>
      <c r="G148" s="55">
        <f t="shared" si="115"/>
        <v>2.0833333333333537E-3</v>
      </c>
      <c r="H148" s="54">
        <v>2</v>
      </c>
      <c r="I148" s="54">
        <v>2</v>
      </c>
      <c r="J148" s="54">
        <v>19</v>
      </c>
      <c r="K148" s="54">
        <v>19</v>
      </c>
      <c r="L148" s="52" t="s">
        <v>164</v>
      </c>
      <c r="M148" s="52" t="s">
        <v>165</v>
      </c>
      <c r="N148" s="54">
        <v>1</v>
      </c>
      <c r="O148" s="56">
        <f t="shared" si="116"/>
        <v>35.309999999999995</v>
      </c>
      <c r="P148" s="61">
        <v>10.7</v>
      </c>
      <c r="Q148" s="56">
        <f t="shared" si="96"/>
        <v>41.58</v>
      </c>
      <c r="R148" s="56">
        <v>12.6</v>
      </c>
      <c r="S148" s="54">
        <f t="shared" si="117"/>
        <v>41.58</v>
      </c>
      <c r="T148" s="54">
        <f t="shared" si="118"/>
        <v>12.6</v>
      </c>
      <c r="U148" s="56">
        <f t="shared" si="119"/>
        <v>38.444999999999993</v>
      </c>
      <c r="V148" s="56">
        <f t="shared" si="120"/>
        <v>11.649999999999999</v>
      </c>
      <c r="W148" s="57">
        <v>24.663309999999999</v>
      </c>
      <c r="X148" s="57">
        <v>-112.17283999999999</v>
      </c>
      <c r="Y148" s="58">
        <v>77</v>
      </c>
      <c r="Z148" s="58">
        <v>25</v>
      </c>
      <c r="AA148" s="62">
        <v>8</v>
      </c>
      <c r="AB148" s="62">
        <v>310</v>
      </c>
      <c r="AC148" s="42" t="s">
        <v>123</v>
      </c>
      <c r="AD148" s="54">
        <v>30</v>
      </c>
      <c r="AE148" s="60" t="s">
        <v>233</v>
      </c>
      <c r="AF148" s="62">
        <v>1</v>
      </c>
      <c r="AG148" s="60" t="s">
        <v>233</v>
      </c>
      <c r="AH148" s="54"/>
      <c r="AI148" s="54"/>
    </row>
    <row r="149" spans="1:35">
      <c r="A149" s="52" t="s">
        <v>22</v>
      </c>
      <c r="B149" s="52" t="s">
        <v>69</v>
      </c>
      <c r="C149" s="53">
        <v>41954</v>
      </c>
      <c r="D149" s="54">
        <v>2014</v>
      </c>
      <c r="E149" s="55">
        <v>0.1423611111111111</v>
      </c>
      <c r="F149" s="55">
        <v>0.14444444444444446</v>
      </c>
      <c r="G149" s="55">
        <f t="shared" si="115"/>
        <v>2.0833333333333537E-3</v>
      </c>
      <c r="H149" s="54">
        <v>2</v>
      </c>
      <c r="I149" s="54">
        <v>2</v>
      </c>
      <c r="J149" s="54">
        <v>19</v>
      </c>
      <c r="K149" s="54">
        <v>19</v>
      </c>
      <c r="L149" s="52" t="s">
        <v>164</v>
      </c>
      <c r="M149" s="52" t="s">
        <v>165</v>
      </c>
      <c r="N149" s="54">
        <v>1</v>
      </c>
      <c r="O149" s="56">
        <f t="shared" si="116"/>
        <v>35.309999999999995</v>
      </c>
      <c r="P149" s="61">
        <v>10.7</v>
      </c>
      <c r="Q149" s="56">
        <f t="shared" si="96"/>
        <v>41.58</v>
      </c>
      <c r="R149" s="56">
        <v>12.6</v>
      </c>
      <c r="S149" s="54">
        <f t="shared" si="117"/>
        <v>41.58</v>
      </c>
      <c r="T149" s="54">
        <f t="shared" si="118"/>
        <v>12.6</v>
      </c>
      <c r="U149" s="56">
        <f t="shared" si="119"/>
        <v>38.444999999999993</v>
      </c>
      <c r="V149" s="56">
        <f t="shared" si="120"/>
        <v>11.649999999999999</v>
      </c>
      <c r="W149" s="57">
        <v>24.663309999999999</v>
      </c>
      <c r="X149" s="57">
        <v>-112.17283999999999</v>
      </c>
      <c r="Y149" s="58">
        <v>77</v>
      </c>
      <c r="Z149" s="58">
        <v>25</v>
      </c>
      <c r="AA149" s="62">
        <v>8</v>
      </c>
      <c r="AB149" s="62">
        <v>310</v>
      </c>
      <c r="AC149" s="42" t="s">
        <v>123</v>
      </c>
      <c r="AD149" s="54">
        <v>30</v>
      </c>
      <c r="AE149" s="60" t="s">
        <v>233</v>
      </c>
      <c r="AF149" s="62">
        <v>1</v>
      </c>
      <c r="AG149" s="60" t="s">
        <v>233</v>
      </c>
      <c r="AH149" s="54"/>
      <c r="AI149" s="54"/>
    </row>
    <row r="150" spans="1:35">
      <c r="A150" s="52" t="s">
        <v>81</v>
      </c>
      <c r="B150" s="52" t="s">
        <v>69</v>
      </c>
      <c r="C150" s="53">
        <v>41954</v>
      </c>
      <c r="D150" s="54">
        <v>2014</v>
      </c>
      <c r="E150" s="55">
        <v>0.18402777777777779</v>
      </c>
      <c r="F150" s="55">
        <v>0.18611111111111112</v>
      </c>
      <c r="G150" s="55">
        <f t="shared" ref="G150" si="121">F150-E150</f>
        <v>2.0833333333333259E-3</v>
      </c>
      <c r="H150" s="54">
        <v>2</v>
      </c>
      <c r="I150" s="54">
        <v>2</v>
      </c>
      <c r="J150" s="54">
        <v>20</v>
      </c>
      <c r="K150" s="54">
        <v>20</v>
      </c>
      <c r="L150" s="52" t="s">
        <v>150</v>
      </c>
      <c r="M150" s="52" t="s">
        <v>153</v>
      </c>
      <c r="N150" s="54">
        <v>1</v>
      </c>
      <c r="O150" s="56">
        <f t="shared" ref="O150" si="122">(P150*3.3)</f>
        <v>19.799999999999997</v>
      </c>
      <c r="P150" s="61">
        <v>6</v>
      </c>
      <c r="Q150" s="56">
        <f t="shared" si="96"/>
        <v>13.2</v>
      </c>
      <c r="R150" s="56">
        <v>4</v>
      </c>
      <c r="S150" s="54">
        <f t="shared" ref="S150" si="123">MAX(O150,Q150,)</f>
        <v>19.799999999999997</v>
      </c>
      <c r="T150" s="54">
        <f t="shared" ref="T150" si="124">MAX(P150,R150)</f>
        <v>6</v>
      </c>
      <c r="U150" s="56">
        <f t="shared" ref="U150" si="125">AVERAGE(O150,Q150)</f>
        <v>16.5</v>
      </c>
      <c r="V150" s="56">
        <f t="shared" ref="V150" si="126">AVERAGE(P150,R150)</f>
        <v>5</v>
      </c>
      <c r="W150" s="57">
        <v>24.66208</v>
      </c>
      <c r="X150" s="57">
        <v>-112.17169</v>
      </c>
      <c r="Y150" s="58">
        <v>77</v>
      </c>
      <c r="Z150" s="58">
        <v>25</v>
      </c>
      <c r="AA150" s="62">
        <v>8</v>
      </c>
      <c r="AB150" s="60">
        <v>310</v>
      </c>
      <c r="AC150" s="42" t="s">
        <v>125</v>
      </c>
      <c r="AD150" s="54">
        <v>10</v>
      </c>
      <c r="AE150" s="60" t="s">
        <v>233</v>
      </c>
      <c r="AF150" s="62">
        <v>1</v>
      </c>
      <c r="AG150" s="60" t="s">
        <v>233</v>
      </c>
      <c r="AH150" s="54"/>
      <c r="AI150" s="54"/>
    </row>
    <row r="151" spans="1:35">
      <c r="A151" s="52" t="s">
        <v>81</v>
      </c>
      <c r="B151" s="52" t="s">
        <v>69</v>
      </c>
      <c r="C151" s="53">
        <v>41954</v>
      </c>
      <c r="D151" s="54">
        <v>2014</v>
      </c>
      <c r="E151" s="55">
        <v>0.18402777777777779</v>
      </c>
      <c r="F151" s="55">
        <v>0.18611111111111112</v>
      </c>
      <c r="G151" s="55">
        <f t="shared" ref="G151:G161" si="127">F151-E151</f>
        <v>2.0833333333333259E-3</v>
      </c>
      <c r="H151" s="54">
        <v>2</v>
      </c>
      <c r="I151" s="54">
        <v>2</v>
      </c>
      <c r="J151" s="54">
        <v>20</v>
      </c>
      <c r="K151" s="54">
        <v>20</v>
      </c>
      <c r="L151" s="52" t="s">
        <v>150</v>
      </c>
      <c r="M151" s="52" t="s">
        <v>153</v>
      </c>
      <c r="N151" s="54">
        <v>1</v>
      </c>
      <c r="O151" s="56">
        <f t="shared" ref="O151:O161" si="128">(P151*3.3)</f>
        <v>19.799999999999997</v>
      </c>
      <c r="P151" s="61">
        <v>6</v>
      </c>
      <c r="Q151" s="56">
        <f t="shared" si="96"/>
        <v>13.2</v>
      </c>
      <c r="R151" s="56">
        <v>4</v>
      </c>
      <c r="S151" s="54">
        <f t="shared" ref="S151:S161" si="129">MAX(O151,Q151,)</f>
        <v>19.799999999999997</v>
      </c>
      <c r="T151" s="54">
        <f t="shared" ref="T151:T161" si="130">MAX(P151,R151)</f>
        <v>6</v>
      </c>
      <c r="U151" s="56">
        <f t="shared" ref="U151:U161" si="131">AVERAGE(O151,Q151)</f>
        <v>16.5</v>
      </c>
      <c r="V151" s="56">
        <f t="shared" ref="V151:V161" si="132">AVERAGE(P151,R151)</f>
        <v>5</v>
      </c>
      <c r="W151" s="57">
        <v>24.66208</v>
      </c>
      <c r="X151" s="57">
        <v>-112.17169</v>
      </c>
      <c r="Y151" s="58">
        <v>77</v>
      </c>
      <c r="Z151" s="58">
        <v>25</v>
      </c>
      <c r="AA151" s="62">
        <v>8</v>
      </c>
      <c r="AB151" s="60">
        <v>310</v>
      </c>
      <c r="AC151" s="42" t="s">
        <v>125</v>
      </c>
      <c r="AD151" s="54">
        <v>10</v>
      </c>
      <c r="AE151" s="60" t="s">
        <v>233</v>
      </c>
      <c r="AF151" s="62">
        <v>1</v>
      </c>
      <c r="AG151" s="60" t="s">
        <v>233</v>
      </c>
      <c r="AH151" s="54"/>
      <c r="AI151" s="54"/>
    </row>
    <row r="152" spans="1:35">
      <c r="A152" s="52" t="s">
        <v>81</v>
      </c>
      <c r="B152" s="52" t="s">
        <v>69</v>
      </c>
      <c r="C152" s="53">
        <v>41954</v>
      </c>
      <c r="D152" s="54">
        <v>2014</v>
      </c>
      <c r="E152" s="55">
        <v>0.18402777777777779</v>
      </c>
      <c r="F152" s="55">
        <v>0.18611111111111112</v>
      </c>
      <c r="G152" s="55">
        <f t="shared" si="127"/>
        <v>2.0833333333333259E-3</v>
      </c>
      <c r="H152" s="54">
        <v>2</v>
      </c>
      <c r="I152" s="54">
        <v>2</v>
      </c>
      <c r="J152" s="54">
        <v>20</v>
      </c>
      <c r="K152" s="54">
        <v>20</v>
      </c>
      <c r="L152" s="52" t="s">
        <v>150</v>
      </c>
      <c r="M152" s="52" t="s">
        <v>153</v>
      </c>
      <c r="N152" s="54">
        <v>1</v>
      </c>
      <c r="O152" s="56">
        <f t="shared" si="128"/>
        <v>19.799999999999997</v>
      </c>
      <c r="P152" s="61">
        <v>6</v>
      </c>
      <c r="Q152" s="56">
        <f t="shared" si="96"/>
        <v>13.2</v>
      </c>
      <c r="R152" s="56">
        <v>4</v>
      </c>
      <c r="S152" s="54">
        <f t="shared" si="129"/>
        <v>19.799999999999997</v>
      </c>
      <c r="T152" s="54">
        <f t="shared" si="130"/>
        <v>6</v>
      </c>
      <c r="U152" s="56">
        <f t="shared" si="131"/>
        <v>16.5</v>
      </c>
      <c r="V152" s="56">
        <f t="shared" si="132"/>
        <v>5</v>
      </c>
      <c r="W152" s="57">
        <v>24.66208</v>
      </c>
      <c r="X152" s="57">
        <v>-112.17169</v>
      </c>
      <c r="Y152" s="58">
        <v>77</v>
      </c>
      <c r="Z152" s="58">
        <v>25</v>
      </c>
      <c r="AA152" s="62">
        <v>8</v>
      </c>
      <c r="AB152" s="60">
        <v>310</v>
      </c>
      <c r="AC152" s="42" t="s">
        <v>125</v>
      </c>
      <c r="AD152" s="54">
        <v>10</v>
      </c>
      <c r="AE152" s="60" t="s">
        <v>233</v>
      </c>
      <c r="AF152" s="62">
        <v>1</v>
      </c>
      <c r="AG152" s="60" t="s">
        <v>233</v>
      </c>
      <c r="AH152" s="54"/>
      <c r="AI152" s="54"/>
    </row>
    <row r="153" spans="1:35">
      <c r="A153" s="52" t="s">
        <v>81</v>
      </c>
      <c r="B153" s="52" t="s">
        <v>69</v>
      </c>
      <c r="C153" s="53">
        <v>41954</v>
      </c>
      <c r="D153" s="54">
        <v>2014</v>
      </c>
      <c r="E153" s="55">
        <v>0.18402777777777779</v>
      </c>
      <c r="F153" s="55">
        <v>0.18611111111111112</v>
      </c>
      <c r="G153" s="55">
        <f t="shared" si="127"/>
        <v>2.0833333333333259E-3</v>
      </c>
      <c r="H153" s="54">
        <v>2</v>
      </c>
      <c r="I153" s="54">
        <v>2</v>
      </c>
      <c r="J153" s="54">
        <v>20</v>
      </c>
      <c r="K153" s="54">
        <v>20</v>
      </c>
      <c r="L153" s="52" t="s">
        <v>150</v>
      </c>
      <c r="M153" s="52" t="s">
        <v>153</v>
      </c>
      <c r="N153" s="54">
        <v>1</v>
      </c>
      <c r="O153" s="56">
        <f t="shared" si="128"/>
        <v>19.799999999999997</v>
      </c>
      <c r="P153" s="61">
        <v>6</v>
      </c>
      <c r="Q153" s="56">
        <f t="shared" si="96"/>
        <v>13.2</v>
      </c>
      <c r="R153" s="56">
        <v>4</v>
      </c>
      <c r="S153" s="54">
        <f t="shared" si="129"/>
        <v>19.799999999999997</v>
      </c>
      <c r="T153" s="54">
        <f t="shared" si="130"/>
        <v>6</v>
      </c>
      <c r="U153" s="56">
        <f t="shared" si="131"/>
        <v>16.5</v>
      </c>
      <c r="V153" s="56">
        <f t="shared" si="132"/>
        <v>5</v>
      </c>
      <c r="W153" s="57">
        <v>24.66208</v>
      </c>
      <c r="X153" s="57">
        <v>-112.17169</v>
      </c>
      <c r="Y153" s="58">
        <v>77</v>
      </c>
      <c r="Z153" s="58">
        <v>25</v>
      </c>
      <c r="AA153" s="62">
        <v>8</v>
      </c>
      <c r="AB153" s="60">
        <v>310</v>
      </c>
      <c r="AC153" s="42" t="s">
        <v>125</v>
      </c>
      <c r="AD153" s="52">
        <v>10</v>
      </c>
      <c r="AE153" s="60" t="s">
        <v>233</v>
      </c>
      <c r="AF153" s="62">
        <v>1</v>
      </c>
      <c r="AG153" s="60" t="s">
        <v>233</v>
      </c>
      <c r="AH153" s="54"/>
      <c r="AI153" s="54"/>
    </row>
    <row r="154" spans="1:35">
      <c r="A154" s="52" t="s">
        <v>81</v>
      </c>
      <c r="B154" s="52" t="s">
        <v>69</v>
      </c>
      <c r="C154" s="53">
        <v>41954</v>
      </c>
      <c r="D154" s="54">
        <v>2014</v>
      </c>
      <c r="E154" s="55">
        <v>0.18402777777777779</v>
      </c>
      <c r="F154" s="55">
        <v>0.18611111111111112</v>
      </c>
      <c r="G154" s="55">
        <f t="shared" si="127"/>
        <v>2.0833333333333259E-3</v>
      </c>
      <c r="H154" s="54">
        <v>2</v>
      </c>
      <c r="I154" s="54">
        <v>2</v>
      </c>
      <c r="J154" s="54">
        <v>20</v>
      </c>
      <c r="K154" s="54">
        <v>20</v>
      </c>
      <c r="L154" s="52" t="s">
        <v>150</v>
      </c>
      <c r="M154" s="52" t="s">
        <v>153</v>
      </c>
      <c r="N154" s="54">
        <v>1</v>
      </c>
      <c r="O154" s="56">
        <f t="shared" si="128"/>
        <v>19.799999999999997</v>
      </c>
      <c r="P154" s="61">
        <v>6</v>
      </c>
      <c r="Q154" s="56">
        <f t="shared" si="96"/>
        <v>13.2</v>
      </c>
      <c r="R154" s="56">
        <v>4</v>
      </c>
      <c r="S154" s="54">
        <f t="shared" si="129"/>
        <v>19.799999999999997</v>
      </c>
      <c r="T154" s="54">
        <f t="shared" si="130"/>
        <v>6</v>
      </c>
      <c r="U154" s="56">
        <f t="shared" si="131"/>
        <v>16.5</v>
      </c>
      <c r="V154" s="56">
        <f t="shared" si="132"/>
        <v>5</v>
      </c>
      <c r="W154" s="57">
        <v>24.66208</v>
      </c>
      <c r="X154" s="57">
        <v>-112.17169</v>
      </c>
      <c r="Y154" s="58">
        <v>77</v>
      </c>
      <c r="Z154" s="58">
        <v>25</v>
      </c>
      <c r="AA154" s="62">
        <v>8</v>
      </c>
      <c r="AB154" s="60">
        <v>310</v>
      </c>
      <c r="AC154" s="42" t="s">
        <v>125</v>
      </c>
      <c r="AD154" s="52">
        <v>10</v>
      </c>
      <c r="AE154" s="60" t="s">
        <v>233</v>
      </c>
      <c r="AF154" s="62">
        <v>1</v>
      </c>
      <c r="AG154" s="60" t="s">
        <v>233</v>
      </c>
      <c r="AH154" s="54"/>
      <c r="AI154" s="54"/>
    </row>
    <row r="155" spans="1:35">
      <c r="A155" s="52" t="s">
        <v>81</v>
      </c>
      <c r="B155" s="52" t="s">
        <v>69</v>
      </c>
      <c r="C155" s="53">
        <v>41954</v>
      </c>
      <c r="D155" s="54">
        <v>2014</v>
      </c>
      <c r="E155" s="55">
        <v>0.18402777777777779</v>
      </c>
      <c r="F155" s="55">
        <v>0.18611111111111112</v>
      </c>
      <c r="G155" s="55">
        <f t="shared" si="127"/>
        <v>2.0833333333333259E-3</v>
      </c>
      <c r="H155" s="54">
        <v>2</v>
      </c>
      <c r="I155" s="54">
        <v>2</v>
      </c>
      <c r="J155" s="54">
        <v>20</v>
      </c>
      <c r="K155" s="54">
        <v>20</v>
      </c>
      <c r="L155" s="52" t="s">
        <v>150</v>
      </c>
      <c r="M155" s="52" t="s">
        <v>153</v>
      </c>
      <c r="N155" s="54">
        <v>1</v>
      </c>
      <c r="O155" s="56">
        <f t="shared" si="128"/>
        <v>19.799999999999997</v>
      </c>
      <c r="P155" s="61">
        <v>6</v>
      </c>
      <c r="Q155" s="56">
        <f t="shared" si="96"/>
        <v>13.2</v>
      </c>
      <c r="R155" s="56">
        <v>4</v>
      </c>
      <c r="S155" s="54">
        <f t="shared" si="129"/>
        <v>19.799999999999997</v>
      </c>
      <c r="T155" s="54">
        <f t="shared" si="130"/>
        <v>6</v>
      </c>
      <c r="U155" s="56">
        <f t="shared" si="131"/>
        <v>16.5</v>
      </c>
      <c r="V155" s="56">
        <f t="shared" si="132"/>
        <v>5</v>
      </c>
      <c r="W155" s="57">
        <v>24.66208</v>
      </c>
      <c r="X155" s="57">
        <v>-112.17169</v>
      </c>
      <c r="Y155" s="58">
        <v>77</v>
      </c>
      <c r="Z155" s="58">
        <v>25</v>
      </c>
      <c r="AA155" s="62">
        <v>8</v>
      </c>
      <c r="AB155" s="60">
        <v>310</v>
      </c>
      <c r="AC155" s="42" t="s">
        <v>125</v>
      </c>
      <c r="AD155" s="52">
        <v>10</v>
      </c>
      <c r="AE155" s="60" t="s">
        <v>233</v>
      </c>
      <c r="AF155" s="62">
        <v>1</v>
      </c>
      <c r="AG155" s="60" t="s">
        <v>233</v>
      </c>
      <c r="AH155" s="54"/>
      <c r="AI155" s="54"/>
    </row>
    <row r="156" spans="1:35">
      <c r="A156" s="52" t="s">
        <v>81</v>
      </c>
      <c r="B156" s="52" t="s">
        <v>69</v>
      </c>
      <c r="C156" s="53">
        <v>41954</v>
      </c>
      <c r="D156" s="54">
        <v>2014</v>
      </c>
      <c r="E156" s="55">
        <v>0.18402777777777779</v>
      </c>
      <c r="F156" s="55">
        <v>0.18611111111111112</v>
      </c>
      <c r="G156" s="55">
        <f t="shared" si="127"/>
        <v>2.0833333333333259E-3</v>
      </c>
      <c r="H156" s="54">
        <v>2</v>
      </c>
      <c r="I156" s="54">
        <v>2</v>
      </c>
      <c r="J156" s="54">
        <v>20</v>
      </c>
      <c r="K156" s="54">
        <v>20</v>
      </c>
      <c r="L156" s="52" t="s">
        <v>150</v>
      </c>
      <c r="M156" s="52" t="s">
        <v>153</v>
      </c>
      <c r="N156" s="54">
        <v>1</v>
      </c>
      <c r="O156" s="56">
        <f t="shared" si="128"/>
        <v>19.799999999999997</v>
      </c>
      <c r="P156" s="61">
        <v>6</v>
      </c>
      <c r="Q156" s="56">
        <f t="shared" si="96"/>
        <v>13.2</v>
      </c>
      <c r="R156" s="56">
        <v>4</v>
      </c>
      <c r="S156" s="54">
        <f t="shared" si="129"/>
        <v>19.799999999999997</v>
      </c>
      <c r="T156" s="54">
        <f t="shared" si="130"/>
        <v>6</v>
      </c>
      <c r="U156" s="56">
        <f t="shared" si="131"/>
        <v>16.5</v>
      </c>
      <c r="V156" s="56">
        <f t="shared" si="132"/>
        <v>5</v>
      </c>
      <c r="W156" s="57">
        <v>24.66208</v>
      </c>
      <c r="X156" s="57">
        <v>-112.17169</v>
      </c>
      <c r="Y156" s="58">
        <v>77</v>
      </c>
      <c r="Z156" s="58">
        <v>25</v>
      </c>
      <c r="AA156" s="62">
        <v>8</v>
      </c>
      <c r="AB156" s="60">
        <v>310</v>
      </c>
      <c r="AC156" s="42" t="s">
        <v>125</v>
      </c>
      <c r="AD156" s="52">
        <v>10</v>
      </c>
      <c r="AE156" s="60" t="s">
        <v>233</v>
      </c>
      <c r="AF156" s="62">
        <v>1</v>
      </c>
      <c r="AG156" s="60" t="s">
        <v>233</v>
      </c>
      <c r="AH156" s="54"/>
      <c r="AI156" s="54"/>
    </row>
    <row r="157" spans="1:35">
      <c r="A157" s="52" t="s">
        <v>81</v>
      </c>
      <c r="B157" s="52" t="s">
        <v>69</v>
      </c>
      <c r="C157" s="53">
        <v>41954</v>
      </c>
      <c r="D157" s="54">
        <v>2014</v>
      </c>
      <c r="E157" s="55">
        <v>0.18402777777777779</v>
      </c>
      <c r="F157" s="55">
        <v>0.18611111111111112</v>
      </c>
      <c r="G157" s="55">
        <f t="shared" si="127"/>
        <v>2.0833333333333259E-3</v>
      </c>
      <c r="H157" s="54">
        <v>2</v>
      </c>
      <c r="I157" s="54">
        <v>2</v>
      </c>
      <c r="J157" s="54">
        <v>20</v>
      </c>
      <c r="K157" s="54">
        <v>20</v>
      </c>
      <c r="L157" s="52" t="s">
        <v>150</v>
      </c>
      <c r="M157" s="52" t="s">
        <v>153</v>
      </c>
      <c r="N157" s="54">
        <v>1</v>
      </c>
      <c r="O157" s="56">
        <f t="shared" si="128"/>
        <v>19.799999999999997</v>
      </c>
      <c r="P157" s="61">
        <v>6</v>
      </c>
      <c r="Q157" s="56">
        <f t="shared" si="96"/>
        <v>13.2</v>
      </c>
      <c r="R157" s="56">
        <v>4</v>
      </c>
      <c r="S157" s="54">
        <f t="shared" si="129"/>
        <v>19.799999999999997</v>
      </c>
      <c r="T157" s="54">
        <f t="shared" si="130"/>
        <v>6</v>
      </c>
      <c r="U157" s="56">
        <f t="shared" si="131"/>
        <v>16.5</v>
      </c>
      <c r="V157" s="56">
        <f t="shared" si="132"/>
        <v>5</v>
      </c>
      <c r="W157" s="57">
        <v>24.66208</v>
      </c>
      <c r="X157" s="57">
        <v>-112.17169</v>
      </c>
      <c r="Y157" s="58">
        <v>77</v>
      </c>
      <c r="Z157" s="58">
        <v>25</v>
      </c>
      <c r="AA157" s="62">
        <v>8</v>
      </c>
      <c r="AB157" s="60">
        <v>310</v>
      </c>
      <c r="AC157" s="42" t="s">
        <v>125</v>
      </c>
      <c r="AD157" s="52">
        <v>10</v>
      </c>
      <c r="AE157" s="60" t="s">
        <v>233</v>
      </c>
      <c r="AF157" s="62">
        <v>1</v>
      </c>
      <c r="AG157" s="60" t="s">
        <v>233</v>
      </c>
      <c r="AH157" s="54"/>
      <c r="AI157" s="54"/>
    </row>
    <row r="158" spans="1:35">
      <c r="A158" s="52" t="s">
        <v>81</v>
      </c>
      <c r="B158" s="52" t="s">
        <v>69</v>
      </c>
      <c r="C158" s="53">
        <v>41954</v>
      </c>
      <c r="D158" s="54">
        <v>2014</v>
      </c>
      <c r="E158" s="55">
        <v>0.18402777777777779</v>
      </c>
      <c r="F158" s="55">
        <v>0.18611111111111112</v>
      </c>
      <c r="G158" s="55">
        <f t="shared" si="127"/>
        <v>2.0833333333333259E-3</v>
      </c>
      <c r="H158" s="54">
        <v>2</v>
      </c>
      <c r="I158" s="54">
        <v>2</v>
      </c>
      <c r="J158" s="54">
        <v>20</v>
      </c>
      <c r="K158" s="54">
        <v>20</v>
      </c>
      <c r="L158" s="52" t="s">
        <v>150</v>
      </c>
      <c r="M158" s="52" t="s">
        <v>153</v>
      </c>
      <c r="N158" s="54">
        <v>1</v>
      </c>
      <c r="O158" s="56">
        <f t="shared" si="128"/>
        <v>19.799999999999997</v>
      </c>
      <c r="P158" s="61">
        <v>6</v>
      </c>
      <c r="Q158" s="56">
        <f t="shared" si="96"/>
        <v>13.2</v>
      </c>
      <c r="R158" s="56">
        <v>4</v>
      </c>
      <c r="S158" s="54">
        <f t="shared" si="129"/>
        <v>19.799999999999997</v>
      </c>
      <c r="T158" s="54">
        <f t="shared" si="130"/>
        <v>6</v>
      </c>
      <c r="U158" s="56">
        <f t="shared" si="131"/>
        <v>16.5</v>
      </c>
      <c r="V158" s="56">
        <f t="shared" si="132"/>
        <v>5</v>
      </c>
      <c r="W158" s="57">
        <v>24.66208</v>
      </c>
      <c r="X158" s="57">
        <v>-112.17169</v>
      </c>
      <c r="Y158" s="58">
        <v>77</v>
      </c>
      <c r="Z158" s="58">
        <v>25</v>
      </c>
      <c r="AA158" s="62">
        <v>8</v>
      </c>
      <c r="AB158" s="60">
        <v>310</v>
      </c>
      <c r="AC158" s="42" t="s">
        <v>125</v>
      </c>
      <c r="AD158" s="52">
        <v>10</v>
      </c>
      <c r="AE158" s="60" t="s">
        <v>233</v>
      </c>
      <c r="AF158" s="62">
        <v>1</v>
      </c>
      <c r="AG158" s="60" t="s">
        <v>233</v>
      </c>
      <c r="AH158" s="54"/>
      <c r="AI158" s="54"/>
    </row>
    <row r="159" spans="1:35">
      <c r="A159" s="52" t="s">
        <v>81</v>
      </c>
      <c r="B159" s="52" t="s">
        <v>69</v>
      </c>
      <c r="C159" s="53">
        <v>41954</v>
      </c>
      <c r="D159" s="54">
        <v>2014</v>
      </c>
      <c r="E159" s="55">
        <v>0.18402777777777779</v>
      </c>
      <c r="F159" s="55">
        <v>0.18611111111111112</v>
      </c>
      <c r="G159" s="55">
        <f t="shared" si="127"/>
        <v>2.0833333333333259E-3</v>
      </c>
      <c r="H159" s="54">
        <v>2</v>
      </c>
      <c r="I159" s="54">
        <v>2</v>
      </c>
      <c r="J159" s="54">
        <v>20</v>
      </c>
      <c r="K159" s="54">
        <v>20</v>
      </c>
      <c r="L159" s="52" t="s">
        <v>150</v>
      </c>
      <c r="M159" s="52" t="s">
        <v>153</v>
      </c>
      <c r="N159" s="54">
        <v>1</v>
      </c>
      <c r="O159" s="56">
        <f t="shared" si="128"/>
        <v>19.799999999999997</v>
      </c>
      <c r="P159" s="61">
        <v>6</v>
      </c>
      <c r="Q159" s="56">
        <f t="shared" si="96"/>
        <v>13.2</v>
      </c>
      <c r="R159" s="56">
        <v>4</v>
      </c>
      <c r="S159" s="54">
        <f t="shared" si="129"/>
        <v>19.799999999999997</v>
      </c>
      <c r="T159" s="54">
        <f t="shared" si="130"/>
        <v>6</v>
      </c>
      <c r="U159" s="56">
        <f t="shared" si="131"/>
        <v>16.5</v>
      </c>
      <c r="V159" s="56">
        <f t="shared" si="132"/>
        <v>5</v>
      </c>
      <c r="W159" s="57">
        <v>24.66208</v>
      </c>
      <c r="X159" s="57">
        <v>-112.17169</v>
      </c>
      <c r="Y159" s="58">
        <v>77</v>
      </c>
      <c r="Z159" s="58">
        <v>25</v>
      </c>
      <c r="AA159" s="62">
        <v>8</v>
      </c>
      <c r="AB159" s="60">
        <v>310</v>
      </c>
      <c r="AC159" s="42" t="s">
        <v>125</v>
      </c>
      <c r="AD159" s="54">
        <v>10</v>
      </c>
      <c r="AE159" s="60" t="s">
        <v>233</v>
      </c>
      <c r="AF159" s="62">
        <v>1</v>
      </c>
      <c r="AG159" s="60" t="s">
        <v>233</v>
      </c>
      <c r="AH159" s="54"/>
      <c r="AI159" s="54"/>
    </row>
    <row r="160" spans="1:35">
      <c r="A160" s="52" t="s">
        <v>81</v>
      </c>
      <c r="B160" s="52" t="s">
        <v>69</v>
      </c>
      <c r="C160" s="53">
        <v>41954</v>
      </c>
      <c r="D160" s="54">
        <v>2014</v>
      </c>
      <c r="E160" s="55">
        <v>0.18402777777777779</v>
      </c>
      <c r="F160" s="55">
        <v>0.18611111111111112</v>
      </c>
      <c r="G160" s="55">
        <f t="shared" si="127"/>
        <v>2.0833333333333259E-3</v>
      </c>
      <c r="H160" s="54">
        <v>2</v>
      </c>
      <c r="I160" s="54">
        <v>2</v>
      </c>
      <c r="J160" s="54">
        <v>20</v>
      </c>
      <c r="K160" s="54">
        <v>20</v>
      </c>
      <c r="L160" s="52" t="s">
        <v>150</v>
      </c>
      <c r="M160" s="52" t="s">
        <v>153</v>
      </c>
      <c r="N160" s="54">
        <v>1</v>
      </c>
      <c r="O160" s="56">
        <f t="shared" si="128"/>
        <v>19.799999999999997</v>
      </c>
      <c r="P160" s="61">
        <v>6</v>
      </c>
      <c r="Q160" s="56">
        <f t="shared" si="96"/>
        <v>13.2</v>
      </c>
      <c r="R160" s="56">
        <v>4</v>
      </c>
      <c r="S160" s="54">
        <f t="shared" si="129"/>
        <v>19.799999999999997</v>
      </c>
      <c r="T160" s="54">
        <f t="shared" si="130"/>
        <v>6</v>
      </c>
      <c r="U160" s="56">
        <f t="shared" si="131"/>
        <v>16.5</v>
      </c>
      <c r="V160" s="56">
        <f t="shared" si="132"/>
        <v>5</v>
      </c>
      <c r="W160" s="57">
        <v>24.66208</v>
      </c>
      <c r="X160" s="57">
        <v>-112.17169</v>
      </c>
      <c r="Y160" s="58">
        <v>77</v>
      </c>
      <c r="Z160" s="58">
        <v>25</v>
      </c>
      <c r="AA160" s="62">
        <v>8</v>
      </c>
      <c r="AB160" s="60">
        <v>310</v>
      </c>
      <c r="AC160" s="42" t="s">
        <v>71</v>
      </c>
      <c r="AD160" s="54">
        <v>30</v>
      </c>
      <c r="AE160" s="52" t="s">
        <v>119</v>
      </c>
      <c r="AF160" s="62">
        <v>1</v>
      </c>
      <c r="AG160" s="60" t="s">
        <v>119</v>
      </c>
      <c r="AH160" s="54"/>
      <c r="AI160" s="54"/>
    </row>
    <row r="161" spans="1:35">
      <c r="A161" s="52" t="s">
        <v>81</v>
      </c>
      <c r="B161" s="52" t="s">
        <v>69</v>
      </c>
      <c r="C161" s="53">
        <v>41954</v>
      </c>
      <c r="D161" s="54">
        <v>2014</v>
      </c>
      <c r="E161" s="55">
        <v>0.18402777777777779</v>
      </c>
      <c r="F161" s="55">
        <v>0.18611111111111112</v>
      </c>
      <c r="G161" s="55">
        <f t="shared" si="127"/>
        <v>2.0833333333333259E-3</v>
      </c>
      <c r="H161" s="54">
        <v>2</v>
      </c>
      <c r="I161" s="54">
        <v>2</v>
      </c>
      <c r="J161" s="54">
        <v>20</v>
      </c>
      <c r="K161" s="54">
        <v>20</v>
      </c>
      <c r="L161" s="52" t="s">
        <v>150</v>
      </c>
      <c r="M161" s="52" t="s">
        <v>153</v>
      </c>
      <c r="N161" s="54">
        <v>1</v>
      </c>
      <c r="O161" s="56">
        <f t="shared" si="128"/>
        <v>19.799999999999997</v>
      </c>
      <c r="P161" s="61">
        <v>6</v>
      </c>
      <c r="Q161" s="56">
        <f t="shared" si="96"/>
        <v>13.2</v>
      </c>
      <c r="R161" s="56">
        <v>4</v>
      </c>
      <c r="S161" s="54">
        <f t="shared" si="129"/>
        <v>19.799999999999997</v>
      </c>
      <c r="T161" s="54">
        <f t="shared" si="130"/>
        <v>6</v>
      </c>
      <c r="U161" s="56">
        <f t="shared" si="131"/>
        <v>16.5</v>
      </c>
      <c r="V161" s="56">
        <f t="shared" si="132"/>
        <v>5</v>
      </c>
      <c r="W161" s="57">
        <v>24.66208</v>
      </c>
      <c r="X161" s="57">
        <v>-112.17169</v>
      </c>
      <c r="Y161" s="58">
        <v>77</v>
      </c>
      <c r="Z161" s="58">
        <v>25</v>
      </c>
      <c r="AA161" s="62">
        <v>8</v>
      </c>
      <c r="AB161" s="60">
        <v>310</v>
      </c>
      <c r="AC161" s="42" t="s">
        <v>183</v>
      </c>
      <c r="AD161" s="54">
        <v>30</v>
      </c>
      <c r="AE161" s="52" t="s">
        <v>119</v>
      </c>
      <c r="AF161" s="62">
        <v>1</v>
      </c>
      <c r="AG161" s="60" t="s">
        <v>119</v>
      </c>
      <c r="AH161" s="54"/>
      <c r="AI161" s="54"/>
    </row>
    <row r="162" spans="1:35">
      <c r="A162" s="52" t="s">
        <v>82</v>
      </c>
      <c r="B162" s="52" t="s">
        <v>148</v>
      </c>
      <c r="C162" s="53">
        <v>41954</v>
      </c>
      <c r="D162" s="54">
        <v>2014</v>
      </c>
      <c r="E162" s="55">
        <v>0.14166666666666666</v>
      </c>
      <c r="F162" s="55">
        <v>0.1451388888888889</v>
      </c>
      <c r="G162" s="55">
        <f t="shared" ref="G162" si="133">F162-E162</f>
        <v>3.4722222222222376E-3</v>
      </c>
      <c r="H162" s="54">
        <v>2</v>
      </c>
      <c r="I162" s="54">
        <v>2</v>
      </c>
      <c r="J162" s="54">
        <v>17</v>
      </c>
      <c r="K162" s="54">
        <v>17</v>
      </c>
      <c r="L162" s="52" t="s">
        <v>150</v>
      </c>
      <c r="M162" s="52" t="s">
        <v>153</v>
      </c>
      <c r="N162" s="54">
        <v>1</v>
      </c>
      <c r="O162" s="56">
        <f t="shared" ref="O162" si="134">(P162*3.3)</f>
        <v>35.309999999999995</v>
      </c>
      <c r="P162" s="61">
        <v>10.7</v>
      </c>
      <c r="Q162" s="56">
        <f t="shared" si="96"/>
        <v>30.69</v>
      </c>
      <c r="R162" s="56">
        <v>9.3000000000000007</v>
      </c>
      <c r="S162" s="54">
        <f t="shared" ref="S162" si="135">MAX(O162,Q162,)</f>
        <v>35.309999999999995</v>
      </c>
      <c r="T162" s="54">
        <f t="shared" ref="T162" si="136">MAX(P162,R162)</f>
        <v>10.7</v>
      </c>
      <c r="U162" s="56">
        <f t="shared" ref="U162" si="137">AVERAGE(O162,Q162)</f>
        <v>33</v>
      </c>
      <c r="V162" s="56">
        <f t="shared" ref="V162" si="138">AVERAGE(P162,R162)</f>
        <v>10</v>
      </c>
      <c r="W162" s="57">
        <v>24.663309999999999</v>
      </c>
      <c r="X162" s="57">
        <v>-112.17283999999999</v>
      </c>
      <c r="Y162" s="58">
        <v>77</v>
      </c>
      <c r="Z162" s="58">
        <v>25</v>
      </c>
      <c r="AA162" s="62">
        <v>8</v>
      </c>
      <c r="AB162" s="62">
        <v>130</v>
      </c>
      <c r="AC162" s="42" t="s">
        <v>183</v>
      </c>
      <c r="AD162" s="54">
        <v>20</v>
      </c>
      <c r="AE162" s="52" t="s">
        <v>119</v>
      </c>
      <c r="AF162" s="62">
        <v>1</v>
      </c>
      <c r="AG162" s="63" t="s">
        <v>119</v>
      </c>
      <c r="AH162" s="54"/>
      <c r="AI162" s="54"/>
    </row>
    <row r="163" spans="1:35">
      <c r="A163" s="52" t="s">
        <v>82</v>
      </c>
      <c r="B163" s="52" t="s">
        <v>148</v>
      </c>
      <c r="C163" s="53">
        <v>41954</v>
      </c>
      <c r="D163" s="54">
        <v>2014</v>
      </c>
      <c r="E163" s="55">
        <v>0.14166666666666666</v>
      </c>
      <c r="F163" s="55">
        <v>0.1451388888888889</v>
      </c>
      <c r="G163" s="55">
        <f t="shared" ref="G163:G210" si="139">F163-E163</f>
        <v>3.4722222222222376E-3</v>
      </c>
      <c r="H163" s="54">
        <v>2</v>
      </c>
      <c r="I163" s="54">
        <v>2</v>
      </c>
      <c r="J163" s="54">
        <v>17</v>
      </c>
      <c r="K163" s="54">
        <v>17</v>
      </c>
      <c r="L163" s="52" t="s">
        <v>150</v>
      </c>
      <c r="M163" s="52" t="s">
        <v>153</v>
      </c>
      <c r="N163" s="54">
        <v>1</v>
      </c>
      <c r="O163" s="56">
        <f t="shared" ref="O163:O210" si="140">(P163*3.3)</f>
        <v>35.309999999999995</v>
      </c>
      <c r="P163" s="61">
        <v>10.7</v>
      </c>
      <c r="Q163" s="56">
        <f t="shared" si="96"/>
        <v>30.69</v>
      </c>
      <c r="R163" s="56">
        <v>9.3000000000000007</v>
      </c>
      <c r="S163" s="54">
        <f t="shared" ref="S163:S210" si="141">MAX(O163,Q163,)</f>
        <v>35.309999999999995</v>
      </c>
      <c r="T163" s="54">
        <f t="shared" ref="T163:T210" si="142">MAX(P163,R163)</f>
        <v>10.7</v>
      </c>
      <c r="U163" s="56">
        <f t="shared" ref="U163:U210" si="143">AVERAGE(O163,Q163)</f>
        <v>33</v>
      </c>
      <c r="V163" s="56">
        <f t="shared" ref="V163:V210" si="144">AVERAGE(P163,R163)</f>
        <v>10</v>
      </c>
      <c r="W163" s="57">
        <v>24.663309999999999</v>
      </c>
      <c r="X163" s="57">
        <v>-112.17283999999999</v>
      </c>
      <c r="Y163" s="58">
        <v>77</v>
      </c>
      <c r="Z163" s="58">
        <v>25</v>
      </c>
      <c r="AA163" s="62">
        <v>8</v>
      </c>
      <c r="AB163" s="62">
        <v>130</v>
      </c>
      <c r="AC163" s="42" t="s">
        <v>183</v>
      </c>
      <c r="AD163" s="54">
        <v>30</v>
      </c>
      <c r="AE163" s="52" t="s">
        <v>119</v>
      </c>
      <c r="AF163" s="62">
        <v>1</v>
      </c>
      <c r="AG163" s="63" t="s">
        <v>119</v>
      </c>
      <c r="AH163" s="54"/>
      <c r="AI163" s="54"/>
    </row>
    <row r="164" spans="1:35">
      <c r="A164" s="52" t="s">
        <v>82</v>
      </c>
      <c r="B164" s="52" t="s">
        <v>148</v>
      </c>
      <c r="C164" s="53">
        <v>41954</v>
      </c>
      <c r="D164" s="54">
        <v>2014</v>
      </c>
      <c r="E164" s="55">
        <v>0.14166666666666666</v>
      </c>
      <c r="F164" s="55">
        <v>0.1451388888888889</v>
      </c>
      <c r="G164" s="55">
        <f t="shared" si="139"/>
        <v>3.4722222222222376E-3</v>
      </c>
      <c r="H164" s="54">
        <v>2</v>
      </c>
      <c r="I164" s="54">
        <v>2</v>
      </c>
      <c r="J164" s="54">
        <v>17</v>
      </c>
      <c r="K164" s="54">
        <v>17</v>
      </c>
      <c r="L164" s="52" t="s">
        <v>150</v>
      </c>
      <c r="M164" s="52" t="s">
        <v>153</v>
      </c>
      <c r="N164" s="54">
        <v>1</v>
      </c>
      <c r="O164" s="56">
        <f t="shared" si="140"/>
        <v>35.309999999999995</v>
      </c>
      <c r="P164" s="61">
        <v>10.7</v>
      </c>
      <c r="Q164" s="56">
        <f t="shared" si="96"/>
        <v>30.69</v>
      </c>
      <c r="R164" s="56">
        <v>9.3000000000000007</v>
      </c>
      <c r="S164" s="54">
        <f t="shared" si="141"/>
        <v>35.309999999999995</v>
      </c>
      <c r="T164" s="54">
        <f t="shared" si="142"/>
        <v>10.7</v>
      </c>
      <c r="U164" s="56">
        <f t="shared" si="143"/>
        <v>33</v>
      </c>
      <c r="V164" s="56">
        <f t="shared" si="144"/>
        <v>10</v>
      </c>
      <c r="W164" s="57">
        <v>24.663309999999999</v>
      </c>
      <c r="X164" s="57">
        <v>-112.17283999999999</v>
      </c>
      <c r="Y164" s="58">
        <v>77</v>
      </c>
      <c r="Z164" s="58">
        <v>25</v>
      </c>
      <c r="AA164" s="62">
        <v>8</v>
      </c>
      <c r="AB164" s="62">
        <v>130</v>
      </c>
      <c r="AC164" s="42" t="s">
        <v>183</v>
      </c>
      <c r="AD164" s="54">
        <v>30</v>
      </c>
      <c r="AE164" s="52" t="s">
        <v>119</v>
      </c>
      <c r="AF164" s="62">
        <v>1</v>
      </c>
      <c r="AG164" s="63" t="s">
        <v>119</v>
      </c>
      <c r="AH164" s="54"/>
      <c r="AI164" s="54"/>
    </row>
    <row r="165" spans="1:35">
      <c r="A165" s="52" t="s">
        <v>82</v>
      </c>
      <c r="B165" s="52" t="s">
        <v>148</v>
      </c>
      <c r="C165" s="53">
        <v>41954</v>
      </c>
      <c r="D165" s="54">
        <v>2014</v>
      </c>
      <c r="E165" s="55">
        <v>0.14166666666666666</v>
      </c>
      <c r="F165" s="55">
        <v>0.1451388888888889</v>
      </c>
      <c r="G165" s="55">
        <f t="shared" si="139"/>
        <v>3.4722222222222376E-3</v>
      </c>
      <c r="H165" s="54">
        <v>2</v>
      </c>
      <c r="I165" s="54">
        <v>2</v>
      </c>
      <c r="J165" s="54">
        <v>17</v>
      </c>
      <c r="K165" s="54">
        <v>17</v>
      </c>
      <c r="L165" s="52" t="s">
        <v>150</v>
      </c>
      <c r="M165" s="52" t="s">
        <v>153</v>
      </c>
      <c r="N165" s="54">
        <v>1</v>
      </c>
      <c r="O165" s="56">
        <f t="shared" si="140"/>
        <v>35.309999999999995</v>
      </c>
      <c r="P165" s="61">
        <v>10.7</v>
      </c>
      <c r="Q165" s="56">
        <f t="shared" si="96"/>
        <v>30.69</v>
      </c>
      <c r="R165" s="56">
        <v>9.3000000000000007</v>
      </c>
      <c r="S165" s="54">
        <f t="shared" si="141"/>
        <v>35.309999999999995</v>
      </c>
      <c r="T165" s="54">
        <f t="shared" si="142"/>
        <v>10.7</v>
      </c>
      <c r="U165" s="56">
        <f t="shared" si="143"/>
        <v>33</v>
      </c>
      <c r="V165" s="56">
        <f t="shared" si="144"/>
        <v>10</v>
      </c>
      <c r="W165" s="57">
        <v>24.663309999999999</v>
      </c>
      <c r="X165" s="57">
        <v>-112.17283999999999</v>
      </c>
      <c r="Y165" s="58">
        <v>77</v>
      </c>
      <c r="Z165" s="58">
        <v>25</v>
      </c>
      <c r="AA165" s="62">
        <v>8</v>
      </c>
      <c r="AB165" s="62">
        <v>130</v>
      </c>
      <c r="AC165" s="42" t="s">
        <v>65</v>
      </c>
      <c r="AD165" s="62">
        <v>35</v>
      </c>
      <c r="AE165" s="52" t="s">
        <v>233</v>
      </c>
      <c r="AF165" s="62">
        <v>1</v>
      </c>
      <c r="AG165" s="63" t="s">
        <v>233</v>
      </c>
      <c r="AH165" s="54"/>
      <c r="AI165" s="54"/>
    </row>
    <row r="166" spans="1:35">
      <c r="A166" s="52" t="s">
        <v>82</v>
      </c>
      <c r="B166" s="52" t="s">
        <v>148</v>
      </c>
      <c r="C166" s="53">
        <v>41954</v>
      </c>
      <c r="D166" s="54">
        <v>2014</v>
      </c>
      <c r="E166" s="55">
        <v>0.14166666666666666</v>
      </c>
      <c r="F166" s="55">
        <v>0.1451388888888889</v>
      </c>
      <c r="G166" s="55">
        <f t="shared" si="139"/>
        <v>3.4722222222222376E-3</v>
      </c>
      <c r="H166" s="54">
        <v>2</v>
      </c>
      <c r="I166" s="54">
        <v>2</v>
      </c>
      <c r="J166" s="54">
        <v>17</v>
      </c>
      <c r="K166" s="54">
        <v>17</v>
      </c>
      <c r="L166" s="52" t="s">
        <v>150</v>
      </c>
      <c r="M166" s="52" t="s">
        <v>153</v>
      </c>
      <c r="N166" s="54">
        <v>1</v>
      </c>
      <c r="O166" s="56">
        <f t="shared" si="140"/>
        <v>35.309999999999995</v>
      </c>
      <c r="P166" s="61">
        <v>10.7</v>
      </c>
      <c r="Q166" s="56">
        <f t="shared" si="96"/>
        <v>30.69</v>
      </c>
      <c r="R166" s="56">
        <v>9.3000000000000007</v>
      </c>
      <c r="S166" s="54">
        <f t="shared" si="141"/>
        <v>35.309999999999995</v>
      </c>
      <c r="T166" s="54">
        <f t="shared" si="142"/>
        <v>10.7</v>
      </c>
      <c r="U166" s="56">
        <f t="shared" si="143"/>
        <v>33</v>
      </c>
      <c r="V166" s="56">
        <f t="shared" si="144"/>
        <v>10</v>
      </c>
      <c r="W166" s="57">
        <v>24.663309999999999</v>
      </c>
      <c r="X166" s="57">
        <v>-112.17283999999999</v>
      </c>
      <c r="Y166" s="58">
        <v>77</v>
      </c>
      <c r="Z166" s="58">
        <v>25</v>
      </c>
      <c r="AA166" s="62">
        <v>8</v>
      </c>
      <c r="AB166" s="62">
        <v>130</v>
      </c>
      <c r="AC166" s="42" t="s">
        <v>65</v>
      </c>
      <c r="AD166" s="62">
        <v>15</v>
      </c>
      <c r="AE166" s="52" t="s">
        <v>233</v>
      </c>
      <c r="AF166" s="62">
        <v>1</v>
      </c>
      <c r="AG166" s="63" t="s">
        <v>233</v>
      </c>
      <c r="AH166" s="54"/>
      <c r="AI166" s="54"/>
    </row>
    <row r="167" spans="1:35">
      <c r="A167" s="52" t="s">
        <v>82</v>
      </c>
      <c r="B167" s="52" t="s">
        <v>148</v>
      </c>
      <c r="C167" s="53">
        <v>41954</v>
      </c>
      <c r="D167" s="54">
        <v>2014</v>
      </c>
      <c r="E167" s="55">
        <v>0.14166666666666666</v>
      </c>
      <c r="F167" s="55">
        <v>0.1451388888888889</v>
      </c>
      <c r="G167" s="55">
        <f t="shared" si="139"/>
        <v>3.4722222222222376E-3</v>
      </c>
      <c r="H167" s="54">
        <v>2</v>
      </c>
      <c r="I167" s="54">
        <v>2</v>
      </c>
      <c r="J167" s="54">
        <v>17</v>
      </c>
      <c r="K167" s="54">
        <v>17</v>
      </c>
      <c r="L167" s="52" t="s">
        <v>150</v>
      </c>
      <c r="M167" s="52" t="s">
        <v>153</v>
      </c>
      <c r="N167" s="54">
        <v>1</v>
      </c>
      <c r="O167" s="56">
        <f t="shared" si="140"/>
        <v>35.309999999999995</v>
      </c>
      <c r="P167" s="61">
        <v>10.7</v>
      </c>
      <c r="Q167" s="56">
        <f t="shared" si="96"/>
        <v>30.69</v>
      </c>
      <c r="R167" s="56">
        <v>9.3000000000000007</v>
      </c>
      <c r="S167" s="54">
        <f t="shared" si="141"/>
        <v>35.309999999999995</v>
      </c>
      <c r="T167" s="54">
        <f t="shared" si="142"/>
        <v>10.7</v>
      </c>
      <c r="U167" s="56">
        <f t="shared" si="143"/>
        <v>33</v>
      </c>
      <c r="V167" s="56">
        <f t="shared" si="144"/>
        <v>10</v>
      </c>
      <c r="W167" s="57">
        <v>24.663309999999999</v>
      </c>
      <c r="X167" s="57">
        <v>-112.17283999999999</v>
      </c>
      <c r="Y167" s="58">
        <v>77</v>
      </c>
      <c r="Z167" s="58">
        <v>25</v>
      </c>
      <c r="AA167" s="62">
        <v>8</v>
      </c>
      <c r="AB167" s="62">
        <v>130</v>
      </c>
      <c r="AC167" s="42" t="s">
        <v>65</v>
      </c>
      <c r="AD167" s="62">
        <v>30</v>
      </c>
      <c r="AE167" s="52" t="s">
        <v>233</v>
      </c>
      <c r="AF167" s="62">
        <v>1</v>
      </c>
      <c r="AG167" s="63" t="s">
        <v>233</v>
      </c>
      <c r="AH167" s="54"/>
      <c r="AI167" s="54"/>
    </row>
    <row r="168" spans="1:35">
      <c r="A168" s="52" t="s">
        <v>82</v>
      </c>
      <c r="B168" s="52" t="s">
        <v>148</v>
      </c>
      <c r="C168" s="53">
        <v>41954</v>
      </c>
      <c r="D168" s="54">
        <v>2014</v>
      </c>
      <c r="E168" s="55">
        <v>0.14166666666666666</v>
      </c>
      <c r="F168" s="55">
        <v>0.1451388888888889</v>
      </c>
      <c r="G168" s="55">
        <f t="shared" si="139"/>
        <v>3.4722222222222376E-3</v>
      </c>
      <c r="H168" s="54">
        <v>2</v>
      </c>
      <c r="I168" s="54">
        <v>2</v>
      </c>
      <c r="J168" s="54">
        <v>17</v>
      </c>
      <c r="K168" s="54">
        <v>17</v>
      </c>
      <c r="L168" s="52" t="s">
        <v>150</v>
      </c>
      <c r="M168" s="52" t="s">
        <v>153</v>
      </c>
      <c r="N168" s="54">
        <v>1</v>
      </c>
      <c r="O168" s="56">
        <f t="shared" si="140"/>
        <v>35.309999999999995</v>
      </c>
      <c r="P168" s="61">
        <v>10.7</v>
      </c>
      <c r="Q168" s="56">
        <f t="shared" si="96"/>
        <v>30.69</v>
      </c>
      <c r="R168" s="56">
        <v>9.3000000000000007</v>
      </c>
      <c r="S168" s="54">
        <f t="shared" si="141"/>
        <v>35.309999999999995</v>
      </c>
      <c r="T168" s="54">
        <f t="shared" si="142"/>
        <v>10.7</v>
      </c>
      <c r="U168" s="56">
        <f t="shared" si="143"/>
        <v>33</v>
      </c>
      <c r="V168" s="56">
        <f t="shared" si="144"/>
        <v>10</v>
      </c>
      <c r="W168" s="57">
        <v>24.663309999999999</v>
      </c>
      <c r="X168" s="57">
        <v>-112.17283999999999</v>
      </c>
      <c r="Y168" s="58">
        <v>77</v>
      </c>
      <c r="Z168" s="58">
        <v>25</v>
      </c>
      <c r="AA168" s="62">
        <v>8</v>
      </c>
      <c r="AB168" s="62">
        <v>130</v>
      </c>
      <c r="AC168" s="42" t="s">
        <v>65</v>
      </c>
      <c r="AD168" s="62">
        <v>30</v>
      </c>
      <c r="AE168" s="52" t="s">
        <v>233</v>
      </c>
      <c r="AF168" s="62">
        <v>1</v>
      </c>
      <c r="AG168" s="63" t="s">
        <v>233</v>
      </c>
      <c r="AH168" s="54"/>
      <c r="AI168" s="54"/>
    </row>
    <row r="169" spans="1:35">
      <c r="A169" s="52" t="s">
        <v>82</v>
      </c>
      <c r="B169" s="52" t="s">
        <v>148</v>
      </c>
      <c r="C169" s="53">
        <v>41954</v>
      </c>
      <c r="D169" s="54">
        <v>2014</v>
      </c>
      <c r="E169" s="55">
        <v>0.14166666666666666</v>
      </c>
      <c r="F169" s="55">
        <v>0.1451388888888889</v>
      </c>
      <c r="G169" s="55">
        <f t="shared" si="139"/>
        <v>3.4722222222222376E-3</v>
      </c>
      <c r="H169" s="54">
        <v>2</v>
      </c>
      <c r="I169" s="54">
        <v>2</v>
      </c>
      <c r="J169" s="54">
        <v>17</v>
      </c>
      <c r="K169" s="54">
        <v>17</v>
      </c>
      <c r="L169" s="52" t="s">
        <v>150</v>
      </c>
      <c r="M169" s="52" t="s">
        <v>153</v>
      </c>
      <c r="N169" s="54">
        <v>1</v>
      </c>
      <c r="O169" s="56">
        <f t="shared" si="140"/>
        <v>35.309999999999995</v>
      </c>
      <c r="P169" s="61">
        <v>10.7</v>
      </c>
      <c r="Q169" s="56">
        <f t="shared" si="96"/>
        <v>30.69</v>
      </c>
      <c r="R169" s="56">
        <v>9.3000000000000007</v>
      </c>
      <c r="S169" s="54">
        <f t="shared" si="141"/>
        <v>35.309999999999995</v>
      </c>
      <c r="T169" s="54">
        <f t="shared" si="142"/>
        <v>10.7</v>
      </c>
      <c r="U169" s="56">
        <f t="shared" si="143"/>
        <v>33</v>
      </c>
      <c r="V169" s="56">
        <f t="shared" si="144"/>
        <v>10</v>
      </c>
      <c r="W169" s="57">
        <v>24.663309999999999</v>
      </c>
      <c r="X169" s="57">
        <v>-112.17283999999999</v>
      </c>
      <c r="Y169" s="58">
        <v>77</v>
      </c>
      <c r="Z169" s="58">
        <v>25</v>
      </c>
      <c r="AA169" s="62">
        <v>8</v>
      </c>
      <c r="AB169" s="62">
        <v>130</v>
      </c>
      <c r="AC169" s="42" t="s">
        <v>65</v>
      </c>
      <c r="AD169" s="62">
        <v>30</v>
      </c>
      <c r="AE169" s="52" t="s">
        <v>233</v>
      </c>
      <c r="AF169" s="62">
        <v>1</v>
      </c>
      <c r="AG169" s="63" t="s">
        <v>233</v>
      </c>
      <c r="AH169" s="54"/>
      <c r="AI169" s="54"/>
    </row>
    <row r="170" spans="1:35">
      <c r="A170" s="52" t="s">
        <v>82</v>
      </c>
      <c r="B170" s="52" t="s">
        <v>148</v>
      </c>
      <c r="C170" s="53">
        <v>41954</v>
      </c>
      <c r="D170" s="54">
        <v>2014</v>
      </c>
      <c r="E170" s="55">
        <v>0.14166666666666666</v>
      </c>
      <c r="F170" s="55">
        <v>0.1451388888888889</v>
      </c>
      <c r="G170" s="55">
        <f t="shared" si="139"/>
        <v>3.4722222222222376E-3</v>
      </c>
      <c r="H170" s="54">
        <v>2</v>
      </c>
      <c r="I170" s="54">
        <v>2</v>
      </c>
      <c r="J170" s="54">
        <v>17</v>
      </c>
      <c r="K170" s="54">
        <v>17</v>
      </c>
      <c r="L170" s="52" t="s">
        <v>150</v>
      </c>
      <c r="M170" s="52" t="s">
        <v>153</v>
      </c>
      <c r="N170" s="54">
        <v>1</v>
      </c>
      <c r="O170" s="56">
        <f t="shared" si="140"/>
        <v>35.309999999999995</v>
      </c>
      <c r="P170" s="61">
        <v>10.7</v>
      </c>
      <c r="Q170" s="56">
        <f t="shared" si="96"/>
        <v>30.69</v>
      </c>
      <c r="R170" s="56">
        <v>9.3000000000000007</v>
      </c>
      <c r="S170" s="54">
        <f t="shared" si="141"/>
        <v>35.309999999999995</v>
      </c>
      <c r="T170" s="54">
        <f t="shared" si="142"/>
        <v>10.7</v>
      </c>
      <c r="U170" s="56">
        <f t="shared" si="143"/>
        <v>33</v>
      </c>
      <c r="V170" s="56">
        <f t="shared" si="144"/>
        <v>10</v>
      </c>
      <c r="W170" s="57">
        <v>24.663309999999999</v>
      </c>
      <c r="X170" s="57">
        <v>-112.17283999999999</v>
      </c>
      <c r="Y170" s="58">
        <v>77</v>
      </c>
      <c r="Z170" s="58">
        <v>25</v>
      </c>
      <c r="AA170" s="62">
        <v>8</v>
      </c>
      <c r="AB170" s="62">
        <v>130</v>
      </c>
      <c r="AC170" s="42" t="s">
        <v>130</v>
      </c>
      <c r="AD170" s="62">
        <v>30</v>
      </c>
      <c r="AE170" s="60" t="s">
        <v>184</v>
      </c>
      <c r="AF170" s="62">
        <v>1</v>
      </c>
      <c r="AG170" s="63" t="s">
        <v>119</v>
      </c>
      <c r="AH170" s="54"/>
      <c r="AI170" s="54"/>
    </row>
    <row r="171" spans="1:35">
      <c r="A171" s="52" t="s">
        <v>82</v>
      </c>
      <c r="B171" s="52" t="s">
        <v>148</v>
      </c>
      <c r="C171" s="53">
        <v>41954</v>
      </c>
      <c r="D171" s="54">
        <v>2014</v>
      </c>
      <c r="E171" s="55">
        <v>0.14166666666666666</v>
      </c>
      <c r="F171" s="55">
        <v>0.1451388888888889</v>
      </c>
      <c r="G171" s="55">
        <f t="shared" si="139"/>
        <v>3.4722222222222376E-3</v>
      </c>
      <c r="H171" s="54">
        <v>2</v>
      </c>
      <c r="I171" s="54">
        <v>2</v>
      </c>
      <c r="J171" s="54">
        <v>17</v>
      </c>
      <c r="K171" s="54">
        <v>17</v>
      </c>
      <c r="L171" s="52" t="s">
        <v>150</v>
      </c>
      <c r="M171" s="52" t="s">
        <v>153</v>
      </c>
      <c r="N171" s="54">
        <v>1</v>
      </c>
      <c r="O171" s="56">
        <f t="shared" si="140"/>
        <v>35.309999999999995</v>
      </c>
      <c r="P171" s="61">
        <v>10.7</v>
      </c>
      <c r="Q171" s="56">
        <f t="shared" si="96"/>
        <v>30.69</v>
      </c>
      <c r="R171" s="56">
        <v>9.3000000000000007</v>
      </c>
      <c r="S171" s="54">
        <f t="shared" si="141"/>
        <v>35.309999999999995</v>
      </c>
      <c r="T171" s="54">
        <f t="shared" si="142"/>
        <v>10.7</v>
      </c>
      <c r="U171" s="56">
        <f t="shared" si="143"/>
        <v>33</v>
      </c>
      <c r="V171" s="56">
        <f t="shared" si="144"/>
        <v>10</v>
      </c>
      <c r="W171" s="57">
        <v>24.663309999999999</v>
      </c>
      <c r="X171" s="57">
        <v>-112.17283999999999</v>
      </c>
      <c r="Y171" s="58">
        <v>77</v>
      </c>
      <c r="Z171" s="58">
        <v>25</v>
      </c>
      <c r="AA171" s="62">
        <v>8</v>
      </c>
      <c r="AB171" s="62">
        <v>130</v>
      </c>
      <c r="AC171" s="42" t="s">
        <v>125</v>
      </c>
      <c r="AD171" s="62">
        <v>10</v>
      </c>
      <c r="AE171" s="60" t="s">
        <v>233</v>
      </c>
      <c r="AF171" s="62">
        <v>1</v>
      </c>
      <c r="AG171" s="60" t="s">
        <v>233</v>
      </c>
      <c r="AH171" s="54"/>
      <c r="AI171" s="54"/>
    </row>
    <row r="172" spans="1:35">
      <c r="A172" s="52" t="s">
        <v>82</v>
      </c>
      <c r="B172" s="52" t="s">
        <v>148</v>
      </c>
      <c r="C172" s="53">
        <v>41954</v>
      </c>
      <c r="D172" s="54">
        <v>2014</v>
      </c>
      <c r="E172" s="55">
        <v>0.14166666666666666</v>
      </c>
      <c r="F172" s="55">
        <v>0.1451388888888889</v>
      </c>
      <c r="G172" s="55">
        <f t="shared" si="139"/>
        <v>3.4722222222222376E-3</v>
      </c>
      <c r="H172" s="54">
        <v>2</v>
      </c>
      <c r="I172" s="54">
        <v>2</v>
      </c>
      <c r="J172" s="54">
        <v>17</v>
      </c>
      <c r="K172" s="54">
        <v>17</v>
      </c>
      <c r="L172" s="52" t="s">
        <v>150</v>
      </c>
      <c r="M172" s="52" t="s">
        <v>153</v>
      </c>
      <c r="N172" s="54">
        <v>1</v>
      </c>
      <c r="O172" s="56">
        <f t="shared" si="140"/>
        <v>35.309999999999995</v>
      </c>
      <c r="P172" s="61">
        <v>10.7</v>
      </c>
      <c r="Q172" s="56">
        <f t="shared" si="96"/>
        <v>30.69</v>
      </c>
      <c r="R172" s="56">
        <v>9.3000000000000007</v>
      </c>
      <c r="S172" s="54">
        <f t="shared" si="141"/>
        <v>35.309999999999995</v>
      </c>
      <c r="T172" s="54">
        <f t="shared" si="142"/>
        <v>10.7</v>
      </c>
      <c r="U172" s="56">
        <f t="shared" si="143"/>
        <v>33</v>
      </c>
      <c r="V172" s="56">
        <f t="shared" si="144"/>
        <v>10</v>
      </c>
      <c r="W172" s="57">
        <v>24.663309999999999</v>
      </c>
      <c r="X172" s="57">
        <v>-112.17283999999999</v>
      </c>
      <c r="Y172" s="58">
        <v>77</v>
      </c>
      <c r="Z172" s="58">
        <v>25</v>
      </c>
      <c r="AA172" s="62">
        <v>8</v>
      </c>
      <c r="AB172" s="62">
        <v>130</v>
      </c>
      <c r="AC172" s="42" t="s">
        <v>125</v>
      </c>
      <c r="AD172" s="62">
        <v>10</v>
      </c>
      <c r="AE172" s="60" t="s">
        <v>233</v>
      </c>
      <c r="AF172" s="62">
        <v>1</v>
      </c>
      <c r="AG172" s="60" t="s">
        <v>233</v>
      </c>
      <c r="AH172" s="54"/>
      <c r="AI172" s="54"/>
    </row>
    <row r="173" spans="1:35">
      <c r="A173" s="52" t="s">
        <v>82</v>
      </c>
      <c r="B173" s="52" t="s">
        <v>148</v>
      </c>
      <c r="C173" s="53">
        <v>41954</v>
      </c>
      <c r="D173" s="54">
        <v>2014</v>
      </c>
      <c r="E173" s="55">
        <v>0.14166666666666666</v>
      </c>
      <c r="F173" s="55">
        <v>0.1451388888888889</v>
      </c>
      <c r="G173" s="55">
        <f t="shared" si="139"/>
        <v>3.4722222222222376E-3</v>
      </c>
      <c r="H173" s="54">
        <v>2</v>
      </c>
      <c r="I173" s="54">
        <v>2</v>
      </c>
      <c r="J173" s="54">
        <v>17</v>
      </c>
      <c r="K173" s="54">
        <v>17</v>
      </c>
      <c r="L173" s="52" t="s">
        <v>150</v>
      </c>
      <c r="M173" s="52" t="s">
        <v>153</v>
      </c>
      <c r="N173" s="54">
        <v>1</v>
      </c>
      <c r="O173" s="56">
        <f t="shared" si="140"/>
        <v>35.309999999999995</v>
      </c>
      <c r="P173" s="61">
        <v>10.7</v>
      </c>
      <c r="Q173" s="56">
        <f t="shared" si="96"/>
        <v>30.69</v>
      </c>
      <c r="R173" s="56">
        <v>9.3000000000000007</v>
      </c>
      <c r="S173" s="54">
        <f t="shared" si="141"/>
        <v>35.309999999999995</v>
      </c>
      <c r="T173" s="54">
        <f t="shared" si="142"/>
        <v>10.7</v>
      </c>
      <c r="U173" s="56">
        <f t="shared" si="143"/>
        <v>33</v>
      </c>
      <c r="V173" s="56">
        <f t="shared" si="144"/>
        <v>10</v>
      </c>
      <c r="W173" s="57">
        <v>24.663309999999999</v>
      </c>
      <c r="X173" s="57">
        <v>-112.17283999999999</v>
      </c>
      <c r="Y173" s="58">
        <v>77</v>
      </c>
      <c r="Z173" s="58">
        <v>25</v>
      </c>
      <c r="AA173" s="62">
        <v>8</v>
      </c>
      <c r="AB173" s="62">
        <v>130</v>
      </c>
      <c r="AC173" s="42" t="s">
        <v>125</v>
      </c>
      <c r="AD173" s="62">
        <v>10</v>
      </c>
      <c r="AE173" s="60" t="s">
        <v>233</v>
      </c>
      <c r="AF173" s="62">
        <v>1</v>
      </c>
      <c r="AG173" s="60" t="s">
        <v>233</v>
      </c>
      <c r="AH173" s="54"/>
      <c r="AI173" s="54"/>
    </row>
    <row r="174" spans="1:35">
      <c r="A174" s="52" t="s">
        <v>82</v>
      </c>
      <c r="B174" s="52" t="s">
        <v>148</v>
      </c>
      <c r="C174" s="53">
        <v>41954</v>
      </c>
      <c r="D174" s="54">
        <v>2014</v>
      </c>
      <c r="E174" s="55">
        <v>0.14166666666666666</v>
      </c>
      <c r="F174" s="55">
        <v>0.1451388888888889</v>
      </c>
      <c r="G174" s="55">
        <f t="shared" si="139"/>
        <v>3.4722222222222376E-3</v>
      </c>
      <c r="H174" s="54">
        <v>2</v>
      </c>
      <c r="I174" s="54">
        <v>2</v>
      </c>
      <c r="J174" s="54">
        <v>17</v>
      </c>
      <c r="K174" s="54">
        <v>17</v>
      </c>
      <c r="L174" s="52" t="s">
        <v>150</v>
      </c>
      <c r="M174" s="52" t="s">
        <v>153</v>
      </c>
      <c r="N174" s="54">
        <v>1</v>
      </c>
      <c r="O174" s="56">
        <f t="shared" si="140"/>
        <v>35.309999999999995</v>
      </c>
      <c r="P174" s="61">
        <v>10.7</v>
      </c>
      <c r="Q174" s="56">
        <f t="shared" si="96"/>
        <v>30.69</v>
      </c>
      <c r="R174" s="56">
        <v>9.3000000000000007</v>
      </c>
      <c r="S174" s="54">
        <f t="shared" si="141"/>
        <v>35.309999999999995</v>
      </c>
      <c r="T174" s="54">
        <f t="shared" si="142"/>
        <v>10.7</v>
      </c>
      <c r="U174" s="56">
        <f t="shared" si="143"/>
        <v>33</v>
      </c>
      <c r="V174" s="56">
        <f t="shared" si="144"/>
        <v>10</v>
      </c>
      <c r="W174" s="57">
        <v>24.663309999999999</v>
      </c>
      <c r="X174" s="57">
        <v>-112.17283999999999</v>
      </c>
      <c r="Y174" s="58">
        <v>77</v>
      </c>
      <c r="Z174" s="58">
        <v>25</v>
      </c>
      <c r="AA174" s="62">
        <v>8</v>
      </c>
      <c r="AB174" s="62">
        <v>130</v>
      </c>
      <c r="AC174" s="42" t="s">
        <v>125</v>
      </c>
      <c r="AD174" s="62">
        <v>10</v>
      </c>
      <c r="AE174" s="60" t="s">
        <v>233</v>
      </c>
      <c r="AF174" s="62">
        <v>1</v>
      </c>
      <c r="AG174" s="60" t="s">
        <v>233</v>
      </c>
      <c r="AH174" s="54"/>
      <c r="AI174" s="54"/>
    </row>
    <row r="175" spans="1:35">
      <c r="A175" s="52" t="s">
        <v>82</v>
      </c>
      <c r="B175" s="52" t="s">
        <v>148</v>
      </c>
      <c r="C175" s="53">
        <v>41954</v>
      </c>
      <c r="D175" s="54">
        <v>2014</v>
      </c>
      <c r="E175" s="55">
        <v>0.14166666666666666</v>
      </c>
      <c r="F175" s="55">
        <v>0.1451388888888889</v>
      </c>
      <c r="G175" s="55">
        <f t="shared" si="139"/>
        <v>3.4722222222222376E-3</v>
      </c>
      <c r="H175" s="54">
        <v>2</v>
      </c>
      <c r="I175" s="54">
        <v>2</v>
      </c>
      <c r="J175" s="54">
        <v>17</v>
      </c>
      <c r="K175" s="54">
        <v>17</v>
      </c>
      <c r="L175" s="52" t="s">
        <v>150</v>
      </c>
      <c r="M175" s="52" t="s">
        <v>153</v>
      </c>
      <c r="N175" s="54">
        <v>1</v>
      </c>
      <c r="O175" s="56">
        <f t="shared" si="140"/>
        <v>35.309999999999995</v>
      </c>
      <c r="P175" s="61">
        <v>10.7</v>
      </c>
      <c r="Q175" s="56">
        <f t="shared" si="96"/>
        <v>30.69</v>
      </c>
      <c r="R175" s="56">
        <v>9.3000000000000007</v>
      </c>
      <c r="S175" s="54">
        <f t="shared" si="141"/>
        <v>35.309999999999995</v>
      </c>
      <c r="T175" s="54">
        <f t="shared" si="142"/>
        <v>10.7</v>
      </c>
      <c r="U175" s="56">
        <f t="shared" si="143"/>
        <v>33</v>
      </c>
      <c r="V175" s="56">
        <f t="shared" si="144"/>
        <v>10</v>
      </c>
      <c r="W175" s="57">
        <v>24.663309999999999</v>
      </c>
      <c r="X175" s="57">
        <v>-112.17283999999999</v>
      </c>
      <c r="Y175" s="58">
        <v>77</v>
      </c>
      <c r="Z175" s="58">
        <v>25</v>
      </c>
      <c r="AA175" s="62">
        <v>8</v>
      </c>
      <c r="AB175" s="62">
        <v>130</v>
      </c>
      <c r="AC175" s="42" t="s">
        <v>125</v>
      </c>
      <c r="AD175" s="62">
        <v>10</v>
      </c>
      <c r="AE175" s="60" t="s">
        <v>233</v>
      </c>
      <c r="AF175" s="62">
        <v>1</v>
      </c>
      <c r="AG175" s="60" t="s">
        <v>233</v>
      </c>
      <c r="AH175" s="54"/>
      <c r="AI175" s="54"/>
    </row>
    <row r="176" spans="1:35">
      <c r="A176" s="52" t="s">
        <v>82</v>
      </c>
      <c r="B176" s="52" t="s">
        <v>148</v>
      </c>
      <c r="C176" s="53">
        <v>41954</v>
      </c>
      <c r="D176" s="54">
        <v>2014</v>
      </c>
      <c r="E176" s="55">
        <v>0.14166666666666666</v>
      </c>
      <c r="F176" s="55">
        <v>0.1451388888888889</v>
      </c>
      <c r="G176" s="55">
        <f t="shared" si="139"/>
        <v>3.4722222222222376E-3</v>
      </c>
      <c r="H176" s="54">
        <v>2</v>
      </c>
      <c r="I176" s="54">
        <v>2</v>
      </c>
      <c r="J176" s="54">
        <v>17</v>
      </c>
      <c r="K176" s="54">
        <v>17</v>
      </c>
      <c r="L176" s="52" t="s">
        <v>150</v>
      </c>
      <c r="M176" s="52" t="s">
        <v>153</v>
      </c>
      <c r="N176" s="54">
        <v>1</v>
      </c>
      <c r="O176" s="56">
        <f t="shared" si="140"/>
        <v>35.309999999999995</v>
      </c>
      <c r="P176" s="61">
        <v>10.7</v>
      </c>
      <c r="Q176" s="56">
        <f t="shared" si="96"/>
        <v>30.69</v>
      </c>
      <c r="R176" s="56">
        <v>9.3000000000000007</v>
      </c>
      <c r="S176" s="54">
        <f t="shared" si="141"/>
        <v>35.309999999999995</v>
      </c>
      <c r="T176" s="54">
        <f t="shared" si="142"/>
        <v>10.7</v>
      </c>
      <c r="U176" s="56">
        <f t="shared" si="143"/>
        <v>33</v>
      </c>
      <c r="V176" s="56">
        <f t="shared" si="144"/>
        <v>10</v>
      </c>
      <c r="W176" s="57">
        <v>24.663309999999999</v>
      </c>
      <c r="X176" s="57">
        <v>-112.17283999999999</v>
      </c>
      <c r="Y176" s="58">
        <v>77</v>
      </c>
      <c r="Z176" s="58">
        <v>25</v>
      </c>
      <c r="AA176" s="62">
        <v>8</v>
      </c>
      <c r="AB176" s="62">
        <v>130</v>
      </c>
      <c r="AC176" s="42" t="s">
        <v>125</v>
      </c>
      <c r="AD176" s="62">
        <v>10</v>
      </c>
      <c r="AE176" s="60" t="s">
        <v>233</v>
      </c>
      <c r="AF176" s="62">
        <v>1</v>
      </c>
      <c r="AG176" s="60" t="s">
        <v>233</v>
      </c>
      <c r="AH176" s="54"/>
      <c r="AI176" s="54"/>
    </row>
    <row r="177" spans="1:35">
      <c r="A177" s="52" t="s">
        <v>82</v>
      </c>
      <c r="B177" s="52" t="s">
        <v>148</v>
      </c>
      <c r="C177" s="53">
        <v>41954</v>
      </c>
      <c r="D177" s="54">
        <v>2014</v>
      </c>
      <c r="E177" s="55">
        <v>0.14166666666666666</v>
      </c>
      <c r="F177" s="55">
        <v>0.1451388888888889</v>
      </c>
      <c r="G177" s="55">
        <f t="shared" si="139"/>
        <v>3.4722222222222376E-3</v>
      </c>
      <c r="H177" s="54">
        <v>2</v>
      </c>
      <c r="I177" s="54">
        <v>2</v>
      </c>
      <c r="J177" s="54">
        <v>17</v>
      </c>
      <c r="K177" s="54">
        <v>17</v>
      </c>
      <c r="L177" s="52" t="s">
        <v>150</v>
      </c>
      <c r="M177" s="52" t="s">
        <v>153</v>
      </c>
      <c r="N177" s="54">
        <v>1</v>
      </c>
      <c r="O177" s="56">
        <f t="shared" si="140"/>
        <v>35.309999999999995</v>
      </c>
      <c r="P177" s="61">
        <v>10.7</v>
      </c>
      <c r="Q177" s="56">
        <f t="shared" si="96"/>
        <v>30.69</v>
      </c>
      <c r="R177" s="56">
        <v>9.3000000000000007</v>
      </c>
      <c r="S177" s="54">
        <f t="shared" si="141"/>
        <v>35.309999999999995</v>
      </c>
      <c r="T177" s="54">
        <f t="shared" si="142"/>
        <v>10.7</v>
      </c>
      <c r="U177" s="56">
        <f t="shared" si="143"/>
        <v>33</v>
      </c>
      <c r="V177" s="56">
        <f t="shared" si="144"/>
        <v>10</v>
      </c>
      <c r="W177" s="57">
        <v>24.663309999999999</v>
      </c>
      <c r="X177" s="57">
        <v>-112.17283999999999</v>
      </c>
      <c r="Y177" s="58">
        <v>77</v>
      </c>
      <c r="Z177" s="58">
        <v>25</v>
      </c>
      <c r="AA177" s="62">
        <v>8</v>
      </c>
      <c r="AB177" s="62">
        <v>130</v>
      </c>
      <c r="AC177" s="42" t="s">
        <v>125</v>
      </c>
      <c r="AD177" s="62">
        <v>10</v>
      </c>
      <c r="AE177" s="60" t="s">
        <v>233</v>
      </c>
      <c r="AF177" s="62">
        <v>1</v>
      </c>
      <c r="AG177" s="60" t="s">
        <v>233</v>
      </c>
      <c r="AH177" s="54"/>
      <c r="AI177" s="54"/>
    </row>
    <row r="178" spans="1:35">
      <c r="A178" s="52" t="s">
        <v>82</v>
      </c>
      <c r="B178" s="52" t="s">
        <v>148</v>
      </c>
      <c r="C178" s="53">
        <v>41954</v>
      </c>
      <c r="D178" s="54">
        <v>2014</v>
      </c>
      <c r="E178" s="55">
        <v>0.14166666666666666</v>
      </c>
      <c r="F178" s="55">
        <v>0.1451388888888889</v>
      </c>
      <c r="G178" s="55">
        <f t="shared" si="139"/>
        <v>3.4722222222222376E-3</v>
      </c>
      <c r="H178" s="54">
        <v>2</v>
      </c>
      <c r="I178" s="54">
        <v>2</v>
      </c>
      <c r="J178" s="54">
        <v>17</v>
      </c>
      <c r="K178" s="54">
        <v>17</v>
      </c>
      <c r="L178" s="52" t="s">
        <v>150</v>
      </c>
      <c r="M178" s="52" t="s">
        <v>153</v>
      </c>
      <c r="N178" s="54">
        <v>1</v>
      </c>
      <c r="O178" s="56">
        <f t="shared" si="140"/>
        <v>35.309999999999995</v>
      </c>
      <c r="P178" s="61">
        <v>10.7</v>
      </c>
      <c r="Q178" s="56">
        <f t="shared" si="96"/>
        <v>30.69</v>
      </c>
      <c r="R178" s="56">
        <v>9.3000000000000007</v>
      </c>
      <c r="S178" s="54">
        <f t="shared" si="141"/>
        <v>35.309999999999995</v>
      </c>
      <c r="T178" s="54">
        <f t="shared" si="142"/>
        <v>10.7</v>
      </c>
      <c r="U178" s="56">
        <f t="shared" si="143"/>
        <v>33</v>
      </c>
      <c r="V178" s="56">
        <f t="shared" si="144"/>
        <v>10</v>
      </c>
      <c r="W178" s="57">
        <v>24.663309999999999</v>
      </c>
      <c r="X178" s="57">
        <v>-112.17283999999999</v>
      </c>
      <c r="Y178" s="58">
        <v>77</v>
      </c>
      <c r="Z178" s="58">
        <v>25</v>
      </c>
      <c r="AA178" s="62">
        <v>8</v>
      </c>
      <c r="AB178" s="62">
        <v>130</v>
      </c>
      <c r="AC178" s="42" t="s">
        <v>125</v>
      </c>
      <c r="AD178" s="62">
        <v>10</v>
      </c>
      <c r="AE178" s="60" t="s">
        <v>233</v>
      </c>
      <c r="AF178" s="62">
        <v>1</v>
      </c>
      <c r="AG178" s="60" t="s">
        <v>233</v>
      </c>
      <c r="AH178" s="54"/>
      <c r="AI178" s="54"/>
    </row>
    <row r="179" spans="1:35">
      <c r="A179" s="52" t="s">
        <v>82</v>
      </c>
      <c r="B179" s="52" t="s">
        <v>148</v>
      </c>
      <c r="C179" s="53">
        <v>41954</v>
      </c>
      <c r="D179" s="54">
        <v>2014</v>
      </c>
      <c r="E179" s="55">
        <v>0.14166666666666666</v>
      </c>
      <c r="F179" s="55">
        <v>0.1451388888888889</v>
      </c>
      <c r="G179" s="55">
        <f t="shared" si="139"/>
        <v>3.4722222222222376E-3</v>
      </c>
      <c r="H179" s="54">
        <v>2</v>
      </c>
      <c r="I179" s="54">
        <v>2</v>
      </c>
      <c r="J179" s="54">
        <v>17</v>
      </c>
      <c r="K179" s="54">
        <v>17</v>
      </c>
      <c r="L179" s="52" t="s">
        <v>150</v>
      </c>
      <c r="M179" s="52" t="s">
        <v>153</v>
      </c>
      <c r="N179" s="54">
        <v>1</v>
      </c>
      <c r="O179" s="56">
        <f t="shared" si="140"/>
        <v>35.309999999999995</v>
      </c>
      <c r="P179" s="61">
        <v>10.7</v>
      </c>
      <c r="Q179" s="56">
        <f t="shared" si="96"/>
        <v>30.69</v>
      </c>
      <c r="R179" s="56">
        <v>9.3000000000000007</v>
      </c>
      <c r="S179" s="54">
        <f t="shared" si="141"/>
        <v>35.309999999999995</v>
      </c>
      <c r="T179" s="54">
        <f t="shared" si="142"/>
        <v>10.7</v>
      </c>
      <c r="U179" s="56">
        <f t="shared" si="143"/>
        <v>33</v>
      </c>
      <c r="V179" s="56">
        <f t="shared" si="144"/>
        <v>10</v>
      </c>
      <c r="W179" s="57">
        <v>24.663309999999999</v>
      </c>
      <c r="X179" s="57">
        <v>-112.17283999999999</v>
      </c>
      <c r="Y179" s="58">
        <v>77</v>
      </c>
      <c r="Z179" s="58">
        <v>25</v>
      </c>
      <c r="AA179" s="62">
        <v>8</v>
      </c>
      <c r="AB179" s="62">
        <v>130</v>
      </c>
      <c r="AC179" s="42" t="s">
        <v>125</v>
      </c>
      <c r="AD179" s="62">
        <v>10</v>
      </c>
      <c r="AE179" s="60" t="s">
        <v>233</v>
      </c>
      <c r="AF179" s="62">
        <v>1</v>
      </c>
      <c r="AG179" s="60" t="s">
        <v>233</v>
      </c>
      <c r="AH179" s="54"/>
      <c r="AI179" s="54"/>
    </row>
    <row r="180" spans="1:35">
      <c r="A180" s="52" t="s">
        <v>82</v>
      </c>
      <c r="B180" s="52" t="s">
        <v>148</v>
      </c>
      <c r="C180" s="53">
        <v>41954</v>
      </c>
      <c r="D180" s="54">
        <v>2014</v>
      </c>
      <c r="E180" s="55">
        <v>0.14166666666666666</v>
      </c>
      <c r="F180" s="55">
        <v>0.1451388888888889</v>
      </c>
      <c r="G180" s="55">
        <f t="shared" si="139"/>
        <v>3.4722222222222376E-3</v>
      </c>
      <c r="H180" s="54">
        <v>2</v>
      </c>
      <c r="I180" s="54">
        <v>2</v>
      </c>
      <c r="J180" s="54">
        <v>17</v>
      </c>
      <c r="K180" s="54">
        <v>17</v>
      </c>
      <c r="L180" s="52" t="s">
        <v>150</v>
      </c>
      <c r="M180" s="52" t="s">
        <v>153</v>
      </c>
      <c r="N180" s="54">
        <v>1</v>
      </c>
      <c r="O180" s="56">
        <f t="shared" si="140"/>
        <v>35.309999999999995</v>
      </c>
      <c r="P180" s="61">
        <v>10.7</v>
      </c>
      <c r="Q180" s="56">
        <f t="shared" si="96"/>
        <v>30.69</v>
      </c>
      <c r="R180" s="56">
        <v>9.3000000000000007</v>
      </c>
      <c r="S180" s="54">
        <f t="shared" si="141"/>
        <v>35.309999999999995</v>
      </c>
      <c r="T180" s="54">
        <f t="shared" si="142"/>
        <v>10.7</v>
      </c>
      <c r="U180" s="56">
        <f t="shared" si="143"/>
        <v>33</v>
      </c>
      <c r="V180" s="56">
        <f t="shared" si="144"/>
        <v>10</v>
      </c>
      <c r="W180" s="57">
        <v>24.663309999999999</v>
      </c>
      <c r="X180" s="57">
        <v>-112.17283999999999</v>
      </c>
      <c r="Y180" s="58">
        <v>77</v>
      </c>
      <c r="Z180" s="58">
        <v>25</v>
      </c>
      <c r="AA180" s="62">
        <v>8</v>
      </c>
      <c r="AB180" s="62">
        <v>130</v>
      </c>
      <c r="AC180" s="42" t="s">
        <v>125</v>
      </c>
      <c r="AD180" s="62">
        <v>10</v>
      </c>
      <c r="AE180" s="60" t="s">
        <v>233</v>
      </c>
      <c r="AF180" s="62">
        <v>1</v>
      </c>
      <c r="AG180" s="60" t="s">
        <v>233</v>
      </c>
      <c r="AH180" s="54"/>
      <c r="AI180" s="54"/>
    </row>
    <row r="181" spans="1:35">
      <c r="A181" s="52" t="s">
        <v>82</v>
      </c>
      <c r="B181" s="52" t="s">
        <v>148</v>
      </c>
      <c r="C181" s="53">
        <v>41954</v>
      </c>
      <c r="D181" s="54">
        <v>2014</v>
      </c>
      <c r="E181" s="55">
        <v>0.14166666666666666</v>
      </c>
      <c r="F181" s="55">
        <v>0.1451388888888889</v>
      </c>
      <c r="G181" s="55">
        <f t="shared" si="139"/>
        <v>3.4722222222222376E-3</v>
      </c>
      <c r="H181" s="54">
        <v>2</v>
      </c>
      <c r="I181" s="54">
        <v>2</v>
      </c>
      <c r="J181" s="54">
        <v>17</v>
      </c>
      <c r="K181" s="54">
        <v>17</v>
      </c>
      <c r="L181" s="52" t="s">
        <v>150</v>
      </c>
      <c r="M181" s="52" t="s">
        <v>153</v>
      </c>
      <c r="N181" s="54">
        <v>1</v>
      </c>
      <c r="O181" s="56">
        <f t="shared" si="140"/>
        <v>35.309999999999995</v>
      </c>
      <c r="P181" s="61">
        <v>10.7</v>
      </c>
      <c r="Q181" s="56">
        <f t="shared" si="96"/>
        <v>30.69</v>
      </c>
      <c r="R181" s="56">
        <v>9.3000000000000007</v>
      </c>
      <c r="S181" s="54">
        <f t="shared" si="141"/>
        <v>35.309999999999995</v>
      </c>
      <c r="T181" s="54">
        <f t="shared" si="142"/>
        <v>10.7</v>
      </c>
      <c r="U181" s="56">
        <f t="shared" si="143"/>
        <v>33</v>
      </c>
      <c r="V181" s="56">
        <f t="shared" si="144"/>
        <v>10</v>
      </c>
      <c r="W181" s="57">
        <v>24.663309999999999</v>
      </c>
      <c r="X181" s="57">
        <v>-112.17283999999999</v>
      </c>
      <c r="Y181" s="58">
        <v>77</v>
      </c>
      <c r="Z181" s="58">
        <v>25</v>
      </c>
      <c r="AA181" s="62">
        <v>8</v>
      </c>
      <c r="AB181" s="62">
        <v>130</v>
      </c>
      <c r="AC181" s="42" t="s">
        <v>125</v>
      </c>
      <c r="AD181" s="62">
        <v>10</v>
      </c>
      <c r="AE181" s="60" t="s">
        <v>233</v>
      </c>
      <c r="AF181" s="62">
        <v>1</v>
      </c>
      <c r="AG181" s="60" t="s">
        <v>233</v>
      </c>
      <c r="AH181" s="54"/>
      <c r="AI181" s="54"/>
    </row>
    <row r="182" spans="1:35">
      <c r="A182" s="52" t="s">
        <v>82</v>
      </c>
      <c r="B182" s="52" t="s">
        <v>148</v>
      </c>
      <c r="C182" s="53">
        <v>41954</v>
      </c>
      <c r="D182" s="54">
        <v>2014</v>
      </c>
      <c r="E182" s="55">
        <v>0.14166666666666666</v>
      </c>
      <c r="F182" s="55">
        <v>0.1451388888888889</v>
      </c>
      <c r="G182" s="55">
        <f t="shared" si="139"/>
        <v>3.4722222222222376E-3</v>
      </c>
      <c r="H182" s="54">
        <v>2</v>
      </c>
      <c r="I182" s="54">
        <v>2</v>
      </c>
      <c r="J182" s="54">
        <v>17</v>
      </c>
      <c r="K182" s="54">
        <v>17</v>
      </c>
      <c r="L182" s="52" t="s">
        <v>150</v>
      </c>
      <c r="M182" s="52" t="s">
        <v>153</v>
      </c>
      <c r="N182" s="54">
        <v>1</v>
      </c>
      <c r="O182" s="56">
        <f t="shared" si="140"/>
        <v>35.309999999999995</v>
      </c>
      <c r="P182" s="61">
        <v>10.7</v>
      </c>
      <c r="Q182" s="56">
        <f t="shared" si="96"/>
        <v>30.69</v>
      </c>
      <c r="R182" s="56">
        <v>9.3000000000000007</v>
      </c>
      <c r="S182" s="54">
        <f t="shared" si="141"/>
        <v>35.309999999999995</v>
      </c>
      <c r="T182" s="54">
        <f t="shared" si="142"/>
        <v>10.7</v>
      </c>
      <c r="U182" s="56">
        <f t="shared" si="143"/>
        <v>33</v>
      </c>
      <c r="V182" s="56">
        <f t="shared" si="144"/>
        <v>10</v>
      </c>
      <c r="W182" s="57">
        <v>24.663309999999999</v>
      </c>
      <c r="X182" s="57">
        <v>-112.17283999999999</v>
      </c>
      <c r="Y182" s="58">
        <v>77</v>
      </c>
      <c r="Z182" s="58">
        <v>25</v>
      </c>
      <c r="AA182" s="62">
        <v>8</v>
      </c>
      <c r="AB182" s="62">
        <v>130</v>
      </c>
      <c r="AC182" s="42" t="s">
        <v>125</v>
      </c>
      <c r="AD182" s="62">
        <v>10</v>
      </c>
      <c r="AE182" s="60" t="s">
        <v>233</v>
      </c>
      <c r="AF182" s="62">
        <v>1</v>
      </c>
      <c r="AG182" s="60" t="s">
        <v>233</v>
      </c>
      <c r="AH182" s="54"/>
      <c r="AI182" s="54"/>
    </row>
    <row r="183" spans="1:35">
      <c r="A183" s="52" t="s">
        <v>82</v>
      </c>
      <c r="B183" s="52" t="s">
        <v>148</v>
      </c>
      <c r="C183" s="53">
        <v>41954</v>
      </c>
      <c r="D183" s="54">
        <v>2014</v>
      </c>
      <c r="E183" s="55">
        <v>0.14166666666666666</v>
      </c>
      <c r="F183" s="55">
        <v>0.1451388888888889</v>
      </c>
      <c r="G183" s="55">
        <f t="shared" si="139"/>
        <v>3.4722222222222376E-3</v>
      </c>
      <c r="H183" s="54">
        <v>2</v>
      </c>
      <c r="I183" s="54">
        <v>2</v>
      </c>
      <c r="J183" s="54">
        <v>17</v>
      </c>
      <c r="K183" s="54">
        <v>17</v>
      </c>
      <c r="L183" s="52" t="s">
        <v>150</v>
      </c>
      <c r="M183" s="52" t="s">
        <v>153</v>
      </c>
      <c r="N183" s="54">
        <v>1</v>
      </c>
      <c r="O183" s="56">
        <f t="shared" si="140"/>
        <v>35.309999999999995</v>
      </c>
      <c r="P183" s="61">
        <v>10.7</v>
      </c>
      <c r="Q183" s="56">
        <f t="shared" si="96"/>
        <v>30.69</v>
      </c>
      <c r="R183" s="56">
        <v>9.3000000000000007</v>
      </c>
      <c r="S183" s="54">
        <f t="shared" si="141"/>
        <v>35.309999999999995</v>
      </c>
      <c r="T183" s="54">
        <f t="shared" si="142"/>
        <v>10.7</v>
      </c>
      <c r="U183" s="56">
        <f t="shared" si="143"/>
        <v>33</v>
      </c>
      <c r="V183" s="56">
        <f t="shared" si="144"/>
        <v>10</v>
      </c>
      <c r="W183" s="57">
        <v>24.663309999999999</v>
      </c>
      <c r="X183" s="57">
        <v>-112.17283999999999</v>
      </c>
      <c r="Y183" s="58">
        <v>77</v>
      </c>
      <c r="Z183" s="58">
        <v>25</v>
      </c>
      <c r="AA183" s="62">
        <v>8</v>
      </c>
      <c r="AB183" s="62">
        <v>130</v>
      </c>
      <c r="AC183" s="42" t="s">
        <v>125</v>
      </c>
      <c r="AD183" s="62">
        <v>10</v>
      </c>
      <c r="AE183" s="60" t="s">
        <v>233</v>
      </c>
      <c r="AF183" s="62">
        <v>1</v>
      </c>
      <c r="AG183" s="60" t="s">
        <v>233</v>
      </c>
      <c r="AH183" s="54"/>
      <c r="AI183" s="54"/>
    </row>
    <row r="184" spans="1:35">
      <c r="A184" s="52" t="s">
        <v>82</v>
      </c>
      <c r="B184" s="52" t="s">
        <v>148</v>
      </c>
      <c r="C184" s="53">
        <v>41954</v>
      </c>
      <c r="D184" s="54">
        <v>2014</v>
      </c>
      <c r="E184" s="55">
        <v>0.14166666666666666</v>
      </c>
      <c r="F184" s="55">
        <v>0.1451388888888889</v>
      </c>
      <c r="G184" s="55">
        <f t="shared" si="139"/>
        <v>3.4722222222222376E-3</v>
      </c>
      <c r="H184" s="54">
        <v>2</v>
      </c>
      <c r="I184" s="54">
        <v>2</v>
      </c>
      <c r="J184" s="54">
        <v>17</v>
      </c>
      <c r="K184" s="54">
        <v>17</v>
      </c>
      <c r="L184" s="52" t="s">
        <v>150</v>
      </c>
      <c r="M184" s="52" t="s">
        <v>153</v>
      </c>
      <c r="N184" s="54">
        <v>1</v>
      </c>
      <c r="O184" s="56">
        <f t="shared" si="140"/>
        <v>35.309999999999995</v>
      </c>
      <c r="P184" s="61">
        <v>10.7</v>
      </c>
      <c r="Q184" s="56">
        <f t="shared" si="96"/>
        <v>30.69</v>
      </c>
      <c r="R184" s="56">
        <v>9.3000000000000007</v>
      </c>
      <c r="S184" s="54">
        <f t="shared" si="141"/>
        <v>35.309999999999995</v>
      </c>
      <c r="T184" s="54">
        <f t="shared" si="142"/>
        <v>10.7</v>
      </c>
      <c r="U184" s="56">
        <f t="shared" si="143"/>
        <v>33</v>
      </c>
      <c r="V184" s="56">
        <f t="shared" si="144"/>
        <v>10</v>
      </c>
      <c r="W184" s="57">
        <v>24.663309999999999</v>
      </c>
      <c r="X184" s="57">
        <v>-112.17283999999999</v>
      </c>
      <c r="Y184" s="58">
        <v>77</v>
      </c>
      <c r="Z184" s="58">
        <v>25</v>
      </c>
      <c r="AA184" s="62">
        <v>8</v>
      </c>
      <c r="AB184" s="62">
        <v>130</v>
      </c>
      <c r="AC184" s="42" t="s">
        <v>125</v>
      </c>
      <c r="AD184" s="62">
        <v>10</v>
      </c>
      <c r="AE184" s="60" t="s">
        <v>233</v>
      </c>
      <c r="AF184" s="62">
        <v>1</v>
      </c>
      <c r="AG184" s="60" t="s">
        <v>233</v>
      </c>
      <c r="AH184" s="54"/>
      <c r="AI184" s="54"/>
    </row>
    <row r="185" spans="1:35">
      <c r="A185" s="52" t="s">
        <v>82</v>
      </c>
      <c r="B185" s="52" t="s">
        <v>148</v>
      </c>
      <c r="C185" s="53">
        <v>41954</v>
      </c>
      <c r="D185" s="54">
        <v>2014</v>
      </c>
      <c r="E185" s="55">
        <v>0.14166666666666666</v>
      </c>
      <c r="F185" s="55">
        <v>0.1451388888888889</v>
      </c>
      <c r="G185" s="55">
        <f t="shared" si="139"/>
        <v>3.4722222222222376E-3</v>
      </c>
      <c r="H185" s="54">
        <v>2</v>
      </c>
      <c r="I185" s="54">
        <v>2</v>
      </c>
      <c r="J185" s="54">
        <v>17</v>
      </c>
      <c r="K185" s="54">
        <v>17</v>
      </c>
      <c r="L185" s="52" t="s">
        <v>150</v>
      </c>
      <c r="M185" s="52" t="s">
        <v>153</v>
      </c>
      <c r="N185" s="54">
        <v>1</v>
      </c>
      <c r="O185" s="56">
        <f t="shared" si="140"/>
        <v>35.309999999999995</v>
      </c>
      <c r="P185" s="61">
        <v>10.7</v>
      </c>
      <c r="Q185" s="56">
        <f t="shared" si="96"/>
        <v>30.69</v>
      </c>
      <c r="R185" s="56">
        <v>9.3000000000000007</v>
      </c>
      <c r="S185" s="54">
        <f t="shared" si="141"/>
        <v>35.309999999999995</v>
      </c>
      <c r="T185" s="54">
        <f t="shared" si="142"/>
        <v>10.7</v>
      </c>
      <c r="U185" s="56">
        <f t="shared" si="143"/>
        <v>33</v>
      </c>
      <c r="V185" s="56">
        <f t="shared" si="144"/>
        <v>10</v>
      </c>
      <c r="W185" s="57">
        <v>24.663309999999999</v>
      </c>
      <c r="X185" s="57">
        <v>-112.17283999999999</v>
      </c>
      <c r="Y185" s="58">
        <v>77</v>
      </c>
      <c r="Z185" s="58">
        <v>25</v>
      </c>
      <c r="AA185" s="62">
        <v>8</v>
      </c>
      <c r="AB185" s="62">
        <v>130</v>
      </c>
      <c r="AC185" s="42" t="s">
        <v>125</v>
      </c>
      <c r="AD185" s="62">
        <v>10</v>
      </c>
      <c r="AE185" s="60" t="s">
        <v>233</v>
      </c>
      <c r="AF185" s="62">
        <v>1</v>
      </c>
      <c r="AG185" s="60" t="s">
        <v>233</v>
      </c>
      <c r="AH185" s="54"/>
      <c r="AI185" s="54"/>
    </row>
    <row r="186" spans="1:35">
      <c r="A186" s="52" t="s">
        <v>82</v>
      </c>
      <c r="B186" s="52" t="s">
        <v>148</v>
      </c>
      <c r="C186" s="53">
        <v>41954</v>
      </c>
      <c r="D186" s="54">
        <v>2014</v>
      </c>
      <c r="E186" s="55">
        <v>0.14166666666666666</v>
      </c>
      <c r="F186" s="55">
        <v>0.1451388888888889</v>
      </c>
      <c r="G186" s="55">
        <f t="shared" si="139"/>
        <v>3.4722222222222376E-3</v>
      </c>
      <c r="H186" s="54">
        <v>2</v>
      </c>
      <c r="I186" s="54">
        <v>2</v>
      </c>
      <c r="J186" s="54">
        <v>17</v>
      </c>
      <c r="K186" s="54">
        <v>17</v>
      </c>
      <c r="L186" s="52" t="s">
        <v>150</v>
      </c>
      <c r="M186" s="52" t="s">
        <v>153</v>
      </c>
      <c r="N186" s="54">
        <v>1</v>
      </c>
      <c r="O186" s="56">
        <f t="shared" si="140"/>
        <v>35.309999999999995</v>
      </c>
      <c r="P186" s="61">
        <v>10.7</v>
      </c>
      <c r="Q186" s="56">
        <f t="shared" si="96"/>
        <v>30.69</v>
      </c>
      <c r="R186" s="56">
        <v>9.3000000000000007</v>
      </c>
      <c r="S186" s="54">
        <f t="shared" si="141"/>
        <v>35.309999999999995</v>
      </c>
      <c r="T186" s="54">
        <f t="shared" si="142"/>
        <v>10.7</v>
      </c>
      <c r="U186" s="56">
        <f t="shared" si="143"/>
        <v>33</v>
      </c>
      <c r="V186" s="56">
        <f t="shared" si="144"/>
        <v>10</v>
      </c>
      <c r="W186" s="57">
        <v>24.663309999999999</v>
      </c>
      <c r="X186" s="57">
        <v>-112.17283999999999</v>
      </c>
      <c r="Y186" s="58">
        <v>77</v>
      </c>
      <c r="Z186" s="58">
        <v>25</v>
      </c>
      <c r="AA186" s="62">
        <v>8</v>
      </c>
      <c r="AB186" s="62">
        <v>130</v>
      </c>
      <c r="AC186" s="42" t="s">
        <v>125</v>
      </c>
      <c r="AD186" s="62">
        <v>10</v>
      </c>
      <c r="AE186" s="60" t="s">
        <v>233</v>
      </c>
      <c r="AF186" s="62">
        <v>1</v>
      </c>
      <c r="AG186" s="60" t="s">
        <v>233</v>
      </c>
      <c r="AH186" s="54"/>
      <c r="AI186" s="54"/>
    </row>
    <row r="187" spans="1:35" s="45" customFormat="1">
      <c r="A187" s="52" t="s">
        <v>82</v>
      </c>
      <c r="B187" s="52" t="s">
        <v>148</v>
      </c>
      <c r="C187" s="53">
        <v>41954</v>
      </c>
      <c r="D187" s="54">
        <v>2014</v>
      </c>
      <c r="E187" s="55">
        <v>0.14166666666666666</v>
      </c>
      <c r="F187" s="55">
        <v>0.1451388888888889</v>
      </c>
      <c r="G187" s="55">
        <f t="shared" si="139"/>
        <v>3.4722222222222376E-3</v>
      </c>
      <c r="H187" s="54">
        <v>2</v>
      </c>
      <c r="I187" s="54">
        <v>2</v>
      </c>
      <c r="J187" s="54">
        <v>17</v>
      </c>
      <c r="K187" s="54">
        <v>17</v>
      </c>
      <c r="L187" s="52" t="s">
        <v>150</v>
      </c>
      <c r="M187" s="52" t="s">
        <v>153</v>
      </c>
      <c r="N187" s="54">
        <v>1</v>
      </c>
      <c r="O187" s="56">
        <f t="shared" si="140"/>
        <v>35.309999999999995</v>
      </c>
      <c r="P187" s="61">
        <v>10.7</v>
      </c>
      <c r="Q187" s="56">
        <f t="shared" si="96"/>
        <v>30.69</v>
      </c>
      <c r="R187" s="56">
        <v>9.3000000000000007</v>
      </c>
      <c r="S187" s="54">
        <f t="shared" si="141"/>
        <v>35.309999999999995</v>
      </c>
      <c r="T187" s="54">
        <f t="shared" si="142"/>
        <v>10.7</v>
      </c>
      <c r="U187" s="56">
        <f t="shared" si="143"/>
        <v>33</v>
      </c>
      <c r="V187" s="56">
        <f t="shared" si="144"/>
        <v>10</v>
      </c>
      <c r="W187" s="57">
        <v>24.663309999999999</v>
      </c>
      <c r="X187" s="57">
        <v>-112.17283999999999</v>
      </c>
      <c r="Y187" s="58">
        <v>77</v>
      </c>
      <c r="Z187" s="58">
        <v>25</v>
      </c>
      <c r="AA187" s="62">
        <v>8</v>
      </c>
      <c r="AB187" s="62">
        <v>130</v>
      </c>
      <c r="AC187" s="42" t="s">
        <v>125</v>
      </c>
      <c r="AD187" s="62">
        <v>10</v>
      </c>
      <c r="AE187" s="60" t="s">
        <v>233</v>
      </c>
      <c r="AF187" s="62">
        <v>1</v>
      </c>
      <c r="AG187" s="60" t="s">
        <v>233</v>
      </c>
      <c r="AH187" s="54"/>
      <c r="AI187" s="54"/>
    </row>
    <row r="188" spans="1:35">
      <c r="A188" s="52" t="s">
        <v>82</v>
      </c>
      <c r="B188" s="52" t="s">
        <v>148</v>
      </c>
      <c r="C188" s="53">
        <v>41954</v>
      </c>
      <c r="D188" s="54">
        <v>2014</v>
      </c>
      <c r="E188" s="55">
        <v>0.14166666666666666</v>
      </c>
      <c r="F188" s="55">
        <v>0.1451388888888889</v>
      </c>
      <c r="G188" s="55">
        <f t="shared" si="139"/>
        <v>3.4722222222222376E-3</v>
      </c>
      <c r="H188" s="54">
        <v>2</v>
      </c>
      <c r="I188" s="54">
        <v>2</v>
      </c>
      <c r="J188" s="54">
        <v>17</v>
      </c>
      <c r="K188" s="54">
        <v>17</v>
      </c>
      <c r="L188" s="52" t="s">
        <v>150</v>
      </c>
      <c r="M188" s="52" t="s">
        <v>153</v>
      </c>
      <c r="N188" s="54">
        <v>1</v>
      </c>
      <c r="O188" s="56">
        <f t="shared" si="140"/>
        <v>35.309999999999995</v>
      </c>
      <c r="P188" s="61">
        <v>10.7</v>
      </c>
      <c r="Q188" s="56">
        <f t="shared" si="96"/>
        <v>30.69</v>
      </c>
      <c r="R188" s="56">
        <v>9.3000000000000007</v>
      </c>
      <c r="S188" s="54">
        <f t="shared" si="141"/>
        <v>35.309999999999995</v>
      </c>
      <c r="T188" s="54">
        <f t="shared" si="142"/>
        <v>10.7</v>
      </c>
      <c r="U188" s="56">
        <f t="shared" si="143"/>
        <v>33</v>
      </c>
      <c r="V188" s="56">
        <f t="shared" si="144"/>
        <v>10</v>
      </c>
      <c r="W188" s="57">
        <v>24.663309999999999</v>
      </c>
      <c r="X188" s="57">
        <v>-112.17283999999999</v>
      </c>
      <c r="Y188" s="58">
        <v>77</v>
      </c>
      <c r="Z188" s="58">
        <v>25</v>
      </c>
      <c r="AA188" s="62">
        <v>8</v>
      </c>
      <c r="AB188" s="62">
        <v>130</v>
      </c>
      <c r="AC188" s="42" t="s">
        <v>125</v>
      </c>
      <c r="AD188" s="62">
        <v>10</v>
      </c>
      <c r="AE188" s="60" t="s">
        <v>233</v>
      </c>
      <c r="AF188" s="62">
        <v>1</v>
      </c>
      <c r="AG188" s="60" t="s">
        <v>233</v>
      </c>
      <c r="AH188" s="54"/>
      <c r="AI188" s="54"/>
    </row>
    <row r="189" spans="1:35">
      <c r="A189" s="52" t="s">
        <v>82</v>
      </c>
      <c r="B189" s="52" t="s">
        <v>148</v>
      </c>
      <c r="C189" s="53">
        <v>41954</v>
      </c>
      <c r="D189" s="54">
        <v>2014</v>
      </c>
      <c r="E189" s="55">
        <v>0.14166666666666666</v>
      </c>
      <c r="F189" s="55">
        <v>0.1451388888888889</v>
      </c>
      <c r="G189" s="55">
        <f t="shared" si="139"/>
        <v>3.4722222222222376E-3</v>
      </c>
      <c r="H189" s="54">
        <v>2</v>
      </c>
      <c r="I189" s="54">
        <v>2</v>
      </c>
      <c r="J189" s="54">
        <v>17</v>
      </c>
      <c r="K189" s="54">
        <v>17</v>
      </c>
      <c r="L189" s="52" t="s">
        <v>150</v>
      </c>
      <c r="M189" s="52" t="s">
        <v>153</v>
      </c>
      <c r="N189" s="54">
        <v>1</v>
      </c>
      <c r="O189" s="56">
        <f t="shared" si="140"/>
        <v>35.309999999999995</v>
      </c>
      <c r="P189" s="61">
        <v>10.7</v>
      </c>
      <c r="Q189" s="56">
        <f t="shared" si="96"/>
        <v>30.69</v>
      </c>
      <c r="R189" s="56">
        <v>9.3000000000000007</v>
      </c>
      <c r="S189" s="54">
        <f t="shared" si="141"/>
        <v>35.309999999999995</v>
      </c>
      <c r="T189" s="54">
        <f t="shared" si="142"/>
        <v>10.7</v>
      </c>
      <c r="U189" s="56">
        <f t="shared" si="143"/>
        <v>33</v>
      </c>
      <c r="V189" s="56">
        <f t="shared" si="144"/>
        <v>10</v>
      </c>
      <c r="W189" s="57">
        <v>24.663309999999999</v>
      </c>
      <c r="X189" s="57">
        <v>-112.17283999999999</v>
      </c>
      <c r="Y189" s="58">
        <v>77</v>
      </c>
      <c r="Z189" s="58">
        <v>25</v>
      </c>
      <c r="AA189" s="62">
        <v>8</v>
      </c>
      <c r="AB189" s="62">
        <v>130</v>
      </c>
      <c r="AC189" s="42" t="s">
        <v>125</v>
      </c>
      <c r="AD189" s="62">
        <v>10</v>
      </c>
      <c r="AE189" s="60" t="s">
        <v>233</v>
      </c>
      <c r="AF189" s="62">
        <v>1</v>
      </c>
      <c r="AG189" s="60" t="s">
        <v>233</v>
      </c>
      <c r="AH189" s="54"/>
      <c r="AI189" s="54"/>
    </row>
    <row r="190" spans="1:35">
      <c r="A190" s="52" t="s">
        <v>82</v>
      </c>
      <c r="B190" s="52" t="s">
        <v>148</v>
      </c>
      <c r="C190" s="53">
        <v>41954</v>
      </c>
      <c r="D190" s="54">
        <v>2014</v>
      </c>
      <c r="E190" s="55">
        <v>0.14166666666666666</v>
      </c>
      <c r="F190" s="55">
        <v>0.1451388888888889</v>
      </c>
      <c r="G190" s="55">
        <f t="shared" si="139"/>
        <v>3.4722222222222376E-3</v>
      </c>
      <c r="H190" s="54">
        <v>2</v>
      </c>
      <c r="I190" s="54">
        <v>2</v>
      </c>
      <c r="J190" s="54">
        <v>17</v>
      </c>
      <c r="K190" s="54">
        <v>17</v>
      </c>
      <c r="L190" s="52" t="s">
        <v>150</v>
      </c>
      <c r="M190" s="52" t="s">
        <v>153</v>
      </c>
      <c r="N190" s="54">
        <v>1</v>
      </c>
      <c r="O190" s="56">
        <f t="shared" si="140"/>
        <v>35.309999999999995</v>
      </c>
      <c r="P190" s="61">
        <v>10.7</v>
      </c>
      <c r="Q190" s="56">
        <f t="shared" si="96"/>
        <v>30.69</v>
      </c>
      <c r="R190" s="56">
        <v>9.3000000000000007</v>
      </c>
      <c r="S190" s="54">
        <f t="shared" si="141"/>
        <v>35.309999999999995</v>
      </c>
      <c r="T190" s="54">
        <f t="shared" si="142"/>
        <v>10.7</v>
      </c>
      <c r="U190" s="56">
        <f t="shared" si="143"/>
        <v>33</v>
      </c>
      <c r="V190" s="56">
        <f t="shared" si="144"/>
        <v>10</v>
      </c>
      <c r="W190" s="57">
        <v>24.663309999999999</v>
      </c>
      <c r="X190" s="57">
        <v>-112.17283999999999</v>
      </c>
      <c r="Y190" s="58">
        <v>77</v>
      </c>
      <c r="Z190" s="58">
        <v>25</v>
      </c>
      <c r="AA190" s="62">
        <v>8</v>
      </c>
      <c r="AB190" s="62">
        <v>130</v>
      </c>
      <c r="AC190" s="42" t="s">
        <v>125</v>
      </c>
      <c r="AD190" s="62">
        <v>10</v>
      </c>
      <c r="AE190" s="60" t="s">
        <v>233</v>
      </c>
      <c r="AF190" s="62">
        <v>1</v>
      </c>
      <c r="AG190" s="60" t="s">
        <v>233</v>
      </c>
      <c r="AH190" s="54"/>
      <c r="AI190" s="54"/>
    </row>
    <row r="191" spans="1:35">
      <c r="A191" s="52" t="s">
        <v>82</v>
      </c>
      <c r="B191" s="52" t="s">
        <v>148</v>
      </c>
      <c r="C191" s="53">
        <v>41954</v>
      </c>
      <c r="D191" s="54">
        <v>2014</v>
      </c>
      <c r="E191" s="55">
        <v>0.14166666666666666</v>
      </c>
      <c r="F191" s="55">
        <v>0.1451388888888889</v>
      </c>
      <c r="G191" s="55">
        <f t="shared" si="139"/>
        <v>3.4722222222222376E-3</v>
      </c>
      <c r="H191" s="54">
        <v>2</v>
      </c>
      <c r="I191" s="54">
        <v>2</v>
      </c>
      <c r="J191" s="54">
        <v>17</v>
      </c>
      <c r="K191" s="54">
        <v>17</v>
      </c>
      <c r="L191" s="52" t="s">
        <v>150</v>
      </c>
      <c r="M191" s="52" t="s">
        <v>153</v>
      </c>
      <c r="N191" s="54">
        <v>1</v>
      </c>
      <c r="O191" s="56">
        <f t="shared" si="140"/>
        <v>35.309999999999995</v>
      </c>
      <c r="P191" s="61">
        <v>10.7</v>
      </c>
      <c r="Q191" s="56">
        <f t="shared" si="96"/>
        <v>30.69</v>
      </c>
      <c r="R191" s="56">
        <v>9.3000000000000007</v>
      </c>
      <c r="S191" s="54">
        <f t="shared" si="141"/>
        <v>35.309999999999995</v>
      </c>
      <c r="T191" s="54">
        <f t="shared" si="142"/>
        <v>10.7</v>
      </c>
      <c r="U191" s="56">
        <f t="shared" si="143"/>
        <v>33</v>
      </c>
      <c r="V191" s="56">
        <f t="shared" si="144"/>
        <v>10</v>
      </c>
      <c r="W191" s="57">
        <v>24.663309999999999</v>
      </c>
      <c r="X191" s="57">
        <v>-112.17283999999999</v>
      </c>
      <c r="Y191" s="58">
        <v>77</v>
      </c>
      <c r="Z191" s="58">
        <v>25</v>
      </c>
      <c r="AA191" s="62">
        <v>8</v>
      </c>
      <c r="AB191" s="62">
        <v>130</v>
      </c>
      <c r="AC191" s="42" t="s">
        <v>125</v>
      </c>
      <c r="AD191" s="62">
        <v>10</v>
      </c>
      <c r="AE191" s="60" t="s">
        <v>233</v>
      </c>
      <c r="AF191" s="62">
        <v>1</v>
      </c>
      <c r="AG191" s="60" t="s">
        <v>233</v>
      </c>
      <c r="AH191" s="54"/>
      <c r="AI191" s="54"/>
    </row>
    <row r="192" spans="1:35">
      <c r="A192" s="52" t="s">
        <v>82</v>
      </c>
      <c r="B192" s="52" t="s">
        <v>148</v>
      </c>
      <c r="C192" s="53">
        <v>41954</v>
      </c>
      <c r="D192" s="54">
        <v>2014</v>
      </c>
      <c r="E192" s="55">
        <v>0.14166666666666666</v>
      </c>
      <c r="F192" s="55">
        <v>0.1451388888888889</v>
      </c>
      <c r="G192" s="55">
        <f t="shared" si="139"/>
        <v>3.4722222222222376E-3</v>
      </c>
      <c r="H192" s="54">
        <v>2</v>
      </c>
      <c r="I192" s="54">
        <v>2</v>
      </c>
      <c r="J192" s="54">
        <v>17</v>
      </c>
      <c r="K192" s="54">
        <v>17</v>
      </c>
      <c r="L192" s="52" t="s">
        <v>150</v>
      </c>
      <c r="M192" s="52" t="s">
        <v>153</v>
      </c>
      <c r="N192" s="54">
        <v>1</v>
      </c>
      <c r="O192" s="56">
        <f t="shared" si="140"/>
        <v>35.309999999999995</v>
      </c>
      <c r="P192" s="61">
        <v>10.7</v>
      </c>
      <c r="Q192" s="56">
        <f t="shared" si="96"/>
        <v>30.69</v>
      </c>
      <c r="R192" s="56">
        <v>9.3000000000000007</v>
      </c>
      <c r="S192" s="54">
        <f t="shared" si="141"/>
        <v>35.309999999999995</v>
      </c>
      <c r="T192" s="54">
        <f t="shared" si="142"/>
        <v>10.7</v>
      </c>
      <c r="U192" s="56">
        <f t="shared" si="143"/>
        <v>33</v>
      </c>
      <c r="V192" s="56">
        <f t="shared" si="144"/>
        <v>10</v>
      </c>
      <c r="W192" s="57">
        <v>24.663309999999999</v>
      </c>
      <c r="X192" s="57">
        <v>-112.17283999999999</v>
      </c>
      <c r="Y192" s="58">
        <v>77</v>
      </c>
      <c r="Z192" s="58">
        <v>25</v>
      </c>
      <c r="AA192" s="62">
        <v>8</v>
      </c>
      <c r="AB192" s="62">
        <v>130</v>
      </c>
      <c r="AC192" s="42" t="s">
        <v>125</v>
      </c>
      <c r="AD192" s="62">
        <v>10</v>
      </c>
      <c r="AE192" s="60" t="s">
        <v>233</v>
      </c>
      <c r="AF192" s="62">
        <v>1</v>
      </c>
      <c r="AG192" s="60" t="s">
        <v>233</v>
      </c>
      <c r="AH192" s="54"/>
      <c r="AI192" s="54"/>
    </row>
    <row r="193" spans="1:35">
      <c r="A193" s="52" t="s">
        <v>82</v>
      </c>
      <c r="B193" s="52" t="s">
        <v>148</v>
      </c>
      <c r="C193" s="53">
        <v>41954</v>
      </c>
      <c r="D193" s="54">
        <v>2014</v>
      </c>
      <c r="E193" s="55">
        <v>0.14166666666666666</v>
      </c>
      <c r="F193" s="55">
        <v>0.1451388888888889</v>
      </c>
      <c r="G193" s="55">
        <f t="shared" si="139"/>
        <v>3.4722222222222376E-3</v>
      </c>
      <c r="H193" s="54">
        <v>2</v>
      </c>
      <c r="I193" s="54">
        <v>2</v>
      </c>
      <c r="J193" s="54">
        <v>17</v>
      </c>
      <c r="K193" s="54">
        <v>17</v>
      </c>
      <c r="L193" s="52" t="s">
        <v>150</v>
      </c>
      <c r="M193" s="52" t="s">
        <v>153</v>
      </c>
      <c r="N193" s="54">
        <v>1</v>
      </c>
      <c r="O193" s="56">
        <f t="shared" si="140"/>
        <v>35.309999999999995</v>
      </c>
      <c r="P193" s="61">
        <v>10.7</v>
      </c>
      <c r="Q193" s="56">
        <f t="shared" si="96"/>
        <v>30.69</v>
      </c>
      <c r="R193" s="56">
        <v>9.3000000000000007</v>
      </c>
      <c r="S193" s="54">
        <f t="shared" si="141"/>
        <v>35.309999999999995</v>
      </c>
      <c r="T193" s="54">
        <f t="shared" si="142"/>
        <v>10.7</v>
      </c>
      <c r="U193" s="56">
        <f t="shared" si="143"/>
        <v>33</v>
      </c>
      <c r="V193" s="56">
        <f t="shared" si="144"/>
        <v>10</v>
      </c>
      <c r="W193" s="57">
        <v>24.663309999999999</v>
      </c>
      <c r="X193" s="57">
        <v>-112.17283999999999</v>
      </c>
      <c r="Y193" s="58">
        <v>77</v>
      </c>
      <c r="Z193" s="58">
        <v>25</v>
      </c>
      <c r="AA193" s="62">
        <v>8</v>
      </c>
      <c r="AB193" s="62">
        <v>130</v>
      </c>
      <c r="AC193" s="42" t="s">
        <v>125</v>
      </c>
      <c r="AD193" s="62">
        <v>10</v>
      </c>
      <c r="AE193" s="60" t="s">
        <v>233</v>
      </c>
      <c r="AF193" s="62">
        <v>1</v>
      </c>
      <c r="AG193" s="60" t="s">
        <v>233</v>
      </c>
      <c r="AH193" s="54"/>
      <c r="AI193" s="54"/>
    </row>
    <row r="194" spans="1:35">
      <c r="A194" s="52" t="s">
        <v>82</v>
      </c>
      <c r="B194" s="52" t="s">
        <v>148</v>
      </c>
      <c r="C194" s="53">
        <v>41954</v>
      </c>
      <c r="D194" s="54">
        <v>2014</v>
      </c>
      <c r="E194" s="55">
        <v>0.14166666666666666</v>
      </c>
      <c r="F194" s="55">
        <v>0.1451388888888889</v>
      </c>
      <c r="G194" s="55">
        <f t="shared" si="139"/>
        <v>3.4722222222222376E-3</v>
      </c>
      <c r="H194" s="54">
        <v>2</v>
      </c>
      <c r="I194" s="54">
        <v>2</v>
      </c>
      <c r="J194" s="54">
        <v>17</v>
      </c>
      <c r="K194" s="54">
        <v>17</v>
      </c>
      <c r="L194" s="52" t="s">
        <v>150</v>
      </c>
      <c r="M194" s="52" t="s">
        <v>153</v>
      </c>
      <c r="N194" s="54">
        <v>1</v>
      </c>
      <c r="O194" s="56">
        <f t="shared" si="140"/>
        <v>35.309999999999995</v>
      </c>
      <c r="P194" s="61">
        <v>10.7</v>
      </c>
      <c r="Q194" s="56">
        <f t="shared" si="96"/>
        <v>30.69</v>
      </c>
      <c r="R194" s="56">
        <v>9.3000000000000007</v>
      </c>
      <c r="S194" s="54">
        <f t="shared" si="141"/>
        <v>35.309999999999995</v>
      </c>
      <c r="T194" s="54">
        <f t="shared" si="142"/>
        <v>10.7</v>
      </c>
      <c r="U194" s="56">
        <f t="shared" si="143"/>
        <v>33</v>
      </c>
      <c r="V194" s="56">
        <f t="shared" si="144"/>
        <v>10</v>
      </c>
      <c r="W194" s="57">
        <v>24.663309999999999</v>
      </c>
      <c r="X194" s="57">
        <v>-112.17283999999999</v>
      </c>
      <c r="Y194" s="58">
        <v>77</v>
      </c>
      <c r="Z194" s="58">
        <v>25</v>
      </c>
      <c r="AA194" s="62">
        <v>8</v>
      </c>
      <c r="AB194" s="62">
        <v>130</v>
      </c>
      <c r="AC194" s="42" t="s">
        <v>125</v>
      </c>
      <c r="AD194" s="62">
        <v>10</v>
      </c>
      <c r="AE194" s="60" t="s">
        <v>233</v>
      </c>
      <c r="AF194" s="62">
        <v>1</v>
      </c>
      <c r="AG194" s="60" t="s">
        <v>233</v>
      </c>
      <c r="AH194" s="54"/>
      <c r="AI194" s="54"/>
    </row>
    <row r="195" spans="1:35">
      <c r="A195" s="52" t="s">
        <v>82</v>
      </c>
      <c r="B195" s="52" t="s">
        <v>148</v>
      </c>
      <c r="C195" s="53">
        <v>41954</v>
      </c>
      <c r="D195" s="54">
        <v>2014</v>
      </c>
      <c r="E195" s="55">
        <v>0.14166666666666666</v>
      </c>
      <c r="F195" s="55">
        <v>0.1451388888888889</v>
      </c>
      <c r="G195" s="55">
        <f t="shared" si="139"/>
        <v>3.4722222222222376E-3</v>
      </c>
      <c r="H195" s="54">
        <v>2</v>
      </c>
      <c r="I195" s="54">
        <v>2</v>
      </c>
      <c r="J195" s="54">
        <v>17</v>
      </c>
      <c r="K195" s="54">
        <v>17</v>
      </c>
      <c r="L195" s="52" t="s">
        <v>150</v>
      </c>
      <c r="M195" s="52" t="s">
        <v>153</v>
      </c>
      <c r="N195" s="54">
        <v>1</v>
      </c>
      <c r="O195" s="56">
        <f t="shared" si="140"/>
        <v>35.309999999999995</v>
      </c>
      <c r="P195" s="61">
        <v>10.7</v>
      </c>
      <c r="Q195" s="56">
        <f t="shared" ref="Q195:Q256" si="145">(R195*3.3)</f>
        <v>30.69</v>
      </c>
      <c r="R195" s="56">
        <v>9.3000000000000007</v>
      </c>
      <c r="S195" s="54">
        <f t="shared" si="141"/>
        <v>35.309999999999995</v>
      </c>
      <c r="T195" s="54">
        <f t="shared" si="142"/>
        <v>10.7</v>
      </c>
      <c r="U195" s="56">
        <f t="shared" si="143"/>
        <v>33</v>
      </c>
      <c r="V195" s="56">
        <f t="shared" si="144"/>
        <v>10</v>
      </c>
      <c r="W195" s="57">
        <v>24.663309999999999</v>
      </c>
      <c r="X195" s="57">
        <v>-112.17283999999999</v>
      </c>
      <c r="Y195" s="58">
        <v>77</v>
      </c>
      <c r="Z195" s="58">
        <v>25</v>
      </c>
      <c r="AA195" s="62">
        <v>8</v>
      </c>
      <c r="AB195" s="62">
        <v>130</v>
      </c>
      <c r="AC195" s="42" t="s">
        <v>125</v>
      </c>
      <c r="AD195" s="62">
        <v>10</v>
      </c>
      <c r="AE195" s="60" t="s">
        <v>233</v>
      </c>
      <c r="AF195" s="62">
        <v>1</v>
      </c>
      <c r="AG195" s="60" t="s">
        <v>233</v>
      </c>
      <c r="AH195" s="54"/>
      <c r="AI195" s="54"/>
    </row>
    <row r="196" spans="1:35">
      <c r="A196" s="52" t="s">
        <v>82</v>
      </c>
      <c r="B196" s="52" t="s">
        <v>148</v>
      </c>
      <c r="C196" s="53">
        <v>41954</v>
      </c>
      <c r="D196" s="54">
        <v>2014</v>
      </c>
      <c r="E196" s="55">
        <v>0.14166666666666666</v>
      </c>
      <c r="F196" s="55">
        <v>0.1451388888888889</v>
      </c>
      <c r="G196" s="55">
        <f t="shared" si="139"/>
        <v>3.4722222222222376E-3</v>
      </c>
      <c r="H196" s="54">
        <v>2</v>
      </c>
      <c r="I196" s="54">
        <v>2</v>
      </c>
      <c r="J196" s="54">
        <v>17</v>
      </c>
      <c r="K196" s="54">
        <v>17</v>
      </c>
      <c r="L196" s="52" t="s">
        <v>150</v>
      </c>
      <c r="M196" s="52" t="s">
        <v>153</v>
      </c>
      <c r="N196" s="54">
        <v>1</v>
      </c>
      <c r="O196" s="56">
        <f t="shared" si="140"/>
        <v>35.309999999999995</v>
      </c>
      <c r="P196" s="61">
        <v>10.7</v>
      </c>
      <c r="Q196" s="56">
        <f t="shared" si="145"/>
        <v>30.69</v>
      </c>
      <c r="R196" s="56">
        <v>9.3000000000000007</v>
      </c>
      <c r="S196" s="54">
        <f t="shared" si="141"/>
        <v>35.309999999999995</v>
      </c>
      <c r="T196" s="54">
        <f t="shared" si="142"/>
        <v>10.7</v>
      </c>
      <c r="U196" s="56">
        <f t="shared" si="143"/>
        <v>33</v>
      </c>
      <c r="V196" s="56">
        <f t="shared" si="144"/>
        <v>10</v>
      </c>
      <c r="W196" s="57">
        <v>24.663309999999999</v>
      </c>
      <c r="X196" s="57">
        <v>-112.17283999999999</v>
      </c>
      <c r="Y196" s="58">
        <v>77</v>
      </c>
      <c r="Z196" s="58">
        <v>25</v>
      </c>
      <c r="AA196" s="62">
        <v>8</v>
      </c>
      <c r="AB196" s="62">
        <v>130</v>
      </c>
      <c r="AC196" s="42" t="s">
        <v>125</v>
      </c>
      <c r="AD196" s="62">
        <v>10</v>
      </c>
      <c r="AE196" s="60" t="s">
        <v>233</v>
      </c>
      <c r="AF196" s="62">
        <v>1</v>
      </c>
      <c r="AG196" s="60" t="s">
        <v>233</v>
      </c>
      <c r="AH196" s="54"/>
      <c r="AI196" s="54"/>
    </row>
    <row r="197" spans="1:35">
      <c r="A197" s="52" t="s">
        <v>82</v>
      </c>
      <c r="B197" s="52" t="s">
        <v>148</v>
      </c>
      <c r="C197" s="53">
        <v>41954</v>
      </c>
      <c r="D197" s="54">
        <v>2014</v>
      </c>
      <c r="E197" s="55">
        <v>0.14166666666666666</v>
      </c>
      <c r="F197" s="55">
        <v>0.1451388888888889</v>
      </c>
      <c r="G197" s="55">
        <f t="shared" si="139"/>
        <v>3.4722222222222376E-3</v>
      </c>
      <c r="H197" s="54">
        <v>2</v>
      </c>
      <c r="I197" s="54">
        <v>2</v>
      </c>
      <c r="J197" s="54">
        <v>17</v>
      </c>
      <c r="K197" s="54">
        <v>17</v>
      </c>
      <c r="L197" s="52" t="s">
        <v>150</v>
      </c>
      <c r="M197" s="52" t="s">
        <v>153</v>
      </c>
      <c r="N197" s="54">
        <v>1</v>
      </c>
      <c r="O197" s="56">
        <f t="shared" si="140"/>
        <v>35.309999999999995</v>
      </c>
      <c r="P197" s="61">
        <v>10.7</v>
      </c>
      <c r="Q197" s="56">
        <f t="shared" si="145"/>
        <v>30.69</v>
      </c>
      <c r="R197" s="56">
        <v>9.3000000000000007</v>
      </c>
      <c r="S197" s="54">
        <f t="shared" si="141"/>
        <v>35.309999999999995</v>
      </c>
      <c r="T197" s="54">
        <f t="shared" si="142"/>
        <v>10.7</v>
      </c>
      <c r="U197" s="56">
        <f t="shared" si="143"/>
        <v>33</v>
      </c>
      <c r="V197" s="56">
        <f t="shared" si="144"/>
        <v>10</v>
      </c>
      <c r="W197" s="57">
        <v>24.663309999999999</v>
      </c>
      <c r="X197" s="57">
        <v>-112.17283999999999</v>
      </c>
      <c r="Y197" s="58">
        <v>77</v>
      </c>
      <c r="Z197" s="58">
        <v>25</v>
      </c>
      <c r="AA197" s="62">
        <v>8</v>
      </c>
      <c r="AB197" s="62">
        <v>130</v>
      </c>
      <c r="AC197" s="42" t="s">
        <v>125</v>
      </c>
      <c r="AD197" s="62">
        <v>10</v>
      </c>
      <c r="AE197" s="60" t="s">
        <v>233</v>
      </c>
      <c r="AF197" s="62">
        <v>1</v>
      </c>
      <c r="AG197" s="60" t="s">
        <v>233</v>
      </c>
      <c r="AH197" s="54"/>
      <c r="AI197" s="54"/>
    </row>
    <row r="198" spans="1:35">
      <c r="A198" s="52" t="s">
        <v>82</v>
      </c>
      <c r="B198" s="52" t="s">
        <v>148</v>
      </c>
      <c r="C198" s="53">
        <v>41954</v>
      </c>
      <c r="D198" s="54">
        <v>2014</v>
      </c>
      <c r="E198" s="55">
        <v>0.14166666666666666</v>
      </c>
      <c r="F198" s="55">
        <v>0.1451388888888889</v>
      </c>
      <c r="G198" s="55">
        <f t="shared" si="139"/>
        <v>3.4722222222222376E-3</v>
      </c>
      <c r="H198" s="54">
        <v>2</v>
      </c>
      <c r="I198" s="54">
        <v>2</v>
      </c>
      <c r="J198" s="54">
        <v>17</v>
      </c>
      <c r="K198" s="54">
        <v>17</v>
      </c>
      <c r="L198" s="52" t="s">
        <v>150</v>
      </c>
      <c r="M198" s="52" t="s">
        <v>153</v>
      </c>
      <c r="N198" s="54">
        <v>1</v>
      </c>
      <c r="O198" s="56">
        <f t="shared" si="140"/>
        <v>35.309999999999995</v>
      </c>
      <c r="P198" s="61">
        <v>10.7</v>
      </c>
      <c r="Q198" s="56">
        <f t="shared" si="145"/>
        <v>30.69</v>
      </c>
      <c r="R198" s="56">
        <v>9.3000000000000007</v>
      </c>
      <c r="S198" s="54">
        <f t="shared" si="141"/>
        <v>35.309999999999995</v>
      </c>
      <c r="T198" s="54">
        <f t="shared" si="142"/>
        <v>10.7</v>
      </c>
      <c r="U198" s="56">
        <f t="shared" si="143"/>
        <v>33</v>
      </c>
      <c r="V198" s="56">
        <f t="shared" si="144"/>
        <v>10</v>
      </c>
      <c r="W198" s="57">
        <v>24.663309999999999</v>
      </c>
      <c r="X198" s="57">
        <v>-112.17283999999999</v>
      </c>
      <c r="Y198" s="58">
        <v>77</v>
      </c>
      <c r="Z198" s="58">
        <v>25</v>
      </c>
      <c r="AA198" s="62">
        <v>8</v>
      </c>
      <c r="AB198" s="62">
        <v>130</v>
      </c>
      <c r="AC198" s="42" t="s">
        <v>125</v>
      </c>
      <c r="AD198" s="62">
        <v>10</v>
      </c>
      <c r="AE198" s="60" t="s">
        <v>233</v>
      </c>
      <c r="AF198" s="62">
        <v>1</v>
      </c>
      <c r="AG198" s="60" t="s">
        <v>233</v>
      </c>
      <c r="AH198" s="54"/>
      <c r="AI198" s="54"/>
    </row>
    <row r="199" spans="1:35">
      <c r="A199" s="52" t="s">
        <v>82</v>
      </c>
      <c r="B199" s="52" t="s">
        <v>148</v>
      </c>
      <c r="C199" s="53">
        <v>41954</v>
      </c>
      <c r="D199" s="54">
        <v>2014</v>
      </c>
      <c r="E199" s="55">
        <v>0.14166666666666666</v>
      </c>
      <c r="F199" s="55">
        <v>0.1451388888888889</v>
      </c>
      <c r="G199" s="55">
        <f t="shared" si="139"/>
        <v>3.4722222222222376E-3</v>
      </c>
      <c r="H199" s="54">
        <v>2</v>
      </c>
      <c r="I199" s="54">
        <v>2</v>
      </c>
      <c r="J199" s="54">
        <v>17</v>
      </c>
      <c r="K199" s="54">
        <v>17</v>
      </c>
      <c r="L199" s="52" t="s">
        <v>150</v>
      </c>
      <c r="M199" s="52" t="s">
        <v>153</v>
      </c>
      <c r="N199" s="54">
        <v>1</v>
      </c>
      <c r="O199" s="56">
        <f t="shared" si="140"/>
        <v>35.309999999999995</v>
      </c>
      <c r="P199" s="61">
        <v>10.7</v>
      </c>
      <c r="Q199" s="56">
        <f t="shared" si="145"/>
        <v>30.69</v>
      </c>
      <c r="R199" s="56">
        <v>9.3000000000000007</v>
      </c>
      <c r="S199" s="54">
        <f t="shared" si="141"/>
        <v>35.309999999999995</v>
      </c>
      <c r="T199" s="54">
        <f t="shared" si="142"/>
        <v>10.7</v>
      </c>
      <c r="U199" s="56">
        <f t="shared" si="143"/>
        <v>33</v>
      </c>
      <c r="V199" s="56">
        <f t="shared" si="144"/>
        <v>10</v>
      </c>
      <c r="W199" s="57">
        <v>24.663309999999999</v>
      </c>
      <c r="X199" s="57">
        <v>-112.17283999999999</v>
      </c>
      <c r="Y199" s="58">
        <v>77</v>
      </c>
      <c r="Z199" s="58">
        <v>25</v>
      </c>
      <c r="AA199" s="62">
        <v>8</v>
      </c>
      <c r="AB199" s="62">
        <v>130</v>
      </c>
      <c r="AC199" s="42" t="s">
        <v>125</v>
      </c>
      <c r="AD199" s="62">
        <v>10</v>
      </c>
      <c r="AE199" s="60" t="s">
        <v>233</v>
      </c>
      <c r="AF199" s="62">
        <v>1</v>
      </c>
      <c r="AG199" s="60" t="s">
        <v>233</v>
      </c>
      <c r="AH199" s="54"/>
      <c r="AI199" s="54"/>
    </row>
    <row r="200" spans="1:35" s="45" customFormat="1">
      <c r="A200" s="52" t="s">
        <v>82</v>
      </c>
      <c r="B200" s="52" t="s">
        <v>148</v>
      </c>
      <c r="C200" s="53">
        <v>41954</v>
      </c>
      <c r="D200" s="54">
        <v>2014</v>
      </c>
      <c r="E200" s="55">
        <v>0.14166666666666666</v>
      </c>
      <c r="F200" s="55">
        <v>0.1451388888888889</v>
      </c>
      <c r="G200" s="55">
        <f t="shared" si="139"/>
        <v>3.4722222222222376E-3</v>
      </c>
      <c r="H200" s="54">
        <v>2</v>
      </c>
      <c r="I200" s="54">
        <v>2</v>
      </c>
      <c r="J200" s="54">
        <v>17</v>
      </c>
      <c r="K200" s="54">
        <v>17</v>
      </c>
      <c r="L200" s="52" t="s">
        <v>150</v>
      </c>
      <c r="M200" s="52" t="s">
        <v>153</v>
      </c>
      <c r="N200" s="54">
        <v>1</v>
      </c>
      <c r="O200" s="56">
        <f t="shared" si="140"/>
        <v>35.309999999999995</v>
      </c>
      <c r="P200" s="61">
        <v>10.7</v>
      </c>
      <c r="Q200" s="56">
        <f t="shared" si="145"/>
        <v>30.69</v>
      </c>
      <c r="R200" s="56">
        <v>9.3000000000000007</v>
      </c>
      <c r="S200" s="54">
        <f t="shared" si="141"/>
        <v>35.309999999999995</v>
      </c>
      <c r="T200" s="54">
        <f t="shared" si="142"/>
        <v>10.7</v>
      </c>
      <c r="U200" s="56">
        <f t="shared" si="143"/>
        <v>33</v>
      </c>
      <c r="V200" s="56">
        <f t="shared" si="144"/>
        <v>10</v>
      </c>
      <c r="W200" s="57">
        <v>24.663309999999999</v>
      </c>
      <c r="X200" s="57">
        <v>-112.17283999999999</v>
      </c>
      <c r="Y200" s="58">
        <v>77</v>
      </c>
      <c r="Z200" s="58">
        <v>25</v>
      </c>
      <c r="AA200" s="62">
        <v>8</v>
      </c>
      <c r="AB200" s="62">
        <v>130</v>
      </c>
      <c r="AC200" s="42" t="s">
        <v>125</v>
      </c>
      <c r="AD200" s="62">
        <v>10</v>
      </c>
      <c r="AE200" s="60" t="s">
        <v>233</v>
      </c>
      <c r="AF200" s="62">
        <v>1</v>
      </c>
      <c r="AG200" s="60" t="s">
        <v>233</v>
      </c>
      <c r="AH200" s="54"/>
      <c r="AI200" s="54"/>
    </row>
    <row r="201" spans="1:35">
      <c r="A201" s="52" t="s">
        <v>82</v>
      </c>
      <c r="B201" s="52" t="s">
        <v>148</v>
      </c>
      <c r="C201" s="53">
        <v>41954</v>
      </c>
      <c r="D201" s="54">
        <v>2014</v>
      </c>
      <c r="E201" s="55">
        <v>0.14166666666666666</v>
      </c>
      <c r="F201" s="55">
        <v>0.1451388888888889</v>
      </c>
      <c r="G201" s="55">
        <f t="shared" si="139"/>
        <v>3.4722222222222376E-3</v>
      </c>
      <c r="H201" s="54">
        <v>2</v>
      </c>
      <c r="I201" s="54">
        <v>2</v>
      </c>
      <c r="J201" s="54">
        <v>17</v>
      </c>
      <c r="K201" s="54">
        <v>17</v>
      </c>
      <c r="L201" s="52" t="s">
        <v>150</v>
      </c>
      <c r="M201" s="52" t="s">
        <v>153</v>
      </c>
      <c r="N201" s="54">
        <v>1</v>
      </c>
      <c r="O201" s="56">
        <f t="shared" si="140"/>
        <v>35.309999999999995</v>
      </c>
      <c r="P201" s="61">
        <v>10.7</v>
      </c>
      <c r="Q201" s="56">
        <f t="shared" si="145"/>
        <v>30.69</v>
      </c>
      <c r="R201" s="56">
        <v>9.3000000000000007</v>
      </c>
      <c r="S201" s="54">
        <f t="shared" si="141"/>
        <v>35.309999999999995</v>
      </c>
      <c r="T201" s="54">
        <f t="shared" si="142"/>
        <v>10.7</v>
      </c>
      <c r="U201" s="56">
        <f t="shared" si="143"/>
        <v>33</v>
      </c>
      <c r="V201" s="56">
        <f t="shared" si="144"/>
        <v>10</v>
      </c>
      <c r="W201" s="57">
        <v>24.663309999999999</v>
      </c>
      <c r="X201" s="57">
        <v>-112.17283999999999</v>
      </c>
      <c r="Y201" s="58">
        <v>77</v>
      </c>
      <c r="Z201" s="58">
        <v>25</v>
      </c>
      <c r="AA201" s="62">
        <v>8</v>
      </c>
      <c r="AB201" s="62">
        <v>130</v>
      </c>
      <c r="AC201" s="42" t="s">
        <v>125</v>
      </c>
      <c r="AD201" s="62">
        <v>10</v>
      </c>
      <c r="AE201" s="60" t="s">
        <v>233</v>
      </c>
      <c r="AF201" s="62">
        <v>1</v>
      </c>
      <c r="AG201" s="60" t="s">
        <v>233</v>
      </c>
      <c r="AH201" s="54"/>
      <c r="AI201" s="54"/>
    </row>
    <row r="202" spans="1:35">
      <c r="A202" s="52" t="s">
        <v>82</v>
      </c>
      <c r="B202" s="52" t="s">
        <v>148</v>
      </c>
      <c r="C202" s="53">
        <v>41954</v>
      </c>
      <c r="D202" s="54">
        <v>2014</v>
      </c>
      <c r="E202" s="55">
        <v>0.14166666666666666</v>
      </c>
      <c r="F202" s="55">
        <v>0.1451388888888889</v>
      </c>
      <c r="G202" s="55">
        <f t="shared" si="139"/>
        <v>3.4722222222222376E-3</v>
      </c>
      <c r="H202" s="54">
        <v>2</v>
      </c>
      <c r="I202" s="54">
        <v>2</v>
      </c>
      <c r="J202" s="54">
        <v>17</v>
      </c>
      <c r="K202" s="54">
        <v>17</v>
      </c>
      <c r="L202" s="52" t="s">
        <v>150</v>
      </c>
      <c r="M202" s="52" t="s">
        <v>153</v>
      </c>
      <c r="N202" s="54">
        <v>1</v>
      </c>
      <c r="O202" s="56">
        <f t="shared" si="140"/>
        <v>35.309999999999995</v>
      </c>
      <c r="P202" s="61">
        <v>10.7</v>
      </c>
      <c r="Q202" s="56">
        <f t="shared" si="145"/>
        <v>30.69</v>
      </c>
      <c r="R202" s="56">
        <v>9.3000000000000007</v>
      </c>
      <c r="S202" s="54">
        <f t="shared" si="141"/>
        <v>35.309999999999995</v>
      </c>
      <c r="T202" s="54">
        <f t="shared" si="142"/>
        <v>10.7</v>
      </c>
      <c r="U202" s="56">
        <f t="shared" si="143"/>
        <v>33</v>
      </c>
      <c r="V202" s="56">
        <f t="shared" si="144"/>
        <v>10</v>
      </c>
      <c r="W202" s="57">
        <v>24.663309999999999</v>
      </c>
      <c r="X202" s="57">
        <v>-112.17283999999999</v>
      </c>
      <c r="Y202" s="58">
        <v>77</v>
      </c>
      <c r="Z202" s="58">
        <v>25</v>
      </c>
      <c r="AA202" s="62">
        <v>8</v>
      </c>
      <c r="AB202" s="62">
        <v>130</v>
      </c>
      <c r="AC202" s="42" t="s">
        <v>125</v>
      </c>
      <c r="AD202" s="62">
        <v>10</v>
      </c>
      <c r="AE202" s="60" t="s">
        <v>233</v>
      </c>
      <c r="AF202" s="62">
        <v>1</v>
      </c>
      <c r="AG202" s="60" t="s">
        <v>233</v>
      </c>
      <c r="AH202" s="54"/>
      <c r="AI202" s="54"/>
    </row>
    <row r="203" spans="1:35">
      <c r="A203" s="52" t="s">
        <v>82</v>
      </c>
      <c r="B203" s="52" t="s">
        <v>148</v>
      </c>
      <c r="C203" s="53">
        <v>41954</v>
      </c>
      <c r="D203" s="54">
        <v>2014</v>
      </c>
      <c r="E203" s="55">
        <v>0.14166666666666666</v>
      </c>
      <c r="F203" s="55">
        <v>0.1451388888888889</v>
      </c>
      <c r="G203" s="55">
        <f t="shared" si="139"/>
        <v>3.4722222222222376E-3</v>
      </c>
      <c r="H203" s="54">
        <v>2</v>
      </c>
      <c r="I203" s="54">
        <v>2</v>
      </c>
      <c r="J203" s="54">
        <v>17</v>
      </c>
      <c r="K203" s="54">
        <v>17</v>
      </c>
      <c r="L203" s="52" t="s">
        <v>150</v>
      </c>
      <c r="M203" s="52" t="s">
        <v>153</v>
      </c>
      <c r="N203" s="54">
        <v>1</v>
      </c>
      <c r="O203" s="56">
        <f t="shared" si="140"/>
        <v>35.309999999999995</v>
      </c>
      <c r="P203" s="61">
        <v>10.7</v>
      </c>
      <c r="Q203" s="56">
        <f t="shared" si="145"/>
        <v>30.69</v>
      </c>
      <c r="R203" s="56">
        <v>9.3000000000000007</v>
      </c>
      <c r="S203" s="54">
        <f t="shared" si="141"/>
        <v>35.309999999999995</v>
      </c>
      <c r="T203" s="54">
        <f t="shared" si="142"/>
        <v>10.7</v>
      </c>
      <c r="U203" s="56">
        <f t="shared" si="143"/>
        <v>33</v>
      </c>
      <c r="V203" s="56">
        <f t="shared" si="144"/>
        <v>10</v>
      </c>
      <c r="W203" s="57">
        <v>24.663309999999999</v>
      </c>
      <c r="X203" s="57">
        <v>-112.17283999999999</v>
      </c>
      <c r="Y203" s="58">
        <v>77</v>
      </c>
      <c r="Z203" s="58">
        <v>25</v>
      </c>
      <c r="AA203" s="62">
        <v>8</v>
      </c>
      <c r="AB203" s="62">
        <v>130</v>
      </c>
      <c r="AC203" s="42" t="s">
        <v>125</v>
      </c>
      <c r="AD203" s="62">
        <v>10</v>
      </c>
      <c r="AE203" s="60" t="s">
        <v>233</v>
      </c>
      <c r="AF203" s="62">
        <v>1</v>
      </c>
      <c r="AG203" s="60" t="s">
        <v>233</v>
      </c>
      <c r="AH203" s="54"/>
      <c r="AI203" s="54"/>
    </row>
    <row r="204" spans="1:35">
      <c r="A204" s="52" t="s">
        <v>82</v>
      </c>
      <c r="B204" s="52" t="s">
        <v>148</v>
      </c>
      <c r="C204" s="53">
        <v>41954</v>
      </c>
      <c r="D204" s="54">
        <v>2014</v>
      </c>
      <c r="E204" s="55">
        <v>0.14166666666666666</v>
      </c>
      <c r="F204" s="55">
        <v>0.1451388888888889</v>
      </c>
      <c r="G204" s="55">
        <f t="shared" si="139"/>
        <v>3.4722222222222376E-3</v>
      </c>
      <c r="H204" s="54">
        <v>2</v>
      </c>
      <c r="I204" s="54">
        <v>2</v>
      </c>
      <c r="J204" s="54">
        <v>17</v>
      </c>
      <c r="K204" s="54">
        <v>17</v>
      </c>
      <c r="L204" s="52" t="s">
        <v>150</v>
      </c>
      <c r="M204" s="52" t="s">
        <v>153</v>
      </c>
      <c r="N204" s="54">
        <v>1</v>
      </c>
      <c r="O204" s="56">
        <f t="shared" si="140"/>
        <v>35.309999999999995</v>
      </c>
      <c r="P204" s="61">
        <v>10.7</v>
      </c>
      <c r="Q204" s="56">
        <f t="shared" si="145"/>
        <v>30.69</v>
      </c>
      <c r="R204" s="56">
        <v>9.3000000000000007</v>
      </c>
      <c r="S204" s="54">
        <f t="shared" si="141"/>
        <v>35.309999999999995</v>
      </c>
      <c r="T204" s="54">
        <f t="shared" si="142"/>
        <v>10.7</v>
      </c>
      <c r="U204" s="56">
        <f t="shared" si="143"/>
        <v>33</v>
      </c>
      <c r="V204" s="56">
        <f t="shared" si="144"/>
        <v>10</v>
      </c>
      <c r="W204" s="57">
        <v>24.663309999999999</v>
      </c>
      <c r="X204" s="57">
        <v>-112.17283999999999</v>
      </c>
      <c r="Y204" s="58">
        <v>77</v>
      </c>
      <c r="Z204" s="58">
        <v>25</v>
      </c>
      <c r="AA204" s="62">
        <v>8</v>
      </c>
      <c r="AB204" s="62">
        <v>130</v>
      </c>
      <c r="AC204" s="42" t="s">
        <v>125</v>
      </c>
      <c r="AD204" s="62">
        <v>10</v>
      </c>
      <c r="AE204" s="60" t="s">
        <v>233</v>
      </c>
      <c r="AF204" s="62">
        <v>1</v>
      </c>
      <c r="AG204" s="60" t="s">
        <v>233</v>
      </c>
      <c r="AH204" s="54"/>
      <c r="AI204" s="54"/>
    </row>
    <row r="205" spans="1:35">
      <c r="A205" s="52" t="s">
        <v>82</v>
      </c>
      <c r="B205" s="52" t="s">
        <v>148</v>
      </c>
      <c r="C205" s="53">
        <v>41954</v>
      </c>
      <c r="D205" s="54">
        <v>2014</v>
      </c>
      <c r="E205" s="55">
        <v>0.14166666666666666</v>
      </c>
      <c r="F205" s="55">
        <v>0.1451388888888889</v>
      </c>
      <c r="G205" s="55">
        <f t="shared" si="139"/>
        <v>3.4722222222222376E-3</v>
      </c>
      <c r="H205" s="54">
        <v>2</v>
      </c>
      <c r="I205" s="54">
        <v>2</v>
      </c>
      <c r="J205" s="54">
        <v>17</v>
      </c>
      <c r="K205" s="54">
        <v>17</v>
      </c>
      <c r="L205" s="52" t="s">
        <v>150</v>
      </c>
      <c r="M205" s="52" t="s">
        <v>153</v>
      </c>
      <c r="N205" s="54">
        <v>1</v>
      </c>
      <c r="O205" s="56">
        <f t="shared" si="140"/>
        <v>35.309999999999995</v>
      </c>
      <c r="P205" s="61">
        <v>10.7</v>
      </c>
      <c r="Q205" s="56">
        <f t="shared" si="145"/>
        <v>30.69</v>
      </c>
      <c r="R205" s="56">
        <v>9.3000000000000007</v>
      </c>
      <c r="S205" s="54">
        <f t="shared" si="141"/>
        <v>35.309999999999995</v>
      </c>
      <c r="T205" s="54">
        <f t="shared" si="142"/>
        <v>10.7</v>
      </c>
      <c r="U205" s="56">
        <f t="shared" si="143"/>
        <v>33</v>
      </c>
      <c r="V205" s="56">
        <f t="shared" si="144"/>
        <v>10</v>
      </c>
      <c r="W205" s="57">
        <v>24.663309999999999</v>
      </c>
      <c r="X205" s="57">
        <v>-112.17283999999999</v>
      </c>
      <c r="Y205" s="58">
        <v>77</v>
      </c>
      <c r="Z205" s="58">
        <v>25</v>
      </c>
      <c r="AA205" s="62">
        <v>8</v>
      </c>
      <c r="AB205" s="62">
        <v>130</v>
      </c>
      <c r="AC205" s="42" t="s">
        <v>125</v>
      </c>
      <c r="AD205" s="62">
        <v>10</v>
      </c>
      <c r="AE205" s="60" t="s">
        <v>233</v>
      </c>
      <c r="AF205" s="62">
        <v>1</v>
      </c>
      <c r="AG205" s="60" t="s">
        <v>233</v>
      </c>
      <c r="AH205" s="54"/>
      <c r="AI205" s="54"/>
    </row>
    <row r="206" spans="1:35">
      <c r="A206" s="52" t="s">
        <v>82</v>
      </c>
      <c r="B206" s="52" t="s">
        <v>148</v>
      </c>
      <c r="C206" s="53">
        <v>41954</v>
      </c>
      <c r="D206" s="54">
        <v>2014</v>
      </c>
      <c r="E206" s="55">
        <v>0.14166666666666666</v>
      </c>
      <c r="F206" s="55">
        <v>0.1451388888888889</v>
      </c>
      <c r="G206" s="55">
        <f t="shared" si="139"/>
        <v>3.4722222222222376E-3</v>
      </c>
      <c r="H206" s="54">
        <v>2</v>
      </c>
      <c r="I206" s="54">
        <v>2</v>
      </c>
      <c r="J206" s="54">
        <v>17</v>
      </c>
      <c r="K206" s="54">
        <v>17</v>
      </c>
      <c r="L206" s="52" t="s">
        <v>150</v>
      </c>
      <c r="M206" s="52" t="s">
        <v>153</v>
      </c>
      <c r="N206" s="54">
        <v>1</v>
      </c>
      <c r="O206" s="56">
        <f t="shared" si="140"/>
        <v>35.309999999999995</v>
      </c>
      <c r="P206" s="61">
        <v>10.7</v>
      </c>
      <c r="Q206" s="56">
        <f t="shared" si="145"/>
        <v>30.69</v>
      </c>
      <c r="R206" s="56">
        <v>9.3000000000000007</v>
      </c>
      <c r="S206" s="54">
        <f t="shared" si="141"/>
        <v>35.309999999999995</v>
      </c>
      <c r="T206" s="54">
        <f t="shared" si="142"/>
        <v>10.7</v>
      </c>
      <c r="U206" s="56">
        <f t="shared" si="143"/>
        <v>33</v>
      </c>
      <c r="V206" s="56">
        <f t="shared" si="144"/>
        <v>10</v>
      </c>
      <c r="W206" s="57">
        <v>24.663309999999999</v>
      </c>
      <c r="X206" s="57">
        <v>-112.17283999999999</v>
      </c>
      <c r="Y206" s="58">
        <v>77</v>
      </c>
      <c r="Z206" s="58">
        <v>25</v>
      </c>
      <c r="AA206" s="62">
        <v>8</v>
      </c>
      <c r="AB206" s="62">
        <v>130</v>
      </c>
      <c r="AC206" s="42" t="s">
        <v>125</v>
      </c>
      <c r="AD206" s="62">
        <v>10</v>
      </c>
      <c r="AE206" s="60" t="s">
        <v>233</v>
      </c>
      <c r="AF206" s="62">
        <v>1</v>
      </c>
      <c r="AG206" s="60" t="s">
        <v>233</v>
      </c>
      <c r="AH206" s="54"/>
      <c r="AI206" s="54"/>
    </row>
    <row r="207" spans="1:35">
      <c r="A207" s="52" t="s">
        <v>82</v>
      </c>
      <c r="B207" s="52" t="s">
        <v>148</v>
      </c>
      <c r="C207" s="53">
        <v>41954</v>
      </c>
      <c r="D207" s="54">
        <v>2014</v>
      </c>
      <c r="E207" s="55">
        <v>0.14166666666666666</v>
      </c>
      <c r="F207" s="55">
        <v>0.1451388888888889</v>
      </c>
      <c r="G207" s="55">
        <f t="shared" si="139"/>
        <v>3.4722222222222376E-3</v>
      </c>
      <c r="H207" s="54">
        <v>2</v>
      </c>
      <c r="I207" s="54">
        <v>2</v>
      </c>
      <c r="J207" s="54">
        <v>17</v>
      </c>
      <c r="K207" s="54">
        <v>17</v>
      </c>
      <c r="L207" s="52" t="s">
        <v>150</v>
      </c>
      <c r="M207" s="52" t="s">
        <v>153</v>
      </c>
      <c r="N207" s="54">
        <v>1</v>
      </c>
      <c r="O207" s="56">
        <f t="shared" si="140"/>
        <v>35.309999999999995</v>
      </c>
      <c r="P207" s="61">
        <v>10.7</v>
      </c>
      <c r="Q207" s="56">
        <f t="shared" si="145"/>
        <v>30.69</v>
      </c>
      <c r="R207" s="56">
        <v>9.3000000000000007</v>
      </c>
      <c r="S207" s="54">
        <f t="shared" si="141"/>
        <v>35.309999999999995</v>
      </c>
      <c r="T207" s="54">
        <f t="shared" si="142"/>
        <v>10.7</v>
      </c>
      <c r="U207" s="56">
        <f t="shared" si="143"/>
        <v>33</v>
      </c>
      <c r="V207" s="56">
        <f t="shared" si="144"/>
        <v>10</v>
      </c>
      <c r="W207" s="57">
        <v>24.663309999999999</v>
      </c>
      <c r="X207" s="57">
        <v>-112.17283999999999</v>
      </c>
      <c r="Y207" s="58">
        <v>77</v>
      </c>
      <c r="Z207" s="58">
        <v>25</v>
      </c>
      <c r="AA207" s="62">
        <v>8</v>
      </c>
      <c r="AB207" s="62">
        <v>130</v>
      </c>
      <c r="AC207" s="42" t="s">
        <v>125</v>
      </c>
      <c r="AD207" s="62">
        <v>10</v>
      </c>
      <c r="AE207" s="60" t="s">
        <v>233</v>
      </c>
      <c r="AF207" s="62">
        <v>1</v>
      </c>
      <c r="AG207" s="60" t="s">
        <v>233</v>
      </c>
      <c r="AH207" s="54"/>
      <c r="AI207" s="54"/>
    </row>
    <row r="208" spans="1:35">
      <c r="A208" s="52" t="s">
        <v>82</v>
      </c>
      <c r="B208" s="52" t="s">
        <v>148</v>
      </c>
      <c r="C208" s="53">
        <v>41954</v>
      </c>
      <c r="D208" s="54">
        <v>2014</v>
      </c>
      <c r="E208" s="55">
        <v>0.14166666666666666</v>
      </c>
      <c r="F208" s="55">
        <v>0.1451388888888889</v>
      </c>
      <c r="G208" s="55">
        <f t="shared" si="139"/>
        <v>3.4722222222222376E-3</v>
      </c>
      <c r="H208" s="54">
        <v>2</v>
      </c>
      <c r="I208" s="54">
        <v>2</v>
      </c>
      <c r="J208" s="54">
        <v>17</v>
      </c>
      <c r="K208" s="54">
        <v>17</v>
      </c>
      <c r="L208" s="52" t="s">
        <v>150</v>
      </c>
      <c r="M208" s="52" t="s">
        <v>153</v>
      </c>
      <c r="N208" s="54">
        <v>1</v>
      </c>
      <c r="O208" s="56">
        <f t="shared" si="140"/>
        <v>35.309999999999995</v>
      </c>
      <c r="P208" s="61">
        <v>10.7</v>
      </c>
      <c r="Q208" s="56">
        <f t="shared" si="145"/>
        <v>30.69</v>
      </c>
      <c r="R208" s="56">
        <v>9.3000000000000007</v>
      </c>
      <c r="S208" s="54">
        <f t="shared" si="141"/>
        <v>35.309999999999995</v>
      </c>
      <c r="T208" s="54">
        <f t="shared" si="142"/>
        <v>10.7</v>
      </c>
      <c r="U208" s="56">
        <f t="shared" si="143"/>
        <v>33</v>
      </c>
      <c r="V208" s="56">
        <f t="shared" si="144"/>
        <v>10</v>
      </c>
      <c r="W208" s="57">
        <v>24.663309999999999</v>
      </c>
      <c r="X208" s="57">
        <v>-112.17283999999999</v>
      </c>
      <c r="Y208" s="58">
        <v>77</v>
      </c>
      <c r="Z208" s="58">
        <v>25</v>
      </c>
      <c r="AA208" s="62">
        <v>8</v>
      </c>
      <c r="AB208" s="62">
        <v>130</v>
      </c>
      <c r="AC208" s="42" t="s">
        <v>125</v>
      </c>
      <c r="AD208" s="62">
        <v>10</v>
      </c>
      <c r="AE208" s="60" t="s">
        <v>233</v>
      </c>
      <c r="AF208" s="62">
        <v>1</v>
      </c>
      <c r="AG208" s="60" t="s">
        <v>233</v>
      </c>
      <c r="AH208" s="54"/>
      <c r="AI208" s="54"/>
    </row>
    <row r="209" spans="1:35">
      <c r="A209" s="52" t="s">
        <v>82</v>
      </c>
      <c r="B209" s="52" t="s">
        <v>148</v>
      </c>
      <c r="C209" s="53">
        <v>41954</v>
      </c>
      <c r="D209" s="54">
        <v>2014</v>
      </c>
      <c r="E209" s="55">
        <v>0.14166666666666666</v>
      </c>
      <c r="F209" s="55">
        <v>0.1451388888888889</v>
      </c>
      <c r="G209" s="55">
        <f t="shared" si="139"/>
        <v>3.4722222222222376E-3</v>
      </c>
      <c r="H209" s="54">
        <v>2</v>
      </c>
      <c r="I209" s="54">
        <v>2</v>
      </c>
      <c r="J209" s="54">
        <v>17</v>
      </c>
      <c r="K209" s="54">
        <v>17</v>
      </c>
      <c r="L209" s="52" t="s">
        <v>150</v>
      </c>
      <c r="M209" s="52" t="s">
        <v>153</v>
      </c>
      <c r="N209" s="54">
        <v>1</v>
      </c>
      <c r="O209" s="56">
        <f t="shared" si="140"/>
        <v>35.309999999999995</v>
      </c>
      <c r="P209" s="61">
        <v>10.7</v>
      </c>
      <c r="Q209" s="56">
        <f t="shared" si="145"/>
        <v>30.69</v>
      </c>
      <c r="R209" s="56">
        <v>9.3000000000000007</v>
      </c>
      <c r="S209" s="54">
        <f t="shared" si="141"/>
        <v>35.309999999999995</v>
      </c>
      <c r="T209" s="54">
        <f t="shared" si="142"/>
        <v>10.7</v>
      </c>
      <c r="U209" s="56">
        <f t="shared" si="143"/>
        <v>33</v>
      </c>
      <c r="V209" s="56">
        <f t="shared" si="144"/>
        <v>10</v>
      </c>
      <c r="W209" s="57">
        <v>24.663309999999999</v>
      </c>
      <c r="X209" s="57">
        <v>-112.17283999999999</v>
      </c>
      <c r="Y209" s="58">
        <v>77</v>
      </c>
      <c r="Z209" s="58">
        <v>25</v>
      </c>
      <c r="AA209" s="62">
        <v>8</v>
      </c>
      <c r="AB209" s="62">
        <v>130</v>
      </c>
      <c r="AC209" s="42" t="s">
        <v>125</v>
      </c>
      <c r="AD209" s="62">
        <v>10</v>
      </c>
      <c r="AE209" s="60" t="s">
        <v>233</v>
      </c>
      <c r="AF209" s="62">
        <v>1</v>
      </c>
      <c r="AG209" s="60" t="s">
        <v>233</v>
      </c>
      <c r="AH209" s="54"/>
      <c r="AI209" s="54"/>
    </row>
    <row r="210" spans="1:35">
      <c r="A210" s="52" t="s">
        <v>82</v>
      </c>
      <c r="B210" s="52" t="s">
        <v>148</v>
      </c>
      <c r="C210" s="53">
        <v>41954</v>
      </c>
      <c r="D210" s="54">
        <v>2014</v>
      </c>
      <c r="E210" s="55">
        <v>0.14166666666666666</v>
      </c>
      <c r="F210" s="55">
        <v>0.1451388888888889</v>
      </c>
      <c r="G210" s="55">
        <f t="shared" si="139"/>
        <v>3.4722222222222376E-3</v>
      </c>
      <c r="H210" s="54">
        <v>2</v>
      </c>
      <c r="I210" s="54">
        <v>2</v>
      </c>
      <c r="J210" s="54">
        <v>17</v>
      </c>
      <c r="K210" s="54">
        <v>17</v>
      </c>
      <c r="L210" s="52" t="s">
        <v>150</v>
      </c>
      <c r="M210" s="52" t="s">
        <v>153</v>
      </c>
      <c r="N210" s="54">
        <v>1</v>
      </c>
      <c r="O210" s="56">
        <f t="shared" si="140"/>
        <v>35.309999999999995</v>
      </c>
      <c r="P210" s="61">
        <v>10.7</v>
      </c>
      <c r="Q210" s="56">
        <f t="shared" si="145"/>
        <v>30.69</v>
      </c>
      <c r="R210" s="56">
        <v>9.3000000000000007</v>
      </c>
      <c r="S210" s="54">
        <f t="shared" si="141"/>
        <v>35.309999999999995</v>
      </c>
      <c r="T210" s="54">
        <f t="shared" si="142"/>
        <v>10.7</v>
      </c>
      <c r="U210" s="56">
        <f t="shared" si="143"/>
        <v>33</v>
      </c>
      <c r="V210" s="56">
        <f t="shared" si="144"/>
        <v>10</v>
      </c>
      <c r="W210" s="57">
        <v>24.663309999999999</v>
      </c>
      <c r="X210" s="57">
        <v>-112.17283999999999</v>
      </c>
      <c r="Y210" s="58">
        <v>77</v>
      </c>
      <c r="Z210" s="58">
        <v>25</v>
      </c>
      <c r="AA210" s="62">
        <v>8</v>
      </c>
      <c r="AB210" s="62">
        <v>130</v>
      </c>
      <c r="AC210" s="42" t="s">
        <v>125</v>
      </c>
      <c r="AD210" s="62">
        <v>10</v>
      </c>
      <c r="AE210" s="60" t="s">
        <v>233</v>
      </c>
      <c r="AF210" s="62">
        <v>1</v>
      </c>
      <c r="AG210" s="60" t="s">
        <v>233</v>
      </c>
      <c r="AH210" s="54"/>
      <c r="AI210" s="54"/>
    </row>
    <row r="211" spans="1:35">
      <c r="A211" s="52" t="s">
        <v>83</v>
      </c>
      <c r="B211" s="52" t="s">
        <v>148</v>
      </c>
      <c r="C211" s="53">
        <v>41954</v>
      </c>
      <c r="D211" s="54">
        <v>2014</v>
      </c>
      <c r="E211" s="55">
        <v>0.18402777777777779</v>
      </c>
      <c r="F211" s="55">
        <v>0.18611111111111112</v>
      </c>
      <c r="G211" s="55">
        <f t="shared" ref="G211" si="146">F211-E211</f>
        <v>2.0833333333333259E-3</v>
      </c>
      <c r="H211" s="54">
        <v>2</v>
      </c>
      <c r="I211" s="54">
        <v>2</v>
      </c>
      <c r="J211" s="54">
        <v>18</v>
      </c>
      <c r="K211" s="54">
        <v>18</v>
      </c>
      <c r="L211" s="52" t="s">
        <v>150</v>
      </c>
      <c r="M211" s="52" t="s">
        <v>153</v>
      </c>
      <c r="N211" s="54">
        <v>1</v>
      </c>
      <c r="O211" s="56">
        <f t="shared" ref="O211" si="147">(P211*3.3)</f>
        <v>10.23</v>
      </c>
      <c r="P211" s="61">
        <v>3.1</v>
      </c>
      <c r="Q211" s="56">
        <f t="shared" si="145"/>
        <v>13.2</v>
      </c>
      <c r="R211" s="56">
        <v>4</v>
      </c>
      <c r="S211" s="54">
        <f t="shared" ref="S211" si="148">MAX(O211,Q211,)</f>
        <v>13.2</v>
      </c>
      <c r="T211" s="54">
        <f t="shared" ref="T211" si="149">MAX(P211,R211)</f>
        <v>4</v>
      </c>
      <c r="U211" s="56">
        <f t="shared" ref="U211" si="150">AVERAGE(O211,Q211)</f>
        <v>11.715</v>
      </c>
      <c r="V211" s="56">
        <f t="shared" ref="V211" si="151">AVERAGE(P211,R211)</f>
        <v>3.55</v>
      </c>
      <c r="W211" s="57">
        <v>24.66208</v>
      </c>
      <c r="X211" s="57">
        <v>-112.17169</v>
      </c>
      <c r="Y211" s="58">
        <v>77</v>
      </c>
      <c r="Z211" s="58">
        <v>25</v>
      </c>
      <c r="AA211" s="62">
        <v>8</v>
      </c>
      <c r="AB211" s="62">
        <v>130</v>
      </c>
      <c r="AC211" s="42" t="s">
        <v>183</v>
      </c>
      <c r="AD211" s="54">
        <v>30</v>
      </c>
      <c r="AE211" s="52" t="s">
        <v>119</v>
      </c>
      <c r="AF211" s="62">
        <v>1</v>
      </c>
      <c r="AG211" s="60" t="s">
        <v>119</v>
      </c>
      <c r="AH211" s="54"/>
      <c r="AI211" s="54"/>
    </row>
    <row r="212" spans="1:35">
      <c r="A212" s="52" t="s">
        <v>83</v>
      </c>
      <c r="B212" s="52" t="s">
        <v>148</v>
      </c>
      <c r="C212" s="53">
        <v>41954</v>
      </c>
      <c r="D212" s="54">
        <v>2014</v>
      </c>
      <c r="E212" s="55">
        <v>0.18402777777777779</v>
      </c>
      <c r="F212" s="55">
        <v>0.18611111111111112</v>
      </c>
      <c r="G212" s="55">
        <f t="shared" ref="G212:G220" si="152">F212-E212</f>
        <v>2.0833333333333259E-3</v>
      </c>
      <c r="H212" s="54">
        <v>2</v>
      </c>
      <c r="I212" s="54">
        <v>2</v>
      </c>
      <c r="J212" s="54">
        <v>18</v>
      </c>
      <c r="K212" s="54">
        <v>18</v>
      </c>
      <c r="L212" s="52" t="s">
        <v>150</v>
      </c>
      <c r="M212" s="52" t="s">
        <v>153</v>
      </c>
      <c r="N212" s="54">
        <v>1</v>
      </c>
      <c r="O212" s="56">
        <f t="shared" ref="O212:O220" si="153">(P212*3.3)</f>
        <v>10.23</v>
      </c>
      <c r="P212" s="61">
        <v>3.1</v>
      </c>
      <c r="Q212" s="56">
        <f t="shared" si="145"/>
        <v>13.2</v>
      </c>
      <c r="R212" s="56">
        <v>4</v>
      </c>
      <c r="S212" s="54">
        <f t="shared" ref="S212:S220" si="154">MAX(O212,Q212,)</f>
        <v>13.2</v>
      </c>
      <c r="T212" s="54">
        <f t="shared" ref="T212:T220" si="155">MAX(P212,R212)</f>
        <v>4</v>
      </c>
      <c r="U212" s="56">
        <f t="shared" ref="U212:U220" si="156">AVERAGE(O212,Q212)</f>
        <v>11.715</v>
      </c>
      <c r="V212" s="56">
        <f t="shared" ref="V212:V220" si="157">AVERAGE(P212,R212)</f>
        <v>3.55</v>
      </c>
      <c r="W212" s="57">
        <v>24.66208</v>
      </c>
      <c r="X212" s="57">
        <v>-112.17169</v>
      </c>
      <c r="Y212" s="58">
        <v>77</v>
      </c>
      <c r="Z212" s="58">
        <v>25</v>
      </c>
      <c r="AA212" s="62">
        <v>8</v>
      </c>
      <c r="AB212" s="62">
        <v>130</v>
      </c>
      <c r="AC212" s="42" t="s">
        <v>183</v>
      </c>
      <c r="AD212" s="54">
        <v>30</v>
      </c>
      <c r="AE212" s="52" t="s">
        <v>119</v>
      </c>
      <c r="AF212" s="62">
        <v>1</v>
      </c>
      <c r="AG212" s="60" t="s">
        <v>119</v>
      </c>
      <c r="AH212" s="54"/>
      <c r="AI212" s="54"/>
    </row>
    <row r="213" spans="1:35">
      <c r="A213" s="52" t="s">
        <v>83</v>
      </c>
      <c r="B213" s="52" t="s">
        <v>148</v>
      </c>
      <c r="C213" s="53">
        <v>41954</v>
      </c>
      <c r="D213" s="54">
        <v>2014</v>
      </c>
      <c r="E213" s="55">
        <v>0.18402777777777779</v>
      </c>
      <c r="F213" s="55">
        <v>0.18611111111111112</v>
      </c>
      <c r="G213" s="55">
        <f t="shared" si="152"/>
        <v>2.0833333333333259E-3</v>
      </c>
      <c r="H213" s="54">
        <v>2</v>
      </c>
      <c r="I213" s="54">
        <v>2</v>
      </c>
      <c r="J213" s="54">
        <v>18</v>
      </c>
      <c r="K213" s="54">
        <v>18</v>
      </c>
      <c r="L213" s="52" t="s">
        <v>150</v>
      </c>
      <c r="M213" s="52" t="s">
        <v>153</v>
      </c>
      <c r="N213" s="54">
        <v>1</v>
      </c>
      <c r="O213" s="56">
        <f t="shared" si="153"/>
        <v>10.23</v>
      </c>
      <c r="P213" s="61">
        <v>3.1</v>
      </c>
      <c r="Q213" s="56">
        <f t="shared" si="145"/>
        <v>13.2</v>
      </c>
      <c r="R213" s="56">
        <v>4</v>
      </c>
      <c r="S213" s="54">
        <f t="shared" si="154"/>
        <v>13.2</v>
      </c>
      <c r="T213" s="54">
        <f t="shared" si="155"/>
        <v>4</v>
      </c>
      <c r="U213" s="56">
        <f t="shared" si="156"/>
        <v>11.715</v>
      </c>
      <c r="V213" s="56">
        <f t="shared" si="157"/>
        <v>3.55</v>
      </c>
      <c r="W213" s="57">
        <v>24.66208</v>
      </c>
      <c r="X213" s="57">
        <v>-112.17169</v>
      </c>
      <c r="Y213" s="58">
        <v>77</v>
      </c>
      <c r="Z213" s="58">
        <v>25</v>
      </c>
      <c r="AA213" s="62">
        <v>8</v>
      </c>
      <c r="AB213" s="62">
        <v>130</v>
      </c>
      <c r="AC213" s="42" t="s">
        <v>183</v>
      </c>
      <c r="AD213" s="54">
        <v>20</v>
      </c>
      <c r="AE213" s="52" t="s">
        <v>119</v>
      </c>
      <c r="AF213" s="62">
        <v>1</v>
      </c>
      <c r="AG213" s="60" t="s">
        <v>119</v>
      </c>
      <c r="AH213" s="54"/>
      <c r="AI213" s="54"/>
    </row>
    <row r="214" spans="1:35">
      <c r="A214" s="52" t="s">
        <v>83</v>
      </c>
      <c r="B214" s="52" t="s">
        <v>148</v>
      </c>
      <c r="C214" s="53">
        <v>41954</v>
      </c>
      <c r="D214" s="54">
        <v>2014</v>
      </c>
      <c r="E214" s="55">
        <v>0.18402777777777779</v>
      </c>
      <c r="F214" s="55">
        <v>0.18611111111111112</v>
      </c>
      <c r="G214" s="55">
        <f t="shared" si="152"/>
        <v>2.0833333333333259E-3</v>
      </c>
      <c r="H214" s="54">
        <v>2</v>
      </c>
      <c r="I214" s="54">
        <v>2</v>
      </c>
      <c r="J214" s="54">
        <v>18</v>
      </c>
      <c r="K214" s="54">
        <v>18</v>
      </c>
      <c r="L214" s="52" t="s">
        <v>150</v>
      </c>
      <c r="M214" s="52" t="s">
        <v>153</v>
      </c>
      <c r="N214" s="54">
        <v>1</v>
      </c>
      <c r="O214" s="56">
        <f t="shared" si="153"/>
        <v>10.23</v>
      </c>
      <c r="P214" s="61">
        <v>3.1</v>
      </c>
      <c r="Q214" s="56">
        <f t="shared" si="145"/>
        <v>13.2</v>
      </c>
      <c r="R214" s="56">
        <v>4</v>
      </c>
      <c r="S214" s="54">
        <f t="shared" si="154"/>
        <v>13.2</v>
      </c>
      <c r="T214" s="54">
        <f t="shared" si="155"/>
        <v>4</v>
      </c>
      <c r="U214" s="56">
        <f t="shared" si="156"/>
        <v>11.715</v>
      </c>
      <c r="V214" s="56">
        <f t="shared" si="157"/>
        <v>3.55</v>
      </c>
      <c r="W214" s="57">
        <v>24.66208</v>
      </c>
      <c r="X214" s="57">
        <v>-112.17169</v>
      </c>
      <c r="Y214" s="58">
        <v>77</v>
      </c>
      <c r="Z214" s="58">
        <v>25</v>
      </c>
      <c r="AA214" s="62">
        <v>8</v>
      </c>
      <c r="AB214" s="62">
        <v>130</v>
      </c>
      <c r="AC214" s="42" t="s">
        <v>183</v>
      </c>
      <c r="AD214" s="54">
        <v>30</v>
      </c>
      <c r="AE214" s="52" t="s">
        <v>119</v>
      </c>
      <c r="AF214" s="62">
        <v>1</v>
      </c>
      <c r="AG214" s="60" t="s">
        <v>119</v>
      </c>
      <c r="AH214" s="54"/>
      <c r="AI214" s="54"/>
    </row>
    <row r="215" spans="1:35">
      <c r="A215" s="52" t="s">
        <v>83</v>
      </c>
      <c r="B215" s="52" t="s">
        <v>148</v>
      </c>
      <c r="C215" s="53">
        <v>41954</v>
      </c>
      <c r="D215" s="54">
        <v>2014</v>
      </c>
      <c r="E215" s="55">
        <v>0.18402777777777779</v>
      </c>
      <c r="F215" s="55">
        <v>0.18611111111111112</v>
      </c>
      <c r="G215" s="55">
        <f t="shared" si="152"/>
        <v>2.0833333333333259E-3</v>
      </c>
      <c r="H215" s="54">
        <v>2</v>
      </c>
      <c r="I215" s="54">
        <v>2</v>
      </c>
      <c r="J215" s="54">
        <v>18</v>
      </c>
      <c r="K215" s="54">
        <v>18</v>
      </c>
      <c r="L215" s="52" t="s">
        <v>150</v>
      </c>
      <c r="M215" s="52" t="s">
        <v>153</v>
      </c>
      <c r="N215" s="54">
        <v>1</v>
      </c>
      <c r="O215" s="56">
        <f t="shared" si="153"/>
        <v>10.23</v>
      </c>
      <c r="P215" s="61">
        <v>3.1</v>
      </c>
      <c r="Q215" s="56">
        <f t="shared" si="145"/>
        <v>13.2</v>
      </c>
      <c r="R215" s="56">
        <v>4</v>
      </c>
      <c r="S215" s="54">
        <f t="shared" si="154"/>
        <v>13.2</v>
      </c>
      <c r="T215" s="54">
        <f t="shared" si="155"/>
        <v>4</v>
      </c>
      <c r="U215" s="56">
        <f t="shared" si="156"/>
        <v>11.715</v>
      </c>
      <c r="V215" s="56">
        <f t="shared" si="157"/>
        <v>3.55</v>
      </c>
      <c r="W215" s="57">
        <v>24.66208</v>
      </c>
      <c r="X215" s="57">
        <v>-112.17169</v>
      </c>
      <c r="Y215" s="58">
        <v>77</v>
      </c>
      <c r="Z215" s="58">
        <v>25</v>
      </c>
      <c r="AA215" s="62">
        <v>8</v>
      </c>
      <c r="AB215" s="62">
        <v>130</v>
      </c>
      <c r="AC215" s="42" t="s">
        <v>183</v>
      </c>
      <c r="AD215" s="54">
        <v>30</v>
      </c>
      <c r="AE215" s="52" t="s">
        <v>119</v>
      </c>
      <c r="AF215" s="62">
        <v>1</v>
      </c>
      <c r="AG215" s="60" t="s">
        <v>119</v>
      </c>
      <c r="AH215" s="54"/>
      <c r="AI215" s="54"/>
    </row>
    <row r="216" spans="1:35">
      <c r="A216" s="52" t="s">
        <v>83</v>
      </c>
      <c r="B216" s="52" t="s">
        <v>148</v>
      </c>
      <c r="C216" s="53">
        <v>41954</v>
      </c>
      <c r="D216" s="54">
        <v>2014</v>
      </c>
      <c r="E216" s="55">
        <v>0.18402777777777779</v>
      </c>
      <c r="F216" s="55">
        <v>0.18611111111111112</v>
      </c>
      <c r="G216" s="55">
        <f t="shared" si="152"/>
        <v>2.0833333333333259E-3</v>
      </c>
      <c r="H216" s="54">
        <v>2</v>
      </c>
      <c r="I216" s="54">
        <v>2</v>
      </c>
      <c r="J216" s="54">
        <v>18</v>
      </c>
      <c r="K216" s="54">
        <v>18</v>
      </c>
      <c r="L216" s="52" t="s">
        <v>150</v>
      </c>
      <c r="M216" s="52" t="s">
        <v>153</v>
      </c>
      <c r="N216" s="54">
        <v>1</v>
      </c>
      <c r="O216" s="56">
        <f t="shared" si="153"/>
        <v>10.23</v>
      </c>
      <c r="P216" s="61">
        <v>3.1</v>
      </c>
      <c r="Q216" s="56">
        <f t="shared" si="145"/>
        <v>13.2</v>
      </c>
      <c r="R216" s="56">
        <v>4</v>
      </c>
      <c r="S216" s="54">
        <f t="shared" si="154"/>
        <v>13.2</v>
      </c>
      <c r="T216" s="54">
        <f t="shared" si="155"/>
        <v>4</v>
      </c>
      <c r="U216" s="56">
        <f t="shared" si="156"/>
        <v>11.715</v>
      </c>
      <c r="V216" s="56">
        <f t="shared" si="157"/>
        <v>3.55</v>
      </c>
      <c r="W216" s="57">
        <v>24.66208</v>
      </c>
      <c r="X216" s="57">
        <v>-112.17169</v>
      </c>
      <c r="Y216" s="58">
        <v>77</v>
      </c>
      <c r="Z216" s="58">
        <v>25</v>
      </c>
      <c r="AA216" s="62">
        <v>8</v>
      </c>
      <c r="AB216" s="62">
        <v>130</v>
      </c>
      <c r="AC216" s="42" t="s">
        <v>65</v>
      </c>
      <c r="AD216" s="54">
        <v>25</v>
      </c>
      <c r="AE216" s="60" t="s">
        <v>233</v>
      </c>
      <c r="AF216" s="62">
        <v>1</v>
      </c>
      <c r="AG216" s="60" t="s">
        <v>233</v>
      </c>
      <c r="AH216" s="54"/>
      <c r="AI216" s="54"/>
    </row>
    <row r="217" spans="1:35">
      <c r="A217" s="52" t="s">
        <v>83</v>
      </c>
      <c r="B217" s="52" t="s">
        <v>148</v>
      </c>
      <c r="C217" s="53">
        <v>41954</v>
      </c>
      <c r="D217" s="54">
        <v>2014</v>
      </c>
      <c r="E217" s="55">
        <v>0.18402777777777779</v>
      </c>
      <c r="F217" s="55">
        <v>0.18611111111111112</v>
      </c>
      <c r="G217" s="55">
        <f t="shared" si="152"/>
        <v>2.0833333333333259E-3</v>
      </c>
      <c r="H217" s="54">
        <v>2</v>
      </c>
      <c r="I217" s="54">
        <v>2</v>
      </c>
      <c r="J217" s="54">
        <v>18</v>
      </c>
      <c r="K217" s="54">
        <v>18</v>
      </c>
      <c r="L217" s="52" t="s">
        <v>150</v>
      </c>
      <c r="M217" s="52" t="s">
        <v>153</v>
      </c>
      <c r="N217" s="54">
        <v>1</v>
      </c>
      <c r="O217" s="56">
        <f t="shared" si="153"/>
        <v>10.23</v>
      </c>
      <c r="P217" s="61">
        <v>3.1</v>
      </c>
      <c r="Q217" s="56">
        <f t="shared" si="145"/>
        <v>13.2</v>
      </c>
      <c r="R217" s="56">
        <v>4</v>
      </c>
      <c r="S217" s="54">
        <f t="shared" si="154"/>
        <v>13.2</v>
      </c>
      <c r="T217" s="54">
        <f t="shared" si="155"/>
        <v>4</v>
      </c>
      <c r="U217" s="56">
        <f t="shared" si="156"/>
        <v>11.715</v>
      </c>
      <c r="V217" s="56">
        <f t="shared" si="157"/>
        <v>3.55</v>
      </c>
      <c r="W217" s="57">
        <v>24.66208</v>
      </c>
      <c r="X217" s="57">
        <v>-112.17169</v>
      </c>
      <c r="Y217" s="58">
        <v>77</v>
      </c>
      <c r="Z217" s="58">
        <v>25</v>
      </c>
      <c r="AA217" s="62">
        <v>8</v>
      </c>
      <c r="AB217" s="62">
        <v>130</v>
      </c>
      <c r="AC217" s="42" t="s">
        <v>65</v>
      </c>
      <c r="AD217" s="54">
        <v>25</v>
      </c>
      <c r="AE217" s="60" t="s">
        <v>233</v>
      </c>
      <c r="AF217" s="62">
        <v>1</v>
      </c>
      <c r="AG217" s="60" t="s">
        <v>233</v>
      </c>
      <c r="AH217" s="54"/>
      <c r="AI217" s="54"/>
    </row>
    <row r="218" spans="1:35">
      <c r="A218" s="52" t="s">
        <v>83</v>
      </c>
      <c r="B218" s="52" t="s">
        <v>148</v>
      </c>
      <c r="C218" s="53">
        <v>41954</v>
      </c>
      <c r="D218" s="54">
        <v>2014</v>
      </c>
      <c r="E218" s="55">
        <v>0.18402777777777779</v>
      </c>
      <c r="F218" s="55">
        <v>0.18611111111111112</v>
      </c>
      <c r="G218" s="55">
        <f t="shared" si="152"/>
        <v>2.0833333333333259E-3</v>
      </c>
      <c r="H218" s="54">
        <v>2</v>
      </c>
      <c r="I218" s="54">
        <v>2</v>
      </c>
      <c r="J218" s="54">
        <v>18</v>
      </c>
      <c r="K218" s="54">
        <v>18</v>
      </c>
      <c r="L218" s="52" t="s">
        <v>150</v>
      </c>
      <c r="M218" s="52" t="s">
        <v>153</v>
      </c>
      <c r="N218" s="54">
        <v>1</v>
      </c>
      <c r="O218" s="56">
        <f t="shared" si="153"/>
        <v>10.23</v>
      </c>
      <c r="P218" s="61">
        <v>3.1</v>
      </c>
      <c r="Q218" s="56">
        <f t="shared" si="145"/>
        <v>13.2</v>
      </c>
      <c r="R218" s="56">
        <v>4</v>
      </c>
      <c r="S218" s="54">
        <f t="shared" si="154"/>
        <v>13.2</v>
      </c>
      <c r="T218" s="54">
        <f t="shared" si="155"/>
        <v>4</v>
      </c>
      <c r="U218" s="56">
        <f t="shared" si="156"/>
        <v>11.715</v>
      </c>
      <c r="V218" s="56">
        <f t="shared" si="157"/>
        <v>3.55</v>
      </c>
      <c r="W218" s="57">
        <v>24.66208</v>
      </c>
      <c r="X218" s="57">
        <v>-112.17169</v>
      </c>
      <c r="Y218" s="58">
        <v>77</v>
      </c>
      <c r="Z218" s="58">
        <v>25</v>
      </c>
      <c r="AA218" s="62">
        <v>8</v>
      </c>
      <c r="AB218" s="62">
        <v>130</v>
      </c>
      <c r="AC218" s="42" t="s">
        <v>65</v>
      </c>
      <c r="AD218" s="54">
        <v>25</v>
      </c>
      <c r="AE218" s="60" t="s">
        <v>233</v>
      </c>
      <c r="AF218" s="62">
        <v>1</v>
      </c>
      <c r="AG218" s="60" t="s">
        <v>233</v>
      </c>
      <c r="AH218" s="54"/>
      <c r="AI218" s="54"/>
    </row>
    <row r="219" spans="1:35">
      <c r="A219" s="52" t="s">
        <v>83</v>
      </c>
      <c r="B219" s="52" t="s">
        <v>148</v>
      </c>
      <c r="C219" s="53">
        <v>41954</v>
      </c>
      <c r="D219" s="54">
        <v>2014</v>
      </c>
      <c r="E219" s="55">
        <v>0.18402777777777779</v>
      </c>
      <c r="F219" s="55">
        <v>0.18611111111111112</v>
      </c>
      <c r="G219" s="55">
        <f t="shared" si="152"/>
        <v>2.0833333333333259E-3</v>
      </c>
      <c r="H219" s="54">
        <v>2</v>
      </c>
      <c r="I219" s="54">
        <v>2</v>
      </c>
      <c r="J219" s="54">
        <v>18</v>
      </c>
      <c r="K219" s="54">
        <v>18</v>
      </c>
      <c r="L219" s="52" t="s">
        <v>150</v>
      </c>
      <c r="M219" s="52" t="s">
        <v>153</v>
      </c>
      <c r="N219" s="54">
        <v>1</v>
      </c>
      <c r="O219" s="56">
        <f t="shared" si="153"/>
        <v>10.23</v>
      </c>
      <c r="P219" s="61">
        <v>3.1</v>
      </c>
      <c r="Q219" s="56">
        <f t="shared" si="145"/>
        <v>13.2</v>
      </c>
      <c r="R219" s="56">
        <v>4</v>
      </c>
      <c r="S219" s="54">
        <f t="shared" si="154"/>
        <v>13.2</v>
      </c>
      <c r="T219" s="54">
        <f t="shared" si="155"/>
        <v>4</v>
      </c>
      <c r="U219" s="56">
        <f t="shared" si="156"/>
        <v>11.715</v>
      </c>
      <c r="V219" s="56">
        <f t="shared" si="157"/>
        <v>3.55</v>
      </c>
      <c r="W219" s="57">
        <v>24.66208</v>
      </c>
      <c r="X219" s="57">
        <v>-112.17169</v>
      </c>
      <c r="Y219" s="58">
        <v>77</v>
      </c>
      <c r="Z219" s="58">
        <v>25</v>
      </c>
      <c r="AA219" s="62">
        <v>8</v>
      </c>
      <c r="AB219" s="62">
        <v>130</v>
      </c>
      <c r="AC219" s="42" t="s">
        <v>65</v>
      </c>
      <c r="AD219" s="54">
        <v>30</v>
      </c>
      <c r="AE219" s="60" t="s">
        <v>233</v>
      </c>
      <c r="AF219" s="62">
        <v>1</v>
      </c>
      <c r="AG219" s="60" t="s">
        <v>233</v>
      </c>
      <c r="AH219" s="54"/>
      <c r="AI219" s="54"/>
    </row>
    <row r="220" spans="1:35">
      <c r="A220" s="52" t="s">
        <v>83</v>
      </c>
      <c r="B220" s="52" t="s">
        <v>148</v>
      </c>
      <c r="C220" s="53">
        <v>41954</v>
      </c>
      <c r="D220" s="54">
        <v>2014</v>
      </c>
      <c r="E220" s="55">
        <v>0.18402777777777779</v>
      </c>
      <c r="F220" s="55">
        <v>0.18611111111111112</v>
      </c>
      <c r="G220" s="55">
        <f t="shared" si="152"/>
        <v>2.0833333333333259E-3</v>
      </c>
      <c r="H220" s="54">
        <v>2</v>
      </c>
      <c r="I220" s="54">
        <v>2</v>
      </c>
      <c r="J220" s="54">
        <v>18</v>
      </c>
      <c r="K220" s="54">
        <v>18</v>
      </c>
      <c r="L220" s="52" t="s">
        <v>150</v>
      </c>
      <c r="M220" s="52" t="s">
        <v>153</v>
      </c>
      <c r="N220" s="54">
        <v>1</v>
      </c>
      <c r="O220" s="56">
        <f t="shared" si="153"/>
        <v>10.23</v>
      </c>
      <c r="P220" s="61">
        <v>3.1</v>
      </c>
      <c r="Q220" s="56">
        <f t="shared" si="145"/>
        <v>13.2</v>
      </c>
      <c r="R220" s="56">
        <v>4</v>
      </c>
      <c r="S220" s="54">
        <f t="shared" si="154"/>
        <v>13.2</v>
      </c>
      <c r="T220" s="54">
        <f t="shared" si="155"/>
        <v>4</v>
      </c>
      <c r="U220" s="56">
        <f t="shared" si="156"/>
        <v>11.715</v>
      </c>
      <c r="V220" s="56">
        <f t="shared" si="157"/>
        <v>3.55</v>
      </c>
      <c r="W220" s="57">
        <v>24.66208</v>
      </c>
      <c r="X220" s="57">
        <v>-112.17169</v>
      </c>
      <c r="Y220" s="58">
        <v>77</v>
      </c>
      <c r="Z220" s="58">
        <v>25</v>
      </c>
      <c r="AA220" s="62">
        <v>8</v>
      </c>
      <c r="AB220" s="62">
        <v>130</v>
      </c>
      <c r="AC220" s="52" t="s">
        <v>126</v>
      </c>
      <c r="AD220" s="54">
        <v>25</v>
      </c>
      <c r="AE220" s="60" t="s">
        <v>233</v>
      </c>
      <c r="AF220" s="62">
        <v>1</v>
      </c>
      <c r="AG220" s="60" t="s">
        <v>233</v>
      </c>
      <c r="AH220" s="54"/>
      <c r="AI220" s="54"/>
    </row>
    <row r="221" spans="1:35">
      <c r="A221" s="52" t="s">
        <v>23</v>
      </c>
      <c r="B221" s="52" t="s">
        <v>152</v>
      </c>
      <c r="C221" s="53">
        <v>41954</v>
      </c>
      <c r="D221" s="54">
        <v>2014</v>
      </c>
      <c r="E221" s="55">
        <v>0.12916666666666668</v>
      </c>
      <c r="F221" s="55">
        <v>0.13333333333333333</v>
      </c>
      <c r="G221" s="55">
        <f t="shared" ref="G221" si="158">F221-E221</f>
        <v>4.1666666666666519E-3</v>
      </c>
      <c r="H221" s="54">
        <v>2</v>
      </c>
      <c r="I221" s="54">
        <v>2</v>
      </c>
      <c r="J221" s="54">
        <v>13</v>
      </c>
      <c r="K221" s="54">
        <v>13</v>
      </c>
      <c r="L221" s="52" t="s">
        <v>164</v>
      </c>
      <c r="M221" s="52" t="s">
        <v>165</v>
      </c>
      <c r="N221" s="54">
        <v>1</v>
      </c>
      <c r="O221" s="56">
        <f t="shared" ref="O221" si="159">(P221*3.3)</f>
        <v>44.55</v>
      </c>
      <c r="P221" s="61">
        <v>13.5</v>
      </c>
      <c r="Q221" s="56">
        <f t="shared" si="145"/>
        <v>13.2</v>
      </c>
      <c r="R221" s="56">
        <v>4</v>
      </c>
      <c r="S221" s="54">
        <f t="shared" ref="S221" si="160">MAX(O221,Q221,)</f>
        <v>44.55</v>
      </c>
      <c r="T221" s="54">
        <f t="shared" ref="T221" si="161">MAX(P221,R221)</f>
        <v>13.5</v>
      </c>
      <c r="U221" s="56">
        <f t="shared" ref="U221" si="162">AVERAGE(O221,Q221)</f>
        <v>28.875</v>
      </c>
      <c r="V221" s="56">
        <f t="shared" ref="V221" si="163">AVERAGE(P221,R221)</f>
        <v>8.75</v>
      </c>
      <c r="W221" s="57">
        <v>24.663309999999999</v>
      </c>
      <c r="X221" s="57">
        <v>-112.17283999999999</v>
      </c>
      <c r="Y221" s="58">
        <v>77</v>
      </c>
      <c r="Z221" s="58">
        <v>25</v>
      </c>
      <c r="AA221" s="62">
        <v>9</v>
      </c>
      <c r="AB221" s="60">
        <v>310</v>
      </c>
      <c r="AC221" s="42" t="s">
        <v>123</v>
      </c>
      <c r="AD221" s="54">
        <v>20</v>
      </c>
      <c r="AE221" s="60" t="s">
        <v>233</v>
      </c>
      <c r="AF221" s="62">
        <v>1</v>
      </c>
      <c r="AG221" s="60" t="s">
        <v>233</v>
      </c>
      <c r="AH221" s="54"/>
      <c r="AI221" s="54"/>
    </row>
    <row r="222" spans="1:35">
      <c r="A222" s="52" t="s">
        <v>23</v>
      </c>
      <c r="B222" s="52" t="s">
        <v>152</v>
      </c>
      <c r="C222" s="53">
        <v>41954</v>
      </c>
      <c r="D222" s="54">
        <v>2014</v>
      </c>
      <c r="E222" s="55">
        <v>0.12916666666666668</v>
      </c>
      <c r="F222" s="55">
        <v>0.13333333333333333</v>
      </c>
      <c r="G222" s="55">
        <f t="shared" ref="G222:G224" si="164">F222-E222</f>
        <v>4.1666666666666519E-3</v>
      </c>
      <c r="H222" s="54">
        <v>2</v>
      </c>
      <c r="I222" s="54">
        <v>2</v>
      </c>
      <c r="J222" s="54">
        <v>13</v>
      </c>
      <c r="K222" s="54">
        <v>13</v>
      </c>
      <c r="L222" s="52" t="s">
        <v>164</v>
      </c>
      <c r="M222" s="52" t="s">
        <v>165</v>
      </c>
      <c r="N222" s="54">
        <v>1</v>
      </c>
      <c r="O222" s="56">
        <f t="shared" ref="O222:O224" si="165">(P222*3.3)</f>
        <v>44.55</v>
      </c>
      <c r="P222" s="61">
        <v>13.5</v>
      </c>
      <c r="Q222" s="56">
        <f t="shared" si="145"/>
        <v>13.2</v>
      </c>
      <c r="R222" s="56">
        <v>4</v>
      </c>
      <c r="S222" s="54">
        <f t="shared" ref="S222:S224" si="166">MAX(O222,Q222,)</f>
        <v>44.55</v>
      </c>
      <c r="T222" s="54">
        <f t="shared" ref="T222:T224" si="167">MAX(P222,R222)</f>
        <v>13.5</v>
      </c>
      <c r="U222" s="56">
        <f t="shared" ref="U222:U224" si="168">AVERAGE(O222,Q222)</f>
        <v>28.875</v>
      </c>
      <c r="V222" s="56">
        <f t="shared" ref="V222:V224" si="169">AVERAGE(P222,R222)</f>
        <v>8.75</v>
      </c>
      <c r="W222" s="57">
        <v>24.663309999999999</v>
      </c>
      <c r="X222" s="57">
        <v>-112.17283999999999</v>
      </c>
      <c r="Y222" s="58">
        <v>77</v>
      </c>
      <c r="Z222" s="58">
        <v>25</v>
      </c>
      <c r="AA222" s="62">
        <v>9</v>
      </c>
      <c r="AB222" s="60">
        <v>310</v>
      </c>
      <c r="AC222" s="42" t="s">
        <v>64</v>
      </c>
      <c r="AD222" s="54">
        <v>85</v>
      </c>
      <c r="AE222" s="52" t="s">
        <v>233</v>
      </c>
      <c r="AF222" s="62">
        <v>1</v>
      </c>
      <c r="AG222" s="63" t="s">
        <v>233</v>
      </c>
      <c r="AH222" s="54"/>
      <c r="AI222" s="54"/>
    </row>
    <row r="223" spans="1:35">
      <c r="A223" s="52" t="s">
        <v>23</v>
      </c>
      <c r="B223" s="52" t="s">
        <v>152</v>
      </c>
      <c r="C223" s="53">
        <v>41954</v>
      </c>
      <c r="D223" s="54">
        <v>2014</v>
      </c>
      <c r="E223" s="55">
        <v>0.12916666666666668</v>
      </c>
      <c r="F223" s="55">
        <v>0.13333333333333333</v>
      </c>
      <c r="G223" s="55">
        <f t="shared" si="164"/>
        <v>4.1666666666666519E-3</v>
      </c>
      <c r="H223" s="54">
        <v>2</v>
      </c>
      <c r="I223" s="54">
        <v>2</v>
      </c>
      <c r="J223" s="54">
        <v>13</v>
      </c>
      <c r="K223" s="54">
        <v>13</v>
      </c>
      <c r="L223" s="52" t="s">
        <v>164</v>
      </c>
      <c r="M223" s="52" t="s">
        <v>165</v>
      </c>
      <c r="N223" s="54">
        <v>1</v>
      </c>
      <c r="O223" s="56">
        <f t="shared" si="165"/>
        <v>44.55</v>
      </c>
      <c r="P223" s="61">
        <v>13.5</v>
      </c>
      <c r="Q223" s="56">
        <f t="shared" si="145"/>
        <v>13.2</v>
      </c>
      <c r="R223" s="56">
        <v>4</v>
      </c>
      <c r="S223" s="54">
        <f t="shared" si="166"/>
        <v>44.55</v>
      </c>
      <c r="T223" s="54">
        <f t="shared" si="167"/>
        <v>13.5</v>
      </c>
      <c r="U223" s="56">
        <f t="shared" si="168"/>
        <v>28.875</v>
      </c>
      <c r="V223" s="56">
        <f t="shared" si="169"/>
        <v>8.75</v>
      </c>
      <c r="W223" s="57">
        <v>24.663309999999999</v>
      </c>
      <c r="X223" s="57">
        <v>-112.17283999999999</v>
      </c>
      <c r="Y223" s="58">
        <v>77</v>
      </c>
      <c r="Z223" s="58">
        <v>25</v>
      </c>
      <c r="AA223" s="62">
        <v>9</v>
      </c>
      <c r="AB223" s="60">
        <v>310</v>
      </c>
      <c r="AC223" s="42" t="s">
        <v>183</v>
      </c>
      <c r="AD223" s="54">
        <v>15</v>
      </c>
      <c r="AE223" s="52" t="s">
        <v>184</v>
      </c>
      <c r="AF223" s="62">
        <v>1</v>
      </c>
      <c r="AG223" s="63" t="s">
        <v>119</v>
      </c>
      <c r="AH223" s="54"/>
      <c r="AI223" s="54"/>
    </row>
    <row r="224" spans="1:35">
      <c r="A224" s="52" t="s">
        <v>23</v>
      </c>
      <c r="B224" s="52" t="s">
        <v>152</v>
      </c>
      <c r="C224" s="53">
        <v>41954</v>
      </c>
      <c r="D224" s="54">
        <v>2014</v>
      </c>
      <c r="E224" s="55">
        <v>0.12916666666666668</v>
      </c>
      <c r="F224" s="55">
        <v>0.13333333333333333</v>
      </c>
      <c r="G224" s="55">
        <f t="shared" si="164"/>
        <v>4.1666666666666519E-3</v>
      </c>
      <c r="H224" s="54">
        <v>2</v>
      </c>
      <c r="I224" s="54">
        <v>2</v>
      </c>
      <c r="J224" s="54">
        <v>13</v>
      </c>
      <c r="K224" s="54">
        <v>13</v>
      </c>
      <c r="L224" s="52" t="s">
        <v>164</v>
      </c>
      <c r="M224" s="52" t="s">
        <v>165</v>
      </c>
      <c r="N224" s="54">
        <v>1</v>
      </c>
      <c r="O224" s="56">
        <f t="shared" si="165"/>
        <v>44.55</v>
      </c>
      <c r="P224" s="61">
        <v>13.5</v>
      </c>
      <c r="Q224" s="56">
        <f t="shared" si="145"/>
        <v>13.2</v>
      </c>
      <c r="R224" s="56">
        <v>4</v>
      </c>
      <c r="S224" s="54">
        <f t="shared" si="166"/>
        <v>44.55</v>
      </c>
      <c r="T224" s="54">
        <f t="shared" si="167"/>
        <v>13.5</v>
      </c>
      <c r="U224" s="56">
        <f t="shared" si="168"/>
        <v>28.875</v>
      </c>
      <c r="V224" s="56">
        <f t="shared" si="169"/>
        <v>8.75</v>
      </c>
      <c r="W224" s="57">
        <v>24.663309999999999</v>
      </c>
      <c r="X224" s="57">
        <v>-112.17283999999999</v>
      </c>
      <c r="Y224" s="58">
        <v>77</v>
      </c>
      <c r="Z224" s="58">
        <v>25</v>
      </c>
      <c r="AA224" s="62">
        <v>9</v>
      </c>
      <c r="AB224" s="60">
        <v>310</v>
      </c>
      <c r="AC224" s="42" t="s">
        <v>179</v>
      </c>
      <c r="AD224" s="54">
        <v>10</v>
      </c>
      <c r="AE224" s="52" t="s">
        <v>233</v>
      </c>
      <c r="AF224" s="62">
        <v>1</v>
      </c>
      <c r="AG224" s="63" t="s">
        <v>233</v>
      </c>
      <c r="AH224" s="54"/>
      <c r="AI224" s="54"/>
    </row>
    <row r="225" spans="1:35">
      <c r="A225" s="52" t="s">
        <v>24</v>
      </c>
      <c r="B225" s="52" t="s">
        <v>152</v>
      </c>
      <c r="C225" s="53">
        <v>41954</v>
      </c>
      <c r="D225" s="54">
        <v>2014</v>
      </c>
      <c r="E225" s="55">
        <v>0.17708333333333334</v>
      </c>
      <c r="F225" s="55">
        <v>0.18194444444444444</v>
      </c>
      <c r="G225" s="55">
        <f t="shared" ref="G225" si="170">F225-E225</f>
        <v>4.8611111111110938E-3</v>
      </c>
      <c r="H225" s="54">
        <v>2</v>
      </c>
      <c r="I225" s="54">
        <v>2</v>
      </c>
      <c r="J225" s="54">
        <v>14</v>
      </c>
      <c r="K225" s="54">
        <v>14</v>
      </c>
      <c r="L225" s="52" t="s">
        <v>150</v>
      </c>
      <c r="M225" s="52" t="s">
        <v>153</v>
      </c>
      <c r="N225" s="54">
        <v>1</v>
      </c>
      <c r="O225" s="56">
        <f t="shared" ref="O225" si="171">(P225*3.3)</f>
        <v>12.87</v>
      </c>
      <c r="P225" s="61">
        <v>3.9</v>
      </c>
      <c r="Q225" s="56">
        <f t="shared" si="145"/>
        <v>14.19</v>
      </c>
      <c r="R225" s="56">
        <v>4.3</v>
      </c>
      <c r="S225" s="54">
        <f t="shared" ref="S225" si="172">MAX(O225,Q225,)</f>
        <v>14.19</v>
      </c>
      <c r="T225" s="54">
        <f t="shared" ref="T225" si="173">MAX(P225,R225)</f>
        <v>4.3</v>
      </c>
      <c r="U225" s="56">
        <f t="shared" ref="U225" si="174">AVERAGE(O225,Q225)</f>
        <v>13.53</v>
      </c>
      <c r="V225" s="56">
        <f t="shared" ref="V225" si="175">AVERAGE(P225,R225)</f>
        <v>4.0999999999999996</v>
      </c>
      <c r="W225" s="57">
        <v>24.66208</v>
      </c>
      <c r="X225" s="57">
        <v>-112.17169</v>
      </c>
      <c r="Y225" s="58">
        <v>77</v>
      </c>
      <c r="Z225" s="58">
        <v>25</v>
      </c>
      <c r="AA225" s="62">
        <v>9</v>
      </c>
      <c r="AB225" s="60">
        <v>310</v>
      </c>
      <c r="AC225" s="42" t="s">
        <v>131</v>
      </c>
      <c r="AD225" s="54">
        <v>35</v>
      </c>
      <c r="AE225" s="52" t="s">
        <v>184</v>
      </c>
      <c r="AF225" s="62">
        <v>1</v>
      </c>
      <c r="AG225" s="63" t="s">
        <v>119</v>
      </c>
      <c r="AH225" s="54"/>
      <c r="AI225" s="54"/>
    </row>
    <row r="226" spans="1:35">
      <c r="A226" s="52" t="s">
        <v>24</v>
      </c>
      <c r="B226" s="52" t="s">
        <v>152</v>
      </c>
      <c r="C226" s="53">
        <v>41954</v>
      </c>
      <c r="D226" s="54">
        <v>2014</v>
      </c>
      <c r="E226" s="55">
        <v>0.17708333333333334</v>
      </c>
      <c r="F226" s="55">
        <v>0.18194444444444444</v>
      </c>
      <c r="G226" s="55">
        <f t="shared" ref="G226:G230" si="176">F226-E226</f>
        <v>4.8611111111110938E-3</v>
      </c>
      <c r="H226" s="54">
        <v>2</v>
      </c>
      <c r="I226" s="54">
        <v>2</v>
      </c>
      <c r="J226" s="54">
        <v>14</v>
      </c>
      <c r="K226" s="54">
        <v>14</v>
      </c>
      <c r="L226" s="52" t="s">
        <v>150</v>
      </c>
      <c r="M226" s="52" t="s">
        <v>153</v>
      </c>
      <c r="N226" s="54">
        <v>1</v>
      </c>
      <c r="O226" s="56">
        <f t="shared" ref="O226:O230" si="177">(P226*3.3)</f>
        <v>12.87</v>
      </c>
      <c r="P226" s="61">
        <v>3.9</v>
      </c>
      <c r="Q226" s="56">
        <f t="shared" si="145"/>
        <v>14.19</v>
      </c>
      <c r="R226" s="56">
        <v>4.3</v>
      </c>
      <c r="S226" s="54">
        <f t="shared" ref="S226:S230" si="178">MAX(O226,Q226,)</f>
        <v>14.19</v>
      </c>
      <c r="T226" s="54">
        <f t="shared" ref="T226:T230" si="179">MAX(P226,R226)</f>
        <v>4.3</v>
      </c>
      <c r="U226" s="56">
        <f t="shared" ref="U226:U230" si="180">AVERAGE(O226,Q226)</f>
        <v>13.53</v>
      </c>
      <c r="V226" s="56">
        <f t="shared" ref="V226:V230" si="181">AVERAGE(P226,R226)</f>
        <v>4.0999999999999996</v>
      </c>
      <c r="W226" s="57">
        <v>24.66208</v>
      </c>
      <c r="X226" s="57">
        <v>-112.17169</v>
      </c>
      <c r="Y226" s="58">
        <v>77</v>
      </c>
      <c r="Z226" s="58">
        <v>25</v>
      </c>
      <c r="AA226" s="62">
        <v>9</v>
      </c>
      <c r="AB226" s="60">
        <v>310</v>
      </c>
      <c r="AC226" s="42" t="s">
        <v>183</v>
      </c>
      <c r="AD226" s="54">
        <v>20</v>
      </c>
      <c r="AE226" s="52" t="s">
        <v>184</v>
      </c>
      <c r="AF226" s="62">
        <v>1</v>
      </c>
      <c r="AG226" s="63" t="s">
        <v>119</v>
      </c>
      <c r="AH226" s="54"/>
      <c r="AI226" s="54"/>
    </row>
    <row r="227" spans="1:35">
      <c r="A227" s="52" t="s">
        <v>24</v>
      </c>
      <c r="B227" s="52" t="s">
        <v>152</v>
      </c>
      <c r="C227" s="53">
        <v>41954</v>
      </c>
      <c r="D227" s="54">
        <v>2014</v>
      </c>
      <c r="E227" s="55">
        <v>0.17708333333333334</v>
      </c>
      <c r="F227" s="55">
        <v>0.18194444444444444</v>
      </c>
      <c r="G227" s="55">
        <f t="shared" si="176"/>
        <v>4.8611111111110938E-3</v>
      </c>
      <c r="H227" s="54">
        <v>2</v>
      </c>
      <c r="I227" s="54">
        <v>2</v>
      </c>
      <c r="J227" s="54">
        <v>14</v>
      </c>
      <c r="K227" s="54">
        <v>14</v>
      </c>
      <c r="L227" s="52" t="s">
        <v>150</v>
      </c>
      <c r="M227" s="52" t="s">
        <v>153</v>
      </c>
      <c r="N227" s="54">
        <v>1</v>
      </c>
      <c r="O227" s="56">
        <f t="shared" si="177"/>
        <v>12.87</v>
      </c>
      <c r="P227" s="61">
        <v>3.9</v>
      </c>
      <c r="Q227" s="56">
        <f t="shared" si="145"/>
        <v>14.19</v>
      </c>
      <c r="R227" s="56">
        <v>4.3</v>
      </c>
      <c r="S227" s="54">
        <f t="shared" si="178"/>
        <v>14.19</v>
      </c>
      <c r="T227" s="54">
        <f t="shared" si="179"/>
        <v>4.3</v>
      </c>
      <c r="U227" s="56">
        <f t="shared" si="180"/>
        <v>13.53</v>
      </c>
      <c r="V227" s="56">
        <f t="shared" si="181"/>
        <v>4.0999999999999996</v>
      </c>
      <c r="W227" s="57">
        <v>24.66208</v>
      </c>
      <c r="X227" s="57">
        <v>-112.17169</v>
      </c>
      <c r="Y227" s="58">
        <v>77</v>
      </c>
      <c r="Z227" s="58">
        <v>25</v>
      </c>
      <c r="AA227" s="62">
        <v>9</v>
      </c>
      <c r="AB227" s="60">
        <v>310</v>
      </c>
      <c r="AC227" s="42" t="s">
        <v>183</v>
      </c>
      <c r="AD227" s="54">
        <v>20</v>
      </c>
      <c r="AE227" s="52" t="s">
        <v>184</v>
      </c>
      <c r="AF227" s="62">
        <v>1</v>
      </c>
      <c r="AG227" s="63" t="s">
        <v>119</v>
      </c>
      <c r="AH227" s="54"/>
      <c r="AI227" s="54"/>
    </row>
    <row r="228" spans="1:35">
      <c r="A228" s="52" t="s">
        <v>24</v>
      </c>
      <c r="B228" s="52" t="s">
        <v>152</v>
      </c>
      <c r="C228" s="53">
        <v>41954</v>
      </c>
      <c r="D228" s="54">
        <v>2014</v>
      </c>
      <c r="E228" s="55">
        <v>0.17708333333333334</v>
      </c>
      <c r="F228" s="55">
        <v>0.18194444444444444</v>
      </c>
      <c r="G228" s="55">
        <f t="shared" si="176"/>
        <v>4.8611111111110938E-3</v>
      </c>
      <c r="H228" s="54">
        <v>2</v>
      </c>
      <c r="I228" s="54">
        <v>2</v>
      </c>
      <c r="J228" s="54">
        <v>14</v>
      </c>
      <c r="K228" s="54">
        <v>14</v>
      </c>
      <c r="L228" s="52" t="s">
        <v>150</v>
      </c>
      <c r="M228" s="52" t="s">
        <v>153</v>
      </c>
      <c r="N228" s="54">
        <v>1</v>
      </c>
      <c r="O228" s="56">
        <f t="shared" si="177"/>
        <v>12.87</v>
      </c>
      <c r="P228" s="61">
        <v>3.9</v>
      </c>
      <c r="Q228" s="56">
        <f t="shared" si="145"/>
        <v>14.19</v>
      </c>
      <c r="R228" s="56">
        <v>4.3</v>
      </c>
      <c r="S228" s="54">
        <f t="shared" si="178"/>
        <v>14.19</v>
      </c>
      <c r="T228" s="54">
        <f t="shared" si="179"/>
        <v>4.3</v>
      </c>
      <c r="U228" s="56">
        <f t="shared" si="180"/>
        <v>13.53</v>
      </c>
      <c r="V228" s="56">
        <f t="shared" si="181"/>
        <v>4.0999999999999996</v>
      </c>
      <c r="W228" s="57">
        <v>24.66208</v>
      </c>
      <c r="X228" s="57">
        <v>-112.17169</v>
      </c>
      <c r="Y228" s="58">
        <v>77</v>
      </c>
      <c r="Z228" s="58">
        <v>25</v>
      </c>
      <c r="AA228" s="62">
        <v>9</v>
      </c>
      <c r="AB228" s="60">
        <v>310</v>
      </c>
      <c r="AC228" s="42" t="s">
        <v>183</v>
      </c>
      <c r="AD228" s="54">
        <v>10</v>
      </c>
      <c r="AE228" s="52" t="s">
        <v>184</v>
      </c>
      <c r="AF228" s="62">
        <v>1</v>
      </c>
      <c r="AG228" s="63" t="s">
        <v>119</v>
      </c>
      <c r="AH228" s="54"/>
      <c r="AI228" s="54"/>
    </row>
    <row r="229" spans="1:35">
      <c r="A229" s="52" t="s">
        <v>24</v>
      </c>
      <c r="B229" s="52" t="s">
        <v>152</v>
      </c>
      <c r="C229" s="53">
        <v>41954</v>
      </c>
      <c r="D229" s="54">
        <v>2014</v>
      </c>
      <c r="E229" s="55">
        <v>0.17708333333333334</v>
      </c>
      <c r="F229" s="55">
        <v>0.18194444444444444</v>
      </c>
      <c r="G229" s="55">
        <f t="shared" si="176"/>
        <v>4.8611111111110938E-3</v>
      </c>
      <c r="H229" s="54">
        <v>2</v>
      </c>
      <c r="I229" s="54">
        <v>2</v>
      </c>
      <c r="J229" s="54">
        <v>14</v>
      </c>
      <c r="K229" s="54">
        <v>14</v>
      </c>
      <c r="L229" s="52" t="s">
        <v>150</v>
      </c>
      <c r="M229" s="52" t="s">
        <v>153</v>
      </c>
      <c r="N229" s="54">
        <v>1</v>
      </c>
      <c r="O229" s="56">
        <f t="shared" si="177"/>
        <v>12.87</v>
      </c>
      <c r="P229" s="61">
        <v>3.9</v>
      </c>
      <c r="Q229" s="56">
        <f t="shared" si="145"/>
        <v>14.19</v>
      </c>
      <c r="R229" s="56">
        <v>4.3</v>
      </c>
      <c r="S229" s="54">
        <f t="shared" si="178"/>
        <v>14.19</v>
      </c>
      <c r="T229" s="54">
        <f t="shared" si="179"/>
        <v>4.3</v>
      </c>
      <c r="U229" s="56">
        <f t="shared" si="180"/>
        <v>13.53</v>
      </c>
      <c r="V229" s="56">
        <f t="shared" si="181"/>
        <v>4.0999999999999996</v>
      </c>
      <c r="W229" s="57">
        <v>24.66208</v>
      </c>
      <c r="X229" s="57">
        <v>-112.17169</v>
      </c>
      <c r="Y229" s="58">
        <v>77</v>
      </c>
      <c r="Z229" s="58">
        <v>25</v>
      </c>
      <c r="AA229" s="62">
        <v>9</v>
      </c>
      <c r="AB229" s="60">
        <v>310</v>
      </c>
      <c r="AC229" s="42" t="s">
        <v>128</v>
      </c>
      <c r="AD229" s="54">
        <v>10</v>
      </c>
      <c r="AE229" s="52" t="s">
        <v>233</v>
      </c>
      <c r="AF229" s="62">
        <v>1</v>
      </c>
      <c r="AG229" s="63" t="s">
        <v>233</v>
      </c>
      <c r="AH229" s="54"/>
      <c r="AI229" s="54"/>
    </row>
    <row r="230" spans="1:35">
      <c r="A230" s="52" t="s">
        <v>84</v>
      </c>
      <c r="B230" s="52" t="s">
        <v>152</v>
      </c>
      <c r="C230" s="53">
        <v>41954</v>
      </c>
      <c r="D230" s="54">
        <v>2014</v>
      </c>
      <c r="E230" s="55">
        <v>0.17708333333333334</v>
      </c>
      <c r="F230" s="55">
        <v>0.18194444444444444</v>
      </c>
      <c r="G230" s="55">
        <f t="shared" si="176"/>
        <v>4.8611111111110938E-3</v>
      </c>
      <c r="H230" s="54">
        <v>2</v>
      </c>
      <c r="I230" s="54">
        <v>2</v>
      </c>
      <c r="J230" s="54">
        <v>14</v>
      </c>
      <c r="K230" s="54">
        <v>14</v>
      </c>
      <c r="L230" s="52" t="s">
        <v>150</v>
      </c>
      <c r="M230" s="52" t="s">
        <v>153</v>
      </c>
      <c r="N230" s="54">
        <v>1</v>
      </c>
      <c r="O230" s="56">
        <f t="shared" si="177"/>
        <v>12.87</v>
      </c>
      <c r="P230" s="61">
        <v>3.9</v>
      </c>
      <c r="Q230" s="56">
        <f t="shared" si="145"/>
        <v>14.19</v>
      </c>
      <c r="R230" s="56">
        <v>4.3</v>
      </c>
      <c r="S230" s="54">
        <f t="shared" si="178"/>
        <v>14.19</v>
      </c>
      <c r="T230" s="54">
        <f t="shared" si="179"/>
        <v>4.3</v>
      </c>
      <c r="U230" s="56">
        <f t="shared" si="180"/>
        <v>13.53</v>
      </c>
      <c r="V230" s="56">
        <f t="shared" si="181"/>
        <v>4.0999999999999996</v>
      </c>
      <c r="W230" s="57">
        <v>24.66208</v>
      </c>
      <c r="X230" s="57">
        <v>-112.17169</v>
      </c>
      <c r="Y230" s="58">
        <v>77</v>
      </c>
      <c r="Z230" s="58">
        <v>25</v>
      </c>
      <c r="AA230" s="62">
        <v>9</v>
      </c>
      <c r="AB230" s="60">
        <v>310</v>
      </c>
      <c r="AC230" s="42" t="s">
        <v>128</v>
      </c>
      <c r="AD230" s="54">
        <v>10</v>
      </c>
      <c r="AE230" s="52" t="s">
        <v>233</v>
      </c>
      <c r="AF230" s="62">
        <v>1</v>
      </c>
      <c r="AG230" s="63" t="s">
        <v>233</v>
      </c>
      <c r="AH230" s="54"/>
      <c r="AI230" s="54"/>
    </row>
    <row r="231" spans="1:35">
      <c r="A231" s="52" t="s">
        <v>25</v>
      </c>
      <c r="B231" s="52" t="s">
        <v>66</v>
      </c>
      <c r="C231" s="53">
        <v>41954</v>
      </c>
      <c r="D231" s="54">
        <v>2014</v>
      </c>
      <c r="E231" s="55">
        <v>0.12986111111111112</v>
      </c>
      <c r="F231" s="55">
        <v>0.13472222222222222</v>
      </c>
      <c r="G231" s="55">
        <f t="shared" ref="G231" si="182">F231-E231</f>
        <v>4.8611111111110938E-3</v>
      </c>
      <c r="H231" s="54">
        <v>2</v>
      </c>
      <c r="I231" s="54">
        <v>2</v>
      </c>
      <c r="J231" s="54">
        <v>15</v>
      </c>
      <c r="K231" s="54">
        <v>15</v>
      </c>
      <c r="L231" s="52" t="s">
        <v>164</v>
      </c>
      <c r="M231" s="52" t="s">
        <v>165</v>
      </c>
      <c r="N231" s="54">
        <v>1</v>
      </c>
      <c r="O231" s="56">
        <f t="shared" ref="O231" si="183">(P231*3.3)</f>
        <v>39.599999999999994</v>
      </c>
      <c r="P231" s="61">
        <v>12</v>
      </c>
      <c r="Q231" s="56">
        <f t="shared" si="145"/>
        <v>36.299999999999997</v>
      </c>
      <c r="R231" s="56">
        <v>11</v>
      </c>
      <c r="S231" s="54">
        <f t="shared" ref="S231" si="184">MAX(O231,Q231,)</f>
        <v>39.599999999999994</v>
      </c>
      <c r="T231" s="54">
        <f t="shared" ref="T231" si="185">MAX(P231,R231)</f>
        <v>12</v>
      </c>
      <c r="U231" s="56">
        <f t="shared" ref="U231" si="186">AVERAGE(O231,Q231)</f>
        <v>37.949999999999996</v>
      </c>
      <c r="V231" s="56">
        <f t="shared" ref="V231" si="187">AVERAGE(P231,R231)</f>
        <v>11.5</v>
      </c>
      <c r="W231" s="57">
        <v>24.663309999999999</v>
      </c>
      <c r="X231" s="57">
        <v>-112.17283999999999</v>
      </c>
      <c r="Y231" s="58">
        <v>77</v>
      </c>
      <c r="Z231" s="58">
        <v>25</v>
      </c>
      <c r="AA231" s="62">
        <v>9</v>
      </c>
      <c r="AB231" s="60">
        <v>130</v>
      </c>
      <c r="AC231" s="42" t="s">
        <v>133</v>
      </c>
      <c r="AD231" s="54">
        <v>50</v>
      </c>
      <c r="AE231" s="52" t="s">
        <v>233</v>
      </c>
      <c r="AF231" s="62">
        <v>1</v>
      </c>
      <c r="AG231" s="63" t="s">
        <v>233</v>
      </c>
      <c r="AH231" s="54"/>
      <c r="AI231" s="54"/>
    </row>
    <row r="232" spans="1:35">
      <c r="A232" s="52" t="s">
        <v>25</v>
      </c>
      <c r="B232" s="52" t="s">
        <v>66</v>
      </c>
      <c r="C232" s="53">
        <v>41954</v>
      </c>
      <c r="D232" s="54">
        <v>2014</v>
      </c>
      <c r="E232" s="55">
        <v>0.12986111111111112</v>
      </c>
      <c r="F232" s="55">
        <v>0.13472222222222222</v>
      </c>
      <c r="G232" s="55">
        <f t="shared" ref="G232:G241" si="188">F232-E232</f>
        <v>4.8611111111110938E-3</v>
      </c>
      <c r="H232" s="54">
        <v>2</v>
      </c>
      <c r="I232" s="54">
        <v>2</v>
      </c>
      <c r="J232" s="54">
        <v>15</v>
      </c>
      <c r="K232" s="54">
        <v>15</v>
      </c>
      <c r="L232" s="52" t="s">
        <v>164</v>
      </c>
      <c r="M232" s="52" t="s">
        <v>165</v>
      </c>
      <c r="N232" s="54">
        <v>1</v>
      </c>
      <c r="O232" s="56">
        <f t="shared" ref="O232:O241" si="189">(P232*3.3)</f>
        <v>39.599999999999994</v>
      </c>
      <c r="P232" s="61">
        <v>12</v>
      </c>
      <c r="Q232" s="56">
        <f t="shared" si="145"/>
        <v>36.299999999999997</v>
      </c>
      <c r="R232" s="56">
        <v>11</v>
      </c>
      <c r="S232" s="54">
        <f t="shared" ref="S232:S241" si="190">MAX(O232,Q232,)</f>
        <v>39.599999999999994</v>
      </c>
      <c r="T232" s="54">
        <f t="shared" ref="T232:T241" si="191">MAX(P232,R232)</f>
        <v>12</v>
      </c>
      <c r="U232" s="56">
        <f t="shared" ref="U232:U241" si="192">AVERAGE(O232,Q232)</f>
        <v>37.949999999999996</v>
      </c>
      <c r="V232" s="56">
        <f t="shared" ref="V232:V241" si="193">AVERAGE(P232,R232)</f>
        <v>11.5</v>
      </c>
      <c r="W232" s="57">
        <v>24.663309999999999</v>
      </c>
      <c r="X232" s="57">
        <v>-112.17283999999999</v>
      </c>
      <c r="Y232" s="58">
        <v>77</v>
      </c>
      <c r="Z232" s="58">
        <v>25</v>
      </c>
      <c r="AA232" s="62">
        <v>9</v>
      </c>
      <c r="AB232" s="60">
        <v>130</v>
      </c>
      <c r="AC232" s="42" t="s">
        <v>133</v>
      </c>
      <c r="AD232" s="54">
        <v>60</v>
      </c>
      <c r="AE232" s="52" t="s">
        <v>233</v>
      </c>
      <c r="AF232" s="62">
        <v>1</v>
      </c>
      <c r="AG232" s="63" t="s">
        <v>233</v>
      </c>
      <c r="AH232" s="54"/>
      <c r="AI232" s="54"/>
    </row>
    <row r="233" spans="1:35">
      <c r="A233" s="52" t="s">
        <v>25</v>
      </c>
      <c r="B233" s="52" t="s">
        <v>66</v>
      </c>
      <c r="C233" s="53">
        <v>41954</v>
      </c>
      <c r="D233" s="54">
        <v>2014</v>
      </c>
      <c r="E233" s="55">
        <v>0.12986111111111112</v>
      </c>
      <c r="F233" s="55">
        <v>0.13472222222222222</v>
      </c>
      <c r="G233" s="55">
        <f t="shared" si="188"/>
        <v>4.8611111111110938E-3</v>
      </c>
      <c r="H233" s="54">
        <v>2</v>
      </c>
      <c r="I233" s="54">
        <v>2</v>
      </c>
      <c r="J233" s="54">
        <v>15</v>
      </c>
      <c r="K233" s="54">
        <v>15</v>
      </c>
      <c r="L233" s="52" t="s">
        <v>164</v>
      </c>
      <c r="M233" s="52" t="s">
        <v>165</v>
      </c>
      <c r="N233" s="54">
        <v>1</v>
      </c>
      <c r="O233" s="56">
        <f t="shared" si="189"/>
        <v>39.599999999999994</v>
      </c>
      <c r="P233" s="61">
        <v>12</v>
      </c>
      <c r="Q233" s="56">
        <f t="shared" si="145"/>
        <v>36.299999999999997</v>
      </c>
      <c r="R233" s="56">
        <v>11</v>
      </c>
      <c r="S233" s="54">
        <f t="shared" si="190"/>
        <v>39.599999999999994</v>
      </c>
      <c r="T233" s="54">
        <f t="shared" si="191"/>
        <v>12</v>
      </c>
      <c r="U233" s="56">
        <f t="shared" si="192"/>
        <v>37.949999999999996</v>
      </c>
      <c r="V233" s="56">
        <f t="shared" si="193"/>
        <v>11.5</v>
      </c>
      <c r="W233" s="57">
        <v>24.663309999999999</v>
      </c>
      <c r="X233" s="57">
        <v>-112.17283999999999</v>
      </c>
      <c r="Y233" s="58">
        <v>77</v>
      </c>
      <c r="Z233" s="58">
        <v>25</v>
      </c>
      <c r="AA233" s="62">
        <v>9</v>
      </c>
      <c r="AB233" s="60">
        <v>130</v>
      </c>
      <c r="AC233" s="42" t="s">
        <v>133</v>
      </c>
      <c r="AD233" s="54">
        <v>80</v>
      </c>
      <c r="AE233" s="52" t="s">
        <v>233</v>
      </c>
      <c r="AF233" s="62">
        <v>1</v>
      </c>
      <c r="AG233" s="63" t="s">
        <v>233</v>
      </c>
      <c r="AH233" s="54"/>
      <c r="AI233" s="54"/>
    </row>
    <row r="234" spans="1:35">
      <c r="A234" s="52" t="s">
        <v>25</v>
      </c>
      <c r="B234" s="52" t="s">
        <v>66</v>
      </c>
      <c r="C234" s="53">
        <v>41954</v>
      </c>
      <c r="D234" s="54">
        <v>2014</v>
      </c>
      <c r="E234" s="55">
        <v>0.12986111111111112</v>
      </c>
      <c r="F234" s="55">
        <v>0.13472222222222222</v>
      </c>
      <c r="G234" s="55">
        <f t="shared" si="188"/>
        <v>4.8611111111110938E-3</v>
      </c>
      <c r="H234" s="54">
        <v>2</v>
      </c>
      <c r="I234" s="54">
        <v>2</v>
      </c>
      <c r="J234" s="54">
        <v>15</v>
      </c>
      <c r="K234" s="54">
        <v>15</v>
      </c>
      <c r="L234" s="52" t="s">
        <v>164</v>
      </c>
      <c r="M234" s="52" t="s">
        <v>165</v>
      </c>
      <c r="N234" s="54">
        <v>1</v>
      </c>
      <c r="O234" s="56">
        <f t="shared" si="189"/>
        <v>39.599999999999994</v>
      </c>
      <c r="P234" s="61">
        <v>12</v>
      </c>
      <c r="Q234" s="56">
        <f t="shared" si="145"/>
        <v>36.299999999999997</v>
      </c>
      <c r="R234" s="56">
        <v>11</v>
      </c>
      <c r="S234" s="54">
        <f t="shared" si="190"/>
        <v>39.599999999999994</v>
      </c>
      <c r="T234" s="54">
        <f t="shared" si="191"/>
        <v>12</v>
      </c>
      <c r="U234" s="56">
        <f t="shared" si="192"/>
        <v>37.949999999999996</v>
      </c>
      <c r="V234" s="56">
        <f t="shared" si="193"/>
        <v>11.5</v>
      </c>
      <c r="W234" s="57">
        <v>24.663309999999999</v>
      </c>
      <c r="X234" s="57">
        <v>-112.17283999999999</v>
      </c>
      <c r="Y234" s="58">
        <v>77</v>
      </c>
      <c r="Z234" s="58">
        <v>25</v>
      </c>
      <c r="AA234" s="62">
        <v>9</v>
      </c>
      <c r="AB234" s="60">
        <v>130</v>
      </c>
      <c r="AC234" s="42" t="s">
        <v>134</v>
      </c>
      <c r="AD234" s="54">
        <v>20</v>
      </c>
      <c r="AE234" s="52" t="s">
        <v>233</v>
      </c>
      <c r="AF234" s="62">
        <v>1</v>
      </c>
      <c r="AG234" s="63" t="s">
        <v>233</v>
      </c>
      <c r="AH234" s="54"/>
      <c r="AI234" s="54"/>
    </row>
    <row r="235" spans="1:35">
      <c r="A235" s="52" t="s">
        <v>25</v>
      </c>
      <c r="B235" s="52" t="s">
        <v>66</v>
      </c>
      <c r="C235" s="53">
        <v>41954</v>
      </c>
      <c r="D235" s="54">
        <v>2014</v>
      </c>
      <c r="E235" s="55">
        <v>0.12986111111111112</v>
      </c>
      <c r="F235" s="55">
        <v>0.13472222222222222</v>
      </c>
      <c r="G235" s="55">
        <f t="shared" si="188"/>
        <v>4.8611111111110938E-3</v>
      </c>
      <c r="H235" s="54">
        <v>2</v>
      </c>
      <c r="I235" s="54">
        <v>2</v>
      </c>
      <c r="J235" s="54">
        <v>15</v>
      </c>
      <c r="K235" s="54">
        <v>15</v>
      </c>
      <c r="L235" s="52" t="s">
        <v>164</v>
      </c>
      <c r="M235" s="52" t="s">
        <v>165</v>
      </c>
      <c r="N235" s="54">
        <v>1</v>
      </c>
      <c r="O235" s="56">
        <f t="shared" si="189"/>
        <v>39.599999999999994</v>
      </c>
      <c r="P235" s="61">
        <v>12</v>
      </c>
      <c r="Q235" s="56">
        <f t="shared" si="145"/>
        <v>36.299999999999997</v>
      </c>
      <c r="R235" s="56">
        <v>11</v>
      </c>
      <c r="S235" s="54">
        <f t="shared" si="190"/>
        <v>39.599999999999994</v>
      </c>
      <c r="T235" s="54">
        <f t="shared" si="191"/>
        <v>12</v>
      </c>
      <c r="U235" s="56">
        <f t="shared" si="192"/>
        <v>37.949999999999996</v>
      </c>
      <c r="V235" s="56">
        <f t="shared" si="193"/>
        <v>11.5</v>
      </c>
      <c r="W235" s="57">
        <v>24.663309999999999</v>
      </c>
      <c r="X235" s="57">
        <v>-112.17283999999999</v>
      </c>
      <c r="Y235" s="58">
        <v>77</v>
      </c>
      <c r="Z235" s="58">
        <v>25</v>
      </c>
      <c r="AA235" s="62">
        <v>9</v>
      </c>
      <c r="AB235" s="60">
        <v>130</v>
      </c>
      <c r="AC235" s="42" t="s">
        <v>123</v>
      </c>
      <c r="AD235" s="54">
        <v>30</v>
      </c>
      <c r="AE235" s="52" t="s">
        <v>233</v>
      </c>
      <c r="AF235" s="62">
        <v>1</v>
      </c>
      <c r="AG235" s="63" t="s">
        <v>233</v>
      </c>
      <c r="AH235" s="54"/>
      <c r="AI235" s="54"/>
    </row>
    <row r="236" spans="1:35">
      <c r="A236" s="52" t="s">
        <v>25</v>
      </c>
      <c r="B236" s="52" t="s">
        <v>66</v>
      </c>
      <c r="C236" s="53">
        <v>41954</v>
      </c>
      <c r="D236" s="54">
        <v>2014</v>
      </c>
      <c r="E236" s="55">
        <v>0.12986111111111112</v>
      </c>
      <c r="F236" s="55">
        <v>0.13472222222222222</v>
      </c>
      <c r="G236" s="55">
        <f t="shared" si="188"/>
        <v>4.8611111111110938E-3</v>
      </c>
      <c r="H236" s="54">
        <v>2</v>
      </c>
      <c r="I236" s="54">
        <v>2</v>
      </c>
      <c r="J236" s="54">
        <v>15</v>
      </c>
      <c r="K236" s="54">
        <v>15</v>
      </c>
      <c r="L236" s="52" t="s">
        <v>164</v>
      </c>
      <c r="M236" s="52" t="s">
        <v>165</v>
      </c>
      <c r="N236" s="54">
        <v>1</v>
      </c>
      <c r="O236" s="56">
        <f t="shared" si="189"/>
        <v>39.599999999999994</v>
      </c>
      <c r="P236" s="61">
        <v>12</v>
      </c>
      <c r="Q236" s="56">
        <f t="shared" si="145"/>
        <v>36.299999999999997</v>
      </c>
      <c r="R236" s="56">
        <v>11</v>
      </c>
      <c r="S236" s="54">
        <f t="shared" si="190"/>
        <v>39.599999999999994</v>
      </c>
      <c r="T236" s="54">
        <f t="shared" si="191"/>
        <v>12</v>
      </c>
      <c r="U236" s="56">
        <f t="shared" si="192"/>
        <v>37.949999999999996</v>
      </c>
      <c r="V236" s="56">
        <f t="shared" si="193"/>
        <v>11.5</v>
      </c>
      <c r="W236" s="57">
        <v>24.663309999999999</v>
      </c>
      <c r="X236" s="57">
        <v>-112.17283999999999</v>
      </c>
      <c r="Y236" s="58">
        <v>77</v>
      </c>
      <c r="Z236" s="58">
        <v>25</v>
      </c>
      <c r="AA236" s="62">
        <v>9</v>
      </c>
      <c r="AB236" s="60">
        <v>130</v>
      </c>
      <c r="AC236" s="42" t="s">
        <v>123</v>
      </c>
      <c r="AD236" s="54">
        <v>20</v>
      </c>
      <c r="AE236" s="52" t="s">
        <v>233</v>
      </c>
      <c r="AF236" s="62">
        <v>1</v>
      </c>
      <c r="AG236" s="63" t="s">
        <v>233</v>
      </c>
      <c r="AH236" s="54"/>
      <c r="AI236" s="54"/>
    </row>
    <row r="237" spans="1:35">
      <c r="A237" s="52" t="s">
        <v>25</v>
      </c>
      <c r="B237" s="52" t="s">
        <v>66</v>
      </c>
      <c r="C237" s="53">
        <v>41954</v>
      </c>
      <c r="D237" s="54">
        <v>2014</v>
      </c>
      <c r="E237" s="55">
        <v>0.12986111111111112</v>
      </c>
      <c r="F237" s="55">
        <v>0.13472222222222222</v>
      </c>
      <c r="G237" s="55">
        <f t="shared" si="188"/>
        <v>4.8611111111110938E-3</v>
      </c>
      <c r="H237" s="54">
        <v>2</v>
      </c>
      <c r="I237" s="54">
        <v>2</v>
      </c>
      <c r="J237" s="54">
        <v>15</v>
      </c>
      <c r="K237" s="54">
        <v>15</v>
      </c>
      <c r="L237" s="52" t="s">
        <v>164</v>
      </c>
      <c r="M237" s="52" t="s">
        <v>165</v>
      </c>
      <c r="N237" s="54">
        <v>1</v>
      </c>
      <c r="O237" s="56">
        <f t="shared" si="189"/>
        <v>39.599999999999994</v>
      </c>
      <c r="P237" s="61">
        <v>12</v>
      </c>
      <c r="Q237" s="56">
        <f t="shared" si="145"/>
        <v>36.299999999999997</v>
      </c>
      <c r="R237" s="56">
        <v>11</v>
      </c>
      <c r="S237" s="54">
        <f t="shared" si="190"/>
        <v>39.599999999999994</v>
      </c>
      <c r="T237" s="54">
        <f t="shared" si="191"/>
        <v>12</v>
      </c>
      <c r="U237" s="56">
        <f t="shared" si="192"/>
        <v>37.949999999999996</v>
      </c>
      <c r="V237" s="56">
        <f t="shared" si="193"/>
        <v>11.5</v>
      </c>
      <c r="W237" s="57">
        <v>24.663309999999999</v>
      </c>
      <c r="X237" s="57">
        <v>-112.17283999999999</v>
      </c>
      <c r="Y237" s="58">
        <v>77</v>
      </c>
      <c r="Z237" s="58">
        <v>25</v>
      </c>
      <c r="AA237" s="62">
        <v>9</v>
      </c>
      <c r="AB237" s="60">
        <v>130</v>
      </c>
      <c r="AC237" s="42" t="s">
        <v>123</v>
      </c>
      <c r="AD237" s="54">
        <v>30</v>
      </c>
      <c r="AE237" s="52" t="s">
        <v>233</v>
      </c>
      <c r="AF237" s="62">
        <v>1</v>
      </c>
      <c r="AG237" s="63" t="s">
        <v>233</v>
      </c>
      <c r="AH237" s="54"/>
      <c r="AI237" s="54"/>
    </row>
    <row r="238" spans="1:35">
      <c r="A238" s="52" t="s">
        <v>25</v>
      </c>
      <c r="B238" s="52" t="s">
        <v>66</v>
      </c>
      <c r="C238" s="53">
        <v>41954</v>
      </c>
      <c r="D238" s="54">
        <v>2014</v>
      </c>
      <c r="E238" s="55">
        <v>0.12986111111111112</v>
      </c>
      <c r="F238" s="55">
        <v>0.13472222222222222</v>
      </c>
      <c r="G238" s="55">
        <f t="shared" si="188"/>
        <v>4.8611111111110938E-3</v>
      </c>
      <c r="H238" s="54">
        <v>2</v>
      </c>
      <c r="I238" s="54">
        <v>2</v>
      </c>
      <c r="J238" s="54">
        <v>15</v>
      </c>
      <c r="K238" s="54">
        <v>15</v>
      </c>
      <c r="L238" s="52" t="s">
        <v>164</v>
      </c>
      <c r="M238" s="52" t="s">
        <v>165</v>
      </c>
      <c r="N238" s="54">
        <v>1</v>
      </c>
      <c r="O238" s="56">
        <f t="shared" si="189"/>
        <v>39.599999999999994</v>
      </c>
      <c r="P238" s="61">
        <v>12</v>
      </c>
      <c r="Q238" s="56">
        <f t="shared" si="145"/>
        <v>36.299999999999997</v>
      </c>
      <c r="R238" s="56">
        <v>11</v>
      </c>
      <c r="S238" s="54">
        <f t="shared" si="190"/>
        <v>39.599999999999994</v>
      </c>
      <c r="T238" s="54">
        <f t="shared" si="191"/>
        <v>12</v>
      </c>
      <c r="U238" s="56">
        <f t="shared" si="192"/>
        <v>37.949999999999996</v>
      </c>
      <c r="V238" s="56">
        <f t="shared" si="193"/>
        <v>11.5</v>
      </c>
      <c r="W238" s="57">
        <v>24.663309999999999</v>
      </c>
      <c r="X238" s="57">
        <v>-112.17283999999999</v>
      </c>
      <c r="Y238" s="58">
        <v>77</v>
      </c>
      <c r="Z238" s="58">
        <v>25</v>
      </c>
      <c r="AA238" s="62">
        <v>9</v>
      </c>
      <c r="AB238" s="60">
        <v>130</v>
      </c>
      <c r="AC238" s="42" t="s">
        <v>123</v>
      </c>
      <c r="AD238" s="54">
        <v>20</v>
      </c>
      <c r="AE238" s="52" t="s">
        <v>233</v>
      </c>
      <c r="AF238" s="62">
        <v>1</v>
      </c>
      <c r="AG238" s="63" t="s">
        <v>233</v>
      </c>
      <c r="AH238" s="54"/>
      <c r="AI238" s="54"/>
    </row>
    <row r="239" spans="1:35">
      <c r="A239" s="52" t="s">
        <v>25</v>
      </c>
      <c r="B239" s="52" t="s">
        <v>66</v>
      </c>
      <c r="C239" s="53">
        <v>41954</v>
      </c>
      <c r="D239" s="54">
        <v>2014</v>
      </c>
      <c r="E239" s="55">
        <v>0.12986111111111112</v>
      </c>
      <c r="F239" s="55">
        <v>0.13472222222222222</v>
      </c>
      <c r="G239" s="55">
        <f t="shared" si="188"/>
        <v>4.8611111111110938E-3</v>
      </c>
      <c r="H239" s="54">
        <v>2</v>
      </c>
      <c r="I239" s="54">
        <v>2</v>
      </c>
      <c r="J239" s="54">
        <v>15</v>
      </c>
      <c r="K239" s="54">
        <v>15</v>
      </c>
      <c r="L239" s="52" t="s">
        <v>164</v>
      </c>
      <c r="M239" s="52" t="s">
        <v>165</v>
      </c>
      <c r="N239" s="54">
        <v>1</v>
      </c>
      <c r="O239" s="56">
        <f t="shared" si="189"/>
        <v>39.599999999999994</v>
      </c>
      <c r="P239" s="61">
        <v>12</v>
      </c>
      <c r="Q239" s="56">
        <f t="shared" si="145"/>
        <v>36.299999999999997</v>
      </c>
      <c r="R239" s="56">
        <v>11</v>
      </c>
      <c r="S239" s="54">
        <f t="shared" si="190"/>
        <v>39.599999999999994</v>
      </c>
      <c r="T239" s="54">
        <f t="shared" si="191"/>
        <v>12</v>
      </c>
      <c r="U239" s="56">
        <f t="shared" si="192"/>
        <v>37.949999999999996</v>
      </c>
      <c r="V239" s="56">
        <f t="shared" si="193"/>
        <v>11.5</v>
      </c>
      <c r="W239" s="57">
        <v>24.663309999999999</v>
      </c>
      <c r="X239" s="57">
        <v>-112.17283999999999</v>
      </c>
      <c r="Y239" s="58">
        <v>77</v>
      </c>
      <c r="Z239" s="58">
        <v>25</v>
      </c>
      <c r="AA239" s="62">
        <v>9</v>
      </c>
      <c r="AB239" s="60">
        <v>130</v>
      </c>
      <c r="AC239" s="42" t="s">
        <v>123</v>
      </c>
      <c r="AD239" s="54">
        <v>20</v>
      </c>
      <c r="AE239" s="52" t="s">
        <v>233</v>
      </c>
      <c r="AF239" s="62">
        <v>1</v>
      </c>
      <c r="AG239" s="63" t="s">
        <v>233</v>
      </c>
      <c r="AH239" s="54"/>
      <c r="AI239" s="54"/>
    </row>
    <row r="240" spans="1:35">
      <c r="A240" s="52" t="s">
        <v>25</v>
      </c>
      <c r="B240" s="52" t="s">
        <v>66</v>
      </c>
      <c r="C240" s="53">
        <v>41954</v>
      </c>
      <c r="D240" s="54">
        <v>2014</v>
      </c>
      <c r="E240" s="55">
        <v>0.12986111111111112</v>
      </c>
      <c r="F240" s="55">
        <v>0.13472222222222222</v>
      </c>
      <c r="G240" s="55">
        <f t="shared" si="188"/>
        <v>4.8611111111110938E-3</v>
      </c>
      <c r="H240" s="54">
        <v>2</v>
      </c>
      <c r="I240" s="54">
        <v>2</v>
      </c>
      <c r="J240" s="54">
        <v>15</v>
      </c>
      <c r="K240" s="54">
        <v>15</v>
      </c>
      <c r="L240" s="52" t="s">
        <v>164</v>
      </c>
      <c r="M240" s="52" t="s">
        <v>165</v>
      </c>
      <c r="N240" s="54">
        <v>1</v>
      </c>
      <c r="O240" s="56">
        <f t="shared" si="189"/>
        <v>39.599999999999994</v>
      </c>
      <c r="P240" s="61">
        <v>12</v>
      </c>
      <c r="Q240" s="56">
        <f t="shared" si="145"/>
        <v>36.299999999999997</v>
      </c>
      <c r="R240" s="56">
        <v>11</v>
      </c>
      <c r="S240" s="54">
        <f t="shared" si="190"/>
        <v>39.599999999999994</v>
      </c>
      <c r="T240" s="54">
        <f t="shared" si="191"/>
        <v>12</v>
      </c>
      <c r="U240" s="56">
        <f t="shared" si="192"/>
        <v>37.949999999999996</v>
      </c>
      <c r="V240" s="56">
        <f t="shared" si="193"/>
        <v>11.5</v>
      </c>
      <c r="W240" s="57">
        <v>24.663309999999999</v>
      </c>
      <c r="X240" s="57">
        <v>-112.17283999999999</v>
      </c>
      <c r="Y240" s="58">
        <v>77</v>
      </c>
      <c r="Z240" s="58">
        <v>25</v>
      </c>
      <c r="AA240" s="62">
        <v>9</v>
      </c>
      <c r="AB240" s="60">
        <v>130</v>
      </c>
      <c r="AC240" s="42" t="s">
        <v>179</v>
      </c>
      <c r="AD240" s="54">
        <v>15</v>
      </c>
      <c r="AE240" s="52" t="s">
        <v>233</v>
      </c>
      <c r="AF240" s="62">
        <v>1</v>
      </c>
      <c r="AG240" s="63" t="s">
        <v>233</v>
      </c>
      <c r="AH240" s="54"/>
      <c r="AI240" s="54"/>
    </row>
    <row r="241" spans="1:35">
      <c r="A241" s="52" t="s">
        <v>25</v>
      </c>
      <c r="B241" s="52" t="s">
        <v>66</v>
      </c>
      <c r="C241" s="53">
        <v>41954</v>
      </c>
      <c r="D241" s="54">
        <v>2014</v>
      </c>
      <c r="E241" s="55">
        <v>0.12986111111111112</v>
      </c>
      <c r="F241" s="55">
        <v>0.13472222222222222</v>
      </c>
      <c r="G241" s="55">
        <f t="shared" si="188"/>
        <v>4.8611111111110938E-3</v>
      </c>
      <c r="H241" s="54">
        <v>2</v>
      </c>
      <c r="I241" s="54">
        <v>2</v>
      </c>
      <c r="J241" s="54">
        <v>15</v>
      </c>
      <c r="K241" s="54">
        <v>15</v>
      </c>
      <c r="L241" s="52" t="s">
        <v>164</v>
      </c>
      <c r="M241" s="52" t="s">
        <v>165</v>
      </c>
      <c r="N241" s="54">
        <v>1</v>
      </c>
      <c r="O241" s="56">
        <f t="shared" si="189"/>
        <v>39.599999999999994</v>
      </c>
      <c r="P241" s="61">
        <v>12</v>
      </c>
      <c r="Q241" s="56">
        <f t="shared" si="145"/>
        <v>36.299999999999997</v>
      </c>
      <c r="R241" s="56">
        <v>11</v>
      </c>
      <c r="S241" s="54">
        <f t="shared" si="190"/>
        <v>39.599999999999994</v>
      </c>
      <c r="T241" s="54">
        <f t="shared" si="191"/>
        <v>12</v>
      </c>
      <c r="U241" s="56">
        <f t="shared" si="192"/>
        <v>37.949999999999996</v>
      </c>
      <c r="V241" s="56">
        <f t="shared" si="193"/>
        <v>11.5</v>
      </c>
      <c r="W241" s="57">
        <v>24.663309999999999</v>
      </c>
      <c r="X241" s="57">
        <v>-112.17283999999999</v>
      </c>
      <c r="Y241" s="58">
        <v>77</v>
      </c>
      <c r="Z241" s="58">
        <v>25</v>
      </c>
      <c r="AA241" s="62">
        <v>9</v>
      </c>
      <c r="AB241" s="60">
        <v>130</v>
      </c>
      <c r="AC241" s="42" t="s">
        <v>183</v>
      </c>
      <c r="AD241" s="54">
        <v>10</v>
      </c>
      <c r="AE241" s="52" t="s">
        <v>119</v>
      </c>
      <c r="AF241" s="62">
        <v>1</v>
      </c>
      <c r="AG241" s="63" t="s">
        <v>119</v>
      </c>
      <c r="AH241" s="54"/>
      <c r="AI241" s="54"/>
    </row>
    <row r="242" spans="1:35">
      <c r="A242" s="52" t="s">
        <v>85</v>
      </c>
      <c r="B242" s="52" t="s">
        <v>66</v>
      </c>
      <c r="C242" s="53">
        <v>41954</v>
      </c>
      <c r="D242" s="54">
        <v>2014</v>
      </c>
      <c r="E242" s="55">
        <v>0.17777777777777778</v>
      </c>
      <c r="F242" s="55">
        <v>0.18263888888888891</v>
      </c>
      <c r="G242" s="55">
        <f t="shared" ref="G242" si="194">F242-E242</f>
        <v>4.8611111111111216E-3</v>
      </c>
      <c r="H242" s="54">
        <v>2</v>
      </c>
      <c r="I242" s="54">
        <v>2</v>
      </c>
      <c r="J242" s="54">
        <v>16</v>
      </c>
      <c r="K242" s="54">
        <v>16</v>
      </c>
      <c r="L242" s="52" t="s">
        <v>150</v>
      </c>
      <c r="M242" s="52" t="s">
        <v>153</v>
      </c>
      <c r="N242" s="54">
        <v>1</v>
      </c>
      <c r="O242" s="56">
        <f t="shared" ref="O242" si="195">(P242*3.3)</f>
        <v>16.5</v>
      </c>
      <c r="P242" s="61">
        <v>5</v>
      </c>
      <c r="Q242" s="56">
        <f t="shared" si="145"/>
        <v>16.5</v>
      </c>
      <c r="R242" s="56">
        <v>5</v>
      </c>
      <c r="S242" s="54">
        <f t="shared" ref="S242" si="196">MAX(O242,Q242,)</f>
        <v>16.5</v>
      </c>
      <c r="T242" s="54">
        <f t="shared" ref="T242:T297" si="197">MAX(P242,R242)</f>
        <v>5</v>
      </c>
      <c r="U242" s="56">
        <f t="shared" ref="U242:U297" si="198">AVERAGE(O242,Q242)</f>
        <v>16.5</v>
      </c>
      <c r="V242" s="56">
        <f t="shared" ref="V242:V297" si="199">AVERAGE(P242,R242)</f>
        <v>5</v>
      </c>
      <c r="W242" s="57">
        <v>24.66208</v>
      </c>
      <c r="X242" s="57">
        <v>-112.17169</v>
      </c>
      <c r="Y242" s="58">
        <v>77</v>
      </c>
      <c r="Z242" s="58">
        <v>25</v>
      </c>
      <c r="AA242" s="62">
        <v>9</v>
      </c>
      <c r="AB242" s="60">
        <v>130</v>
      </c>
      <c r="AC242" s="42" t="s">
        <v>183</v>
      </c>
      <c r="AD242" s="54">
        <v>30</v>
      </c>
      <c r="AE242" s="52" t="s">
        <v>119</v>
      </c>
      <c r="AF242" s="62">
        <v>1</v>
      </c>
      <c r="AG242" s="63" t="s">
        <v>119</v>
      </c>
      <c r="AH242" s="54"/>
      <c r="AI242" s="54"/>
    </row>
    <row r="243" spans="1:35">
      <c r="A243" s="52" t="s">
        <v>85</v>
      </c>
      <c r="B243" s="52" t="s">
        <v>66</v>
      </c>
      <c r="C243" s="53">
        <v>41954</v>
      </c>
      <c r="D243" s="54">
        <v>2014</v>
      </c>
      <c r="E243" s="55">
        <v>0.17777777777777778</v>
      </c>
      <c r="F243" s="55">
        <v>0.18263888888888891</v>
      </c>
      <c r="G243" s="55">
        <f t="shared" ref="G243:G247" si="200">F243-E243</f>
        <v>4.8611111111111216E-3</v>
      </c>
      <c r="H243" s="54">
        <v>2</v>
      </c>
      <c r="I243" s="54">
        <v>2</v>
      </c>
      <c r="J243" s="54">
        <v>16</v>
      </c>
      <c r="K243" s="54">
        <v>16</v>
      </c>
      <c r="L243" s="52" t="s">
        <v>150</v>
      </c>
      <c r="M243" s="52" t="s">
        <v>153</v>
      </c>
      <c r="N243" s="54">
        <v>1</v>
      </c>
      <c r="O243" s="56">
        <f t="shared" ref="O243:O247" si="201">(P243*3.3)</f>
        <v>16.5</v>
      </c>
      <c r="P243" s="61">
        <v>5</v>
      </c>
      <c r="Q243" s="56">
        <f t="shared" si="145"/>
        <v>16.5</v>
      </c>
      <c r="R243" s="56">
        <v>5</v>
      </c>
      <c r="S243" s="54">
        <f t="shared" ref="S243:S247" si="202">MAX(O243,Q243,)</f>
        <v>16.5</v>
      </c>
      <c r="T243" s="54">
        <f t="shared" ref="T243:T247" si="203">MAX(P243,R243)</f>
        <v>5</v>
      </c>
      <c r="U243" s="56">
        <f t="shared" ref="U243:U247" si="204">AVERAGE(O243,Q243)</f>
        <v>16.5</v>
      </c>
      <c r="V243" s="56">
        <f t="shared" ref="V243:V247" si="205">AVERAGE(P243,R243)</f>
        <v>5</v>
      </c>
      <c r="W243" s="57">
        <v>24.66208</v>
      </c>
      <c r="X243" s="57">
        <v>-112.17169</v>
      </c>
      <c r="Y243" s="58">
        <v>77</v>
      </c>
      <c r="Z243" s="58">
        <v>25</v>
      </c>
      <c r="AA243" s="62">
        <v>9</v>
      </c>
      <c r="AB243" s="60">
        <v>130</v>
      </c>
      <c r="AC243" s="42" t="s">
        <v>183</v>
      </c>
      <c r="AD243" s="54">
        <v>20</v>
      </c>
      <c r="AE243" s="52" t="s">
        <v>119</v>
      </c>
      <c r="AF243" s="62">
        <v>1</v>
      </c>
      <c r="AG243" s="63" t="s">
        <v>119</v>
      </c>
      <c r="AH243" s="54"/>
      <c r="AI243" s="54"/>
    </row>
    <row r="244" spans="1:35">
      <c r="A244" s="52" t="s">
        <v>85</v>
      </c>
      <c r="B244" s="52" t="s">
        <v>66</v>
      </c>
      <c r="C244" s="53">
        <v>41954</v>
      </c>
      <c r="D244" s="54">
        <v>2014</v>
      </c>
      <c r="E244" s="55">
        <v>0.17777777777777778</v>
      </c>
      <c r="F244" s="55">
        <v>0.18263888888888891</v>
      </c>
      <c r="G244" s="55">
        <f t="shared" si="200"/>
        <v>4.8611111111111216E-3</v>
      </c>
      <c r="H244" s="54">
        <v>2</v>
      </c>
      <c r="I244" s="54">
        <v>2</v>
      </c>
      <c r="J244" s="54">
        <v>16</v>
      </c>
      <c r="K244" s="54">
        <v>16</v>
      </c>
      <c r="L244" s="52" t="s">
        <v>150</v>
      </c>
      <c r="M244" s="52" t="s">
        <v>153</v>
      </c>
      <c r="N244" s="54">
        <v>1</v>
      </c>
      <c r="O244" s="56">
        <f t="shared" si="201"/>
        <v>16.5</v>
      </c>
      <c r="P244" s="61">
        <v>5</v>
      </c>
      <c r="Q244" s="56">
        <f t="shared" si="145"/>
        <v>16.5</v>
      </c>
      <c r="R244" s="56">
        <v>5</v>
      </c>
      <c r="S244" s="54">
        <f t="shared" si="202"/>
        <v>16.5</v>
      </c>
      <c r="T244" s="54">
        <f t="shared" si="203"/>
        <v>5</v>
      </c>
      <c r="U244" s="56">
        <f t="shared" si="204"/>
        <v>16.5</v>
      </c>
      <c r="V244" s="56">
        <f t="shared" si="205"/>
        <v>5</v>
      </c>
      <c r="W244" s="57">
        <v>24.66208</v>
      </c>
      <c r="X244" s="57">
        <v>-112.17169</v>
      </c>
      <c r="Y244" s="58">
        <v>77</v>
      </c>
      <c r="Z244" s="58">
        <v>25</v>
      </c>
      <c r="AA244" s="62">
        <v>9</v>
      </c>
      <c r="AB244" s="60">
        <v>130</v>
      </c>
      <c r="AC244" s="42" t="s">
        <v>183</v>
      </c>
      <c r="AD244" s="54">
        <v>20</v>
      </c>
      <c r="AE244" s="52" t="s">
        <v>119</v>
      </c>
      <c r="AF244" s="62">
        <v>1</v>
      </c>
      <c r="AG244" s="63" t="s">
        <v>119</v>
      </c>
      <c r="AH244" s="54"/>
      <c r="AI244" s="54"/>
    </row>
    <row r="245" spans="1:35">
      <c r="A245" s="52" t="s">
        <v>85</v>
      </c>
      <c r="B245" s="52" t="s">
        <v>66</v>
      </c>
      <c r="C245" s="53">
        <v>41954</v>
      </c>
      <c r="D245" s="54">
        <v>2014</v>
      </c>
      <c r="E245" s="55">
        <v>0.17777777777777778</v>
      </c>
      <c r="F245" s="55">
        <v>0.18263888888888891</v>
      </c>
      <c r="G245" s="55">
        <f t="shared" si="200"/>
        <v>4.8611111111111216E-3</v>
      </c>
      <c r="H245" s="54">
        <v>2</v>
      </c>
      <c r="I245" s="54">
        <v>2</v>
      </c>
      <c r="J245" s="54">
        <v>16</v>
      </c>
      <c r="K245" s="54">
        <v>16</v>
      </c>
      <c r="L245" s="52" t="s">
        <v>150</v>
      </c>
      <c r="M245" s="52" t="s">
        <v>153</v>
      </c>
      <c r="N245" s="54">
        <v>1</v>
      </c>
      <c r="O245" s="56">
        <f t="shared" si="201"/>
        <v>16.5</v>
      </c>
      <c r="P245" s="61">
        <v>5</v>
      </c>
      <c r="Q245" s="56">
        <f t="shared" si="145"/>
        <v>16.5</v>
      </c>
      <c r="R245" s="56">
        <v>5</v>
      </c>
      <c r="S245" s="54">
        <f t="shared" si="202"/>
        <v>16.5</v>
      </c>
      <c r="T245" s="54">
        <f t="shared" si="203"/>
        <v>5</v>
      </c>
      <c r="U245" s="56">
        <f t="shared" si="204"/>
        <v>16.5</v>
      </c>
      <c r="V245" s="56">
        <f t="shared" si="205"/>
        <v>5</v>
      </c>
      <c r="W245" s="57">
        <v>24.66208</v>
      </c>
      <c r="X245" s="57">
        <v>-112.17169</v>
      </c>
      <c r="Y245" s="58">
        <v>77</v>
      </c>
      <c r="Z245" s="58">
        <v>25</v>
      </c>
      <c r="AA245" s="62">
        <v>9</v>
      </c>
      <c r="AB245" s="60">
        <v>130</v>
      </c>
      <c r="AC245" s="42" t="s">
        <v>183</v>
      </c>
      <c r="AD245" s="54">
        <v>30</v>
      </c>
      <c r="AE245" s="52" t="s">
        <v>119</v>
      </c>
      <c r="AF245" s="62">
        <v>1</v>
      </c>
      <c r="AG245" s="63" t="s">
        <v>119</v>
      </c>
      <c r="AH245" s="54"/>
      <c r="AI245" s="54"/>
    </row>
    <row r="246" spans="1:35" s="45" customFormat="1">
      <c r="A246" s="52" t="s">
        <v>85</v>
      </c>
      <c r="B246" s="52" t="s">
        <v>66</v>
      </c>
      <c r="C246" s="53">
        <v>41954</v>
      </c>
      <c r="D246" s="54">
        <v>2014</v>
      </c>
      <c r="E246" s="55">
        <v>0.17777777777777778</v>
      </c>
      <c r="F246" s="55">
        <v>0.18263888888888891</v>
      </c>
      <c r="G246" s="55">
        <f t="shared" si="200"/>
        <v>4.8611111111111216E-3</v>
      </c>
      <c r="H246" s="54">
        <v>2</v>
      </c>
      <c r="I246" s="54">
        <v>2</v>
      </c>
      <c r="J246" s="54">
        <v>16</v>
      </c>
      <c r="K246" s="54">
        <v>16</v>
      </c>
      <c r="L246" s="52" t="s">
        <v>150</v>
      </c>
      <c r="M246" s="52" t="s">
        <v>153</v>
      </c>
      <c r="N246" s="54">
        <v>1</v>
      </c>
      <c r="O246" s="56">
        <f t="shared" si="201"/>
        <v>16.5</v>
      </c>
      <c r="P246" s="61">
        <v>5</v>
      </c>
      <c r="Q246" s="56">
        <f t="shared" si="145"/>
        <v>16.5</v>
      </c>
      <c r="R246" s="56">
        <v>5</v>
      </c>
      <c r="S246" s="54">
        <f t="shared" si="202"/>
        <v>16.5</v>
      </c>
      <c r="T246" s="54">
        <f t="shared" si="203"/>
        <v>5</v>
      </c>
      <c r="U246" s="56">
        <f t="shared" si="204"/>
        <v>16.5</v>
      </c>
      <c r="V246" s="56">
        <f t="shared" si="205"/>
        <v>5</v>
      </c>
      <c r="W246" s="57">
        <v>24.66208</v>
      </c>
      <c r="X246" s="57">
        <v>-112.17169</v>
      </c>
      <c r="Y246" s="58">
        <v>77</v>
      </c>
      <c r="Z246" s="58">
        <v>25</v>
      </c>
      <c r="AA246" s="62">
        <v>9</v>
      </c>
      <c r="AB246" s="60">
        <v>130</v>
      </c>
      <c r="AC246" s="42" t="s">
        <v>133</v>
      </c>
      <c r="AD246" s="54">
        <v>25</v>
      </c>
      <c r="AE246" s="52" t="s">
        <v>233</v>
      </c>
      <c r="AF246" s="62">
        <v>1</v>
      </c>
      <c r="AG246" s="63" t="s">
        <v>233</v>
      </c>
      <c r="AH246" s="54"/>
      <c r="AI246" s="54"/>
    </row>
    <row r="247" spans="1:35">
      <c r="A247" s="52" t="s">
        <v>85</v>
      </c>
      <c r="B247" s="52" t="s">
        <v>66</v>
      </c>
      <c r="C247" s="53">
        <v>41954</v>
      </c>
      <c r="D247" s="54">
        <v>2014</v>
      </c>
      <c r="E247" s="55">
        <v>0.17777777777777778</v>
      </c>
      <c r="F247" s="55">
        <v>0.18263888888888891</v>
      </c>
      <c r="G247" s="55">
        <f t="shared" si="200"/>
        <v>4.8611111111111216E-3</v>
      </c>
      <c r="H247" s="54">
        <v>2</v>
      </c>
      <c r="I247" s="54">
        <v>2</v>
      </c>
      <c r="J247" s="54">
        <v>16</v>
      </c>
      <c r="K247" s="54">
        <v>16</v>
      </c>
      <c r="L247" s="52" t="s">
        <v>150</v>
      </c>
      <c r="M247" s="52" t="s">
        <v>153</v>
      </c>
      <c r="N247" s="54">
        <v>1</v>
      </c>
      <c r="O247" s="56">
        <f t="shared" si="201"/>
        <v>16.5</v>
      </c>
      <c r="P247" s="61">
        <v>5</v>
      </c>
      <c r="Q247" s="56">
        <f t="shared" si="145"/>
        <v>16.5</v>
      </c>
      <c r="R247" s="56">
        <v>5</v>
      </c>
      <c r="S247" s="54">
        <f t="shared" si="202"/>
        <v>16.5</v>
      </c>
      <c r="T247" s="54">
        <f t="shared" si="203"/>
        <v>5</v>
      </c>
      <c r="U247" s="56">
        <f t="shared" si="204"/>
        <v>16.5</v>
      </c>
      <c r="V247" s="56">
        <f t="shared" si="205"/>
        <v>5</v>
      </c>
      <c r="W247" s="57">
        <v>24.66208</v>
      </c>
      <c r="X247" s="57">
        <v>-112.17169</v>
      </c>
      <c r="Y247" s="58">
        <v>77</v>
      </c>
      <c r="Z247" s="58">
        <v>25</v>
      </c>
      <c r="AA247" s="62">
        <v>9</v>
      </c>
      <c r="AB247" s="60">
        <v>130</v>
      </c>
      <c r="AC247" s="52" t="s">
        <v>131</v>
      </c>
      <c r="AD247" s="54">
        <v>80</v>
      </c>
      <c r="AE247" s="52" t="s">
        <v>119</v>
      </c>
      <c r="AF247" s="62">
        <v>1</v>
      </c>
      <c r="AG247" s="63" t="s">
        <v>119</v>
      </c>
      <c r="AH247" s="54"/>
      <c r="AI247" s="54"/>
    </row>
    <row r="248" spans="1:35">
      <c r="A248" s="52" t="s">
        <v>86</v>
      </c>
      <c r="B248" s="52" t="s">
        <v>151</v>
      </c>
      <c r="C248" s="53">
        <v>41954</v>
      </c>
      <c r="D248" s="54">
        <v>2014</v>
      </c>
      <c r="E248" s="55">
        <v>0.54305555555555551</v>
      </c>
      <c r="F248" s="55">
        <v>0.54791666666666672</v>
      </c>
      <c r="G248" s="55">
        <f t="shared" ref="G248:G249" si="206">F248-E248</f>
        <v>4.8611111111112049E-3</v>
      </c>
      <c r="H248" s="54">
        <v>2</v>
      </c>
      <c r="I248" s="54">
        <v>1</v>
      </c>
      <c r="J248" s="54">
        <v>1</v>
      </c>
      <c r="K248" s="54">
        <v>1</v>
      </c>
      <c r="L248" s="52" t="s">
        <v>144</v>
      </c>
      <c r="M248" s="52" t="s">
        <v>145</v>
      </c>
      <c r="N248" s="54">
        <v>1</v>
      </c>
      <c r="O248" s="56">
        <f t="shared" ref="O248:O249" si="207">(P248*3.3)</f>
        <v>23.099999999999998</v>
      </c>
      <c r="P248" s="61">
        <v>7</v>
      </c>
      <c r="Q248" s="56">
        <f t="shared" si="145"/>
        <v>27.39</v>
      </c>
      <c r="R248" s="56">
        <v>8.3000000000000007</v>
      </c>
      <c r="S248" s="54">
        <f t="shared" ref="S248:S249" si="208">MAX(O248,Q248,)</f>
        <v>27.39</v>
      </c>
      <c r="T248" s="54">
        <f t="shared" ref="T248:T249" si="209">MAX(P248,R248)</f>
        <v>8.3000000000000007</v>
      </c>
      <c r="U248" s="56">
        <f t="shared" ref="U248:U249" si="210">AVERAGE(O248,Q248)</f>
        <v>25.244999999999997</v>
      </c>
      <c r="V248" s="56">
        <f t="shared" ref="V248:V249" si="211">AVERAGE(P248,R248)</f>
        <v>7.65</v>
      </c>
      <c r="W248" s="57">
        <v>24.6523</v>
      </c>
      <c r="X248" s="57">
        <v>-112.17632</v>
      </c>
      <c r="Y248" s="58">
        <v>77</v>
      </c>
      <c r="Z248" s="58">
        <v>25</v>
      </c>
      <c r="AA248" s="62">
        <v>8</v>
      </c>
      <c r="AB248" s="62">
        <v>240</v>
      </c>
      <c r="AC248" s="42" t="s">
        <v>71</v>
      </c>
      <c r="AD248" s="52">
        <v>20</v>
      </c>
      <c r="AE248" s="52" t="s">
        <v>89</v>
      </c>
      <c r="AF248" s="62">
        <v>1</v>
      </c>
      <c r="AG248" s="52" t="s">
        <v>235</v>
      </c>
      <c r="AH248" s="54"/>
      <c r="AI248" s="54"/>
    </row>
    <row r="249" spans="1:35">
      <c r="A249" s="52" t="s">
        <v>87</v>
      </c>
      <c r="B249" s="52" t="s">
        <v>151</v>
      </c>
      <c r="C249" s="53">
        <v>41954</v>
      </c>
      <c r="D249" s="54">
        <v>2014</v>
      </c>
      <c r="E249" s="55">
        <v>0.54375000000000007</v>
      </c>
      <c r="F249" s="55">
        <v>0.54722222222222217</v>
      </c>
      <c r="G249" s="55">
        <f t="shared" si="206"/>
        <v>3.4722222222220989E-3</v>
      </c>
      <c r="H249" s="54">
        <v>2</v>
      </c>
      <c r="I249" s="54">
        <v>1</v>
      </c>
      <c r="J249" s="54">
        <v>2</v>
      </c>
      <c r="K249" s="54">
        <v>2</v>
      </c>
      <c r="L249" s="52" t="s">
        <v>144</v>
      </c>
      <c r="M249" s="52" t="s">
        <v>145</v>
      </c>
      <c r="N249" s="54">
        <v>1</v>
      </c>
      <c r="O249" s="56">
        <f t="shared" si="207"/>
        <v>23.429999999999996</v>
      </c>
      <c r="P249" s="61">
        <v>7.1</v>
      </c>
      <c r="Q249" s="56">
        <f t="shared" si="145"/>
        <v>24.419999999999998</v>
      </c>
      <c r="R249" s="56">
        <v>7.4</v>
      </c>
      <c r="S249" s="54">
        <f t="shared" si="208"/>
        <v>24.419999999999998</v>
      </c>
      <c r="T249" s="54">
        <f t="shared" si="209"/>
        <v>7.4</v>
      </c>
      <c r="U249" s="56">
        <f t="shared" si="210"/>
        <v>23.924999999999997</v>
      </c>
      <c r="V249" s="56">
        <f t="shared" si="211"/>
        <v>7.25</v>
      </c>
      <c r="W249" s="57">
        <v>24.65512</v>
      </c>
      <c r="X249" s="57">
        <v>-112.17603</v>
      </c>
      <c r="Y249" s="58">
        <v>77</v>
      </c>
      <c r="Z249" s="58">
        <v>25</v>
      </c>
      <c r="AA249" s="62">
        <v>8</v>
      </c>
      <c r="AB249" s="62">
        <v>240</v>
      </c>
      <c r="AC249" s="42" t="s">
        <v>183</v>
      </c>
      <c r="AD249" s="52">
        <v>15</v>
      </c>
      <c r="AE249" s="52" t="s">
        <v>184</v>
      </c>
      <c r="AF249" s="62">
        <v>1</v>
      </c>
      <c r="AG249" s="63" t="s">
        <v>119</v>
      </c>
      <c r="AH249" s="54"/>
      <c r="AI249" s="54"/>
    </row>
    <row r="250" spans="1:35">
      <c r="A250" s="52" t="s">
        <v>87</v>
      </c>
      <c r="B250" s="52" t="s">
        <v>151</v>
      </c>
      <c r="C250" s="53">
        <v>41954</v>
      </c>
      <c r="D250" s="54">
        <v>2014</v>
      </c>
      <c r="E250" s="55">
        <v>0.54375000000000007</v>
      </c>
      <c r="F250" s="55">
        <v>0.54722222222222217</v>
      </c>
      <c r="G250" s="55">
        <f t="shared" ref="G250:G252" si="212">F250-E250</f>
        <v>3.4722222222220989E-3</v>
      </c>
      <c r="H250" s="54">
        <v>2</v>
      </c>
      <c r="I250" s="54">
        <v>1</v>
      </c>
      <c r="J250" s="54">
        <v>2</v>
      </c>
      <c r="K250" s="54">
        <v>2</v>
      </c>
      <c r="L250" s="52" t="s">
        <v>144</v>
      </c>
      <c r="M250" s="52" t="s">
        <v>145</v>
      </c>
      <c r="N250" s="54">
        <v>1</v>
      </c>
      <c r="O250" s="56">
        <f t="shared" ref="O250:O252" si="213">(P250*3.3)</f>
        <v>23.429999999999996</v>
      </c>
      <c r="P250" s="61">
        <v>7.1</v>
      </c>
      <c r="Q250" s="56">
        <f t="shared" si="145"/>
        <v>24.419999999999998</v>
      </c>
      <c r="R250" s="56">
        <v>7.4</v>
      </c>
      <c r="S250" s="54">
        <f t="shared" ref="S250:S252" si="214">MAX(O250,Q250,)</f>
        <v>24.419999999999998</v>
      </c>
      <c r="T250" s="54">
        <f t="shared" ref="T250:T252" si="215">MAX(P250,R250)</f>
        <v>7.4</v>
      </c>
      <c r="U250" s="56">
        <f t="shared" ref="U250:U252" si="216">AVERAGE(O250,Q250)</f>
        <v>23.924999999999997</v>
      </c>
      <c r="V250" s="56">
        <f t="shared" ref="V250:V252" si="217">AVERAGE(P250,R250)</f>
        <v>7.25</v>
      </c>
      <c r="W250" s="57">
        <v>24.65512</v>
      </c>
      <c r="X250" s="57">
        <v>-112.17603</v>
      </c>
      <c r="Y250" s="58">
        <v>77</v>
      </c>
      <c r="Z250" s="58">
        <v>25</v>
      </c>
      <c r="AA250" s="62">
        <v>8</v>
      </c>
      <c r="AB250" s="62">
        <v>240</v>
      </c>
      <c r="AC250" s="42" t="s">
        <v>183</v>
      </c>
      <c r="AD250" s="52">
        <v>20</v>
      </c>
      <c r="AE250" s="52" t="s">
        <v>184</v>
      </c>
      <c r="AF250" s="62">
        <v>1</v>
      </c>
      <c r="AG250" s="63" t="s">
        <v>119</v>
      </c>
      <c r="AH250" s="54"/>
      <c r="AI250" s="54"/>
    </row>
    <row r="251" spans="1:35">
      <c r="A251" s="52" t="s">
        <v>87</v>
      </c>
      <c r="B251" s="52" t="s">
        <v>151</v>
      </c>
      <c r="C251" s="53">
        <v>41954</v>
      </c>
      <c r="D251" s="54">
        <v>2014</v>
      </c>
      <c r="E251" s="55">
        <v>0.54375000000000007</v>
      </c>
      <c r="F251" s="55">
        <v>0.54722222222222217</v>
      </c>
      <c r="G251" s="55">
        <f t="shared" si="212"/>
        <v>3.4722222222220989E-3</v>
      </c>
      <c r="H251" s="54">
        <v>2</v>
      </c>
      <c r="I251" s="54">
        <v>1</v>
      </c>
      <c r="J251" s="54">
        <v>2</v>
      </c>
      <c r="K251" s="54">
        <v>2</v>
      </c>
      <c r="L251" s="52" t="s">
        <v>144</v>
      </c>
      <c r="M251" s="52" t="s">
        <v>145</v>
      </c>
      <c r="N251" s="54">
        <v>1</v>
      </c>
      <c r="O251" s="56">
        <f t="shared" si="213"/>
        <v>23.429999999999996</v>
      </c>
      <c r="P251" s="61">
        <v>7.1</v>
      </c>
      <c r="Q251" s="56">
        <f t="shared" si="145"/>
        <v>24.419999999999998</v>
      </c>
      <c r="R251" s="56">
        <v>7.4</v>
      </c>
      <c r="S251" s="54">
        <f t="shared" si="214"/>
        <v>24.419999999999998</v>
      </c>
      <c r="T251" s="54">
        <f t="shared" si="215"/>
        <v>7.4</v>
      </c>
      <c r="U251" s="56">
        <f t="shared" si="216"/>
        <v>23.924999999999997</v>
      </c>
      <c r="V251" s="56">
        <f t="shared" si="217"/>
        <v>7.25</v>
      </c>
      <c r="W251" s="57">
        <v>24.65512</v>
      </c>
      <c r="X251" s="57">
        <v>-112.17603</v>
      </c>
      <c r="Y251" s="58">
        <v>77</v>
      </c>
      <c r="Z251" s="58">
        <v>25</v>
      </c>
      <c r="AA251" s="62">
        <v>8</v>
      </c>
      <c r="AB251" s="62">
        <v>240</v>
      </c>
      <c r="AC251" s="42" t="s">
        <v>183</v>
      </c>
      <c r="AD251" s="52">
        <v>10</v>
      </c>
      <c r="AE251" s="52" t="s">
        <v>184</v>
      </c>
      <c r="AF251" s="62">
        <v>1</v>
      </c>
      <c r="AG251" s="63" t="s">
        <v>119</v>
      </c>
      <c r="AH251" s="54"/>
      <c r="AI251" s="54"/>
    </row>
    <row r="252" spans="1:35">
      <c r="A252" s="52" t="s">
        <v>87</v>
      </c>
      <c r="B252" s="52" t="s">
        <v>151</v>
      </c>
      <c r="C252" s="53">
        <v>41954</v>
      </c>
      <c r="D252" s="54">
        <v>2014</v>
      </c>
      <c r="E252" s="55">
        <v>0.54375000000000007</v>
      </c>
      <c r="F252" s="55">
        <v>0.54722222222222217</v>
      </c>
      <c r="G252" s="55">
        <f t="shared" si="212"/>
        <v>3.4722222222220989E-3</v>
      </c>
      <c r="H252" s="54">
        <v>2</v>
      </c>
      <c r="I252" s="54">
        <v>1</v>
      </c>
      <c r="J252" s="54">
        <v>2</v>
      </c>
      <c r="K252" s="54">
        <v>2</v>
      </c>
      <c r="L252" s="52" t="s">
        <v>144</v>
      </c>
      <c r="M252" s="52" t="s">
        <v>145</v>
      </c>
      <c r="N252" s="54">
        <v>1</v>
      </c>
      <c r="O252" s="56">
        <f t="shared" si="213"/>
        <v>23.429999999999996</v>
      </c>
      <c r="P252" s="61">
        <v>7.1</v>
      </c>
      <c r="Q252" s="56">
        <f t="shared" si="145"/>
        <v>24.419999999999998</v>
      </c>
      <c r="R252" s="56">
        <v>7.4</v>
      </c>
      <c r="S252" s="54">
        <f t="shared" si="214"/>
        <v>24.419999999999998</v>
      </c>
      <c r="T252" s="54">
        <f t="shared" si="215"/>
        <v>7.4</v>
      </c>
      <c r="U252" s="56">
        <f t="shared" si="216"/>
        <v>23.924999999999997</v>
      </c>
      <c r="V252" s="56">
        <f t="shared" si="217"/>
        <v>7.25</v>
      </c>
      <c r="W252" s="57">
        <v>24.65512</v>
      </c>
      <c r="X252" s="57">
        <v>-112.17603</v>
      </c>
      <c r="Y252" s="58">
        <v>77</v>
      </c>
      <c r="Z252" s="58">
        <v>25</v>
      </c>
      <c r="AA252" s="62">
        <v>8</v>
      </c>
      <c r="AB252" s="62">
        <v>240</v>
      </c>
      <c r="AC252" s="42" t="s">
        <v>123</v>
      </c>
      <c r="AD252" s="52">
        <v>20</v>
      </c>
      <c r="AE252" s="52" t="s">
        <v>233</v>
      </c>
      <c r="AF252" s="62">
        <v>1</v>
      </c>
      <c r="AG252" s="63" t="s">
        <v>233</v>
      </c>
      <c r="AH252" s="54"/>
      <c r="AI252" s="54"/>
    </row>
    <row r="253" spans="1:35">
      <c r="A253" s="52" t="s">
        <v>88</v>
      </c>
      <c r="B253" s="52" t="s">
        <v>68</v>
      </c>
      <c r="C253" s="53">
        <v>41954</v>
      </c>
      <c r="D253" s="54">
        <v>2014</v>
      </c>
      <c r="E253" s="55">
        <v>0.52708333333333335</v>
      </c>
      <c r="F253" s="55">
        <v>0.53125</v>
      </c>
      <c r="G253" s="55">
        <f t="shared" ref="G253" si="218">F253-E253</f>
        <v>4.1666666666666519E-3</v>
      </c>
      <c r="H253" s="54">
        <v>2</v>
      </c>
      <c r="I253" s="54">
        <v>1</v>
      </c>
      <c r="J253" s="54">
        <v>3</v>
      </c>
      <c r="K253" s="54">
        <v>3</v>
      </c>
      <c r="L253" s="52" t="s">
        <v>144</v>
      </c>
      <c r="M253" s="52" t="s">
        <v>145</v>
      </c>
      <c r="N253" s="54">
        <v>1</v>
      </c>
      <c r="O253" s="56">
        <f t="shared" ref="O253" si="219">(P253*3.3)</f>
        <v>23.429999999999996</v>
      </c>
      <c r="P253" s="61">
        <v>7.1</v>
      </c>
      <c r="Q253" s="56">
        <f t="shared" si="145"/>
        <v>19.965</v>
      </c>
      <c r="R253" s="56">
        <v>6.05</v>
      </c>
      <c r="S253" s="54">
        <f t="shared" ref="S253" si="220">MAX(O253,Q253,)</f>
        <v>23.429999999999996</v>
      </c>
      <c r="T253" s="54">
        <f t="shared" ref="T253" si="221">MAX(P253,R253)</f>
        <v>7.1</v>
      </c>
      <c r="U253" s="56">
        <f t="shared" ref="U253" si="222">AVERAGE(O253,Q253)</f>
        <v>21.697499999999998</v>
      </c>
      <c r="V253" s="56">
        <f t="shared" ref="V253" si="223">AVERAGE(P253,R253)</f>
        <v>6.5749999999999993</v>
      </c>
      <c r="W253" s="57">
        <v>24.6523</v>
      </c>
      <c r="X253" s="57">
        <v>-112.17632</v>
      </c>
      <c r="Y253" s="58">
        <v>77</v>
      </c>
      <c r="Z253" s="58">
        <v>25</v>
      </c>
      <c r="AA253" s="62">
        <v>8</v>
      </c>
      <c r="AB253" s="62">
        <v>90</v>
      </c>
      <c r="AC253" s="42" t="s">
        <v>183</v>
      </c>
      <c r="AD253" s="52">
        <v>20</v>
      </c>
      <c r="AE253" s="52" t="s">
        <v>119</v>
      </c>
      <c r="AF253" s="62">
        <v>1</v>
      </c>
      <c r="AG253" s="63" t="s">
        <v>119</v>
      </c>
      <c r="AH253" s="54"/>
      <c r="AI253" s="54"/>
    </row>
    <row r="254" spans="1:35">
      <c r="A254" s="52" t="s">
        <v>88</v>
      </c>
      <c r="B254" s="52" t="s">
        <v>68</v>
      </c>
      <c r="C254" s="53">
        <v>41954</v>
      </c>
      <c r="D254" s="54">
        <v>2014</v>
      </c>
      <c r="E254" s="55">
        <v>0.52708333333333335</v>
      </c>
      <c r="F254" s="55">
        <v>0.53125</v>
      </c>
      <c r="G254" s="55">
        <f t="shared" ref="G254" si="224">F254-E254</f>
        <v>4.1666666666666519E-3</v>
      </c>
      <c r="H254" s="54">
        <v>2</v>
      </c>
      <c r="I254" s="54">
        <v>1</v>
      </c>
      <c r="J254" s="54">
        <v>3</v>
      </c>
      <c r="K254" s="54">
        <v>3</v>
      </c>
      <c r="L254" s="52" t="s">
        <v>144</v>
      </c>
      <c r="M254" s="52" t="s">
        <v>145</v>
      </c>
      <c r="N254" s="54">
        <v>1</v>
      </c>
      <c r="O254" s="56">
        <f t="shared" ref="O254" si="225">(P254*3.3)</f>
        <v>23.429999999999996</v>
      </c>
      <c r="P254" s="61">
        <v>7.1</v>
      </c>
      <c r="Q254" s="56">
        <f t="shared" si="145"/>
        <v>19.965</v>
      </c>
      <c r="R254" s="56">
        <v>6.05</v>
      </c>
      <c r="S254" s="54">
        <f t="shared" ref="S254" si="226">MAX(O254,Q254,)</f>
        <v>23.429999999999996</v>
      </c>
      <c r="T254" s="54">
        <f t="shared" ref="T254" si="227">MAX(P254,R254)</f>
        <v>7.1</v>
      </c>
      <c r="U254" s="56">
        <f t="shared" ref="U254" si="228">AVERAGE(O254,Q254)</f>
        <v>21.697499999999998</v>
      </c>
      <c r="V254" s="56">
        <f t="shared" ref="V254" si="229">AVERAGE(P254,R254)</f>
        <v>6.5749999999999993</v>
      </c>
      <c r="W254" s="57">
        <v>24.6523</v>
      </c>
      <c r="X254" s="57">
        <v>-112.17632</v>
      </c>
      <c r="Y254" s="58">
        <v>77</v>
      </c>
      <c r="Z254" s="58">
        <v>25</v>
      </c>
      <c r="AA254" s="62">
        <v>8</v>
      </c>
      <c r="AB254" s="62">
        <v>90</v>
      </c>
      <c r="AC254" s="42" t="s">
        <v>183</v>
      </c>
      <c r="AD254" s="52">
        <v>20</v>
      </c>
      <c r="AE254" s="52" t="s">
        <v>119</v>
      </c>
      <c r="AF254" s="62">
        <v>1</v>
      </c>
      <c r="AG254" s="63" t="s">
        <v>119</v>
      </c>
      <c r="AH254" s="54"/>
      <c r="AI254" s="54"/>
    </row>
    <row r="255" spans="1:35" s="44" customFormat="1">
      <c r="A255" s="52" t="s">
        <v>90</v>
      </c>
      <c r="B255" s="52" t="s">
        <v>68</v>
      </c>
      <c r="C255" s="53">
        <v>41954</v>
      </c>
      <c r="D255" s="54">
        <v>2014</v>
      </c>
      <c r="E255" s="55">
        <v>7.4999999999999997E-2</v>
      </c>
      <c r="F255" s="55">
        <v>8.0555555555555561E-2</v>
      </c>
      <c r="G255" s="55">
        <f t="shared" ref="G255:G257" si="230">F255-E255</f>
        <v>5.5555555555555636E-3</v>
      </c>
      <c r="H255" s="54">
        <v>2</v>
      </c>
      <c r="I255" s="54">
        <v>1</v>
      </c>
      <c r="J255" s="54">
        <v>4</v>
      </c>
      <c r="K255" s="54">
        <v>4</v>
      </c>
      <c r="L255" s="52" t="s">
        <v>144</v>
      </c>
      <c r="M255" s="52" t="s">
        <v>145</v>
      </c>
      <c r="N255" s="54">
        <v>1</v>
      </c>
      <c r="O255" s="56">
        <f t="shared" ref="O255:O257" si="231">(P255*3.3)</f>
        <v>25.08</v>
      </c>
      <c r="P255" s="61">
        <v>7.6</v>
      </c>
      <c r="Q255" s="56">
        <f t="shared" si="145"/>
        <v>23.099999999999998</v>
      </c>
      <c r="R255" s="56">
        <v>7</v>
      </c>
      <c r="S255" s="54">
        <f t="shared" ref="S255:S257" si="232">MAX(O255,Q255,)</f>
        <v>25.08</v>
      </c>
      <c r="T255" s="54">
        <f t="shared" ref="T255:T257" si="233">MAX(P255,R255)</f>
        <v>7.6</v>
      </c>
      <c r="U255" s="56">
        <f t="shared" ref="U255:U257" si="234">AVERAGE(O255,Q255)</f>
        <v>24.089999999999996</v>
      </c>
      <c r="V255" s="56">
        <f t="shared" ref="V255:V257" si="235">AVERAGE(P255,R255)</f>
        <v>7.3</v>
      </c>
      <c r="W255" s="57">
        <v>24.65512</v>
      </c>
      <c r="X255" s="57">
        <v>-112.17603</v>
      </c>
      <c r="Y255" s="58">
        <v>77</v>
      </c>
      <c r="Z255" s="58">
        <v>25</v>
      </c>
      <c r="AA255" s="62">
        <v>8</v>
      </c>
      <c r="AB255" s="62">
        <v>210</v>
      </c>
      <c r="AC255" s="47" t="s">
        <v>123</v>
      </c>
      <c r="AD255" s="48">
        <v>20</v>
      </c>
      <c r="AE255" s="48" t="s">
        <v>233</v>
      </c>
      <c r="AF255" s="49">
        <v>1</v>
      </c>
      <c r="AG255" s="50" t="s">
        <v>233</v>
      </c>
      <c r="AH255" s="43"/>
      <c r="AI255" s="43"/>
    </row>
    <row r="256" spans="1:35" s="44" customFormat="1">
      <c r="A256" s="52" t="s">
        <v>90</v>
      </c>
      <c r="B256" s="52" t="s">
        <v>68</v>
      </c>
      <c r="C256" s="53">
        <v>41954</v>
      </c>
      <c r="D256" s="54">
        <v>2014</v>
      </c>
      <c r="E256" s="55">
        <v>7.4999999999999997E-2</v>
      </c>
      <c r="F256" s="55">
        <v>8.0555555555555561E-2</v>
      </c>
      <c r="G256" s="55">
        <f t="shared" si="230"/>
        <v>5.5555555555555636E-3</v>
      </c>
      <c r="H256" s="54">
        <v>2</v>
      </c>
      <c r="I256" s="54">
        <v>1</v>
      </c>
      <c r="J256" s="54">
        <v>4</v>
      </c>
      <c r="K256" s="54">
        <v>4</v>
      </c>
      <c r="L256" s="52" t="s">
        <v>144</v>
      </c>
      <c r="M256" s="52" t="s">
        <v>145</v>
      </c>
      <c r="N256" s="54">
        <v>1</v>
      </c>
      <c r="O256" s="56">
        <f t="shared" si="231"/>
        <v>25.08</v>
      </c>
      <c r="P256" s="61">
        <v>7.6</v>
      </c>
      <c r="Q256" s="56">
        <f t="shared" si="145"/>
        <v>23.099999999999998</v>
      </c>
      <c r="R256" s="56">
        <v>7</v>
      </c>
      <c r="S256" s="54">
        <f t="shared" si="232"/>
        <v>25.08</v>
      </c>
      <c r="T256" s="54">
        <f t="shared" si="233"/>
        <v>7.6</v>
      </c>
      <c r="U256" s="56">
        <f t="shared" si="234"/>
        <v>24.089999999999996</v>
      </c>
      <c r="V256" s="56">
        <f t="shared" si="235"/>
        <v>7.3</v>
      </c>
      <c r="W256" s="57">
        <v>24.65512</v>
      </c>
      <c r="X256" s="57">
        <v>-112.17603</v>
      </c>
      <c r="Y256" s="58">
        <v>77</v>
      </c>
      <c r="Z256" s="58">
        <v>25</v>
      </c>
      <c r="AA256" s="62">
        <v>8</v>
      </c>
      <c r="AB256" s="62">
        <v>210</v>
      </c>
      <c r="AC256" s="47" t="s">
        <v>123</v>
      </c>
      <c r="AD256" s="48">
        <v>30</v>
      </c>
      <c r="AE256" s="48" t="s">
        <v>233</v>
      </c>
      <c r="AF256" s="49">
        <v>1</v>
      </c>
      <c r="AG256" s="50" t="s">
        <v>233</v>
      </c>
      <c r="AH256" s="43"/>
      <c r="AI256" s="43"/>
    </row>
    <row r="257" spans="1:35" s="44" customFormat="1">
      <c r="A257" s="52" t="s">
        <v>90</v>
      </c>
      <c r="B257" s="52" t="s">
        <v>68</v>
      </c>
      <c r="C257" s="53">
        <v>41954</v>
      </c>
      <c r="D257" s="54">
        <v>2014</v>
      </c>
      <c r="E257" s="55">
        <v>7.4999999999999997E-2</v>
      </c>
      <c r="F257" s="55">
        <v>8.0555555555555561E-2</v>
      </c>
      <c r="G257" s="55">
        <f t="shared" si="230"/>
        <v>5.5555555555555636E-3</v>
      </c>
      <c r="H257" s="54">
        <v>2</v>
      </c>
      <c r="I257" s="54">
        <v>1</v>
      </c>
      <c r="J257" s="54">
        <v>4</v>
      </c>
      <c r="K257" s="54">
        <v>4</v>
      </c>
      <c r="L257" s="52" t="s">
        <v>144</v>
      </c>
      <c r="M257" s="52" t="s">
        <v>145</v>
      </c>
      <c r="N257" s="54">
        <v>1</v>
      </c>
      <c r="O257" s="56">
        <f t="shared" si="231"/>
        <v>25.08</v>
      </c>
      <c r="P257" s="61">
        <v>7.6</v>
      </c>
      <c r="Q257" s="56">
        <f t="shared" ref="Q257" si="236">(R257*3.3)</f>
        <v>23.099999999999998</v>
      </c>
      <c r="R257" s="56">
        <v>7</v>
      </c>
      <c r="S257" s="54">
        <f t="shared" si="232"/>
        <v>25.08</v>
      </c>
      <c r="T257" s="54">
        <f t="shared" si="233"/>
        <v>7.6</v>
      </c>
      <c r="U257" s="56">
        <f t="shared" si="234"/>
        <v>24.089999999999996</v>
      </c>
      <c r="V257" s="56">
        <f t="shared" si="235"/>
        <v>7.3</v>
      </c>
      <c r="W257" s="57">
        <v>24.65512</v>
      </c>
      <c r="X257" s="57">
        <v>-112.17603</v>
      </c>
      <c r="Y257" s="58">
        <v>77</v>
      </c>
      <c r="Z257" s="58">
        <v>25</v>
      </c>
      <c r="AA257" s="62">
        <v>8</v>
      </c>
      <c r="AB257" s="62">
        <v>210</v>
      </c>
      <c r="AC257" s="47" t="s">
        <v>123</v>
      </c>
      <c r="AD257" s="48">
        <v>20</v>
      </c>
      <c r="AE257" s="48" t="s">
        <v>233</v>
      </c>
      <c r="AF257" s="49">
        <v>1</v>
      </c>
      <c r="AG257" s="50" t="s">
        <v>233</v>
      </c>
      <c r="AH257" s="43"/>
      <c r="AI257" s="43"/>
    </row>
    <row r="258" spans="1:35">
      <c r="A258" s="52" t="s">
        <v>91</v>
      </c>
      <c r="B258" s="52" t="s">
        <v>151</v>
      </c>
      <c r="C258" s="53">
        <v>41955</v>
      </c>
      <c r="D258" s="54">
        <v>2014</v>
      </c>
      <c r="E258" s="55">
        <v>0.4597222222222222</v>
      </c>
      <c r="F258" s="55">
        <v>0.46458333333333335</v>
      </c>
      <c r="G258" s="55">
        <f t="shared" ref="G258" si="237">F258-E258</f>
        <v>4.8611111111111494E-3</v>
      </c>
      <c r="H258" s="54">
        <v>2</v>
      </c>
      <c r="I258" s="54">
        <v>2</v>
      </c>
      <c r="J258" s="54">
        <v>7</v>
      </c>
      <c r="K258" s="54">
        <v>7</v>
      </c>
      <c r="L258" s="52" t="s">
        <v>161</v>
      </c>
      <c r="M258" s="52" t="s">
        <v>162</v>
      </c>
      <c r="N258" s="54">
        <v>1</v>
      </c>
      <c r="O258" s="56">
        <f t="shared" ref="O258" si="238">(P258*3.3)</f>
        <v>62.699999999999996</v>
      </c>
      <c r="P258" s="61">
        <v>19</v>
      </c>
      <c r="Q258" s="56">
        <f t="shared" ref="Q258:Q320" si="239">(R258*3.3)</f>
        <v>64.680000000000007</v>
      </c>
      <c r="R258" s="56">
        <v>19.600000000000001</v>
      </c>
      <c r="S258" s="54">
        <f t="shared" ref="S258" si="240">MAX(O258,Q258,)</f>
        <v>64.680000000000007</v>
      </c>
      <c r="T258" s="54">
        <f t="shared" si="197"/>
        <v>19.600000000000001</v>
      </c>
      <c r="U258" s="56">
        <f t="shared" si="198"/>
        <v>63.69</v>
      </c>
      <c r="V258" s="56">
        <f t="shared" si="199"/>
        <v>19.3</v>
      </c>
      <c r="W258" s="57">
        <v>24.652059999999999</v>
      </c>
      <c r="X258" s="57">
        <v>-112.18228999999999</v>
      </c>
      <c r="Y258" s="58">
        <v>77</v>
      </c>
      <c r="Z258" s="58">
        <v>25</v>
      </c>
      <c r="AA258" s="62">
        <v>7</v>
      </c>
      <c r="AB258" s="60">
        <v>120</v>
      </c>
      <c r="AC258" s="42" t="s">
        <v>123</v>
      </c>
      <c r="AD258" s="54">
        <v>15</v>
      </c>
      <c r="AE258" s="52" t="s">
        <v>233</v>
      </c>
      <c r="AF258" s="62">
        <v>1</v>
      </c>
      <c r="AG258" s="63" t="s">
        <v>233</v>
      </c>
      <c r="AH258" s="54"/>
      <c r="AI258" s="54"/>
    </row>
    <row r="259" spans="1:35">
      <c r="A259" s="52" t="s">
        <v>91</v>
      </c>
      <c r="B259" s="52" t="s">
        <v>151</v>
      </c>
      <c r="C259" s="53">
        <v>41955</v>
      </c>
      <c r="D259" s="54">
        <v>2014</v>
      </c>
      <c r="E259" s="55">
        <v>0.4597222222222222</v>
      </c>
      <c r="F259" s="55">
        <v>0.46458333333333335</v>
      </c>
      <c r="G259" s="55">
        <f t="shared" ref="G259:G261" si="241">F259-E259</f>
        <v>4.8611111111111494E-3</v>
      </c>
      <c r="H259" s="54">
        <v>2</v>
      </c>
      <c r="I259" s="54">
        <v>2</v>
      </c>
      <c r="J259" s="54">
        <v>7</v>
      </c>
      <c r="K259" s="54">
        <v>7</v>
      </c>
      <c r="L259" s="52" t="s">
        <v>161</v>
      </c>
      <c r="M259" s="52" t="s">
        <v>162</v>
      </c>
      <c r="N259" s="54">
        <v>1</v>
      </c>
      <c r="O259" s="56">
        <f t="shared" ref="O259:O261" si="242">(P259*3.3)</f>
        <v>62.699999999999996</v>
      </c>
      <c r="P259" s="61">
        <v>19</v>
      </c>
      <c r="Q259" s="56">
        <f t="shared" si="239"/>
        <v>64.680000000000007</v>
      </c>
      <c r="R259" s="56">
        <v>19.600000000000001</v>
      </c>
      <c r="S259" s="54">
        <f t="shared" ref="S259:S261" si="243">MAX(O259,Q259,)</f>
        <v>64.680000000000007</v>
      </c>
      <c r="T259" s="54">
        <f t="shared" ref="T259:T261" si="244">MAX(P259,R259)</f>
        <v>19.600000000000001</v>
      </c>
      <c r="U259" s="56">
        <f t="shared" ref="U259:U261" si="245">AVERAGE(O259,Q259)</f>
        <v>63.69</v>
      </c>
      <c r="V259" s="56">
        <f t="shared" ref="V259:V261" si="246">AVERAGE(P259,R259)</f>
        <v>19.3</v>
      </c>
      <c r="W259" s="57">
        <v>24.652059999999999</v>
      </c>
      <c r="X259" s="57">
        <v>-112.18228999999999</v>
      </c>
      <c r="Y259" s="58">
        <v>77</v>
      </c>
      <c r="Z259" s="58">
        <v>25</v>
      </c>
      <c r="AA259" s="62">
        <v>7</v>
      </c>
      <c r="AB259" s="60">
        <v>120</v>
      </c>
      <c r="AC259" s="42" t="s">
        <v>123</v>
      </c>
      <c r="AD259" s="54">
        <v>20</v>
      </c>
      <c r="AE259" s="52" t="s">
        <v>233</v>
      </c>
      <c r="AF259" s="62">
        <v>1</v>
      </c>
      <c r="AG259" s="63" t="s">
        <v>233</v>
      </c>
      <c r="AH259" s="54"/>
      <c r="AI259" s="54"/>
    </row>
    <row r="260" spans="1:35">
      <c r="A260" s="52" t="s">
        <v>91</v>
      </c>
      <c r="B260" s="52" t="s">
        <v>151</v>
      </c>
      <c r="C260" s="53">
        <v>41955</v>
      </c>
      <c r="D260" s="54">
        <v>2014</v>
      </c>
      <c r="E260" s="55">
        <v>0.4597222222222222</v>
      </c>
      <c r="F260" s="55">
        <v>0.46458333333333335</v>
      </c>
      <c r="G260" s="55">
        <f t="shared" si="241"/>
        <v>4.8611111111111494E-3</v>
      </c>
      <c r="H260" s="54">
        <v>2</v>
      </c>
      <c r="I260" s="54">
        <v>2</v>
      </c>
      <c r="J260" s="54">
        <v>7</v>
      </c>
      <c r="K260" s="54">
        <v>7</v>
      </c>
      <c r="L260" s="52" t="s">
        <v>161</v>
      </c>
      <c r="M260" s="52" t="s">
        <v>162</v>
      </c>
      <c r="N260" s="54">
        <v>1</v>
      </c>
      <c r="O260" s="56">
        <f t="shared" si="242"/>
        <v>62.699999999999996</v>
      </c>
      <c r="P260" s="61">
        <v>19</v>
      </c>
      <c r="Q260" s="56">
        <f t="shared" si="239"/>
        <v>64.680000000000007</v>
      </c>
      <c r="R260" s="56">
        <v>19.600000000000001</v>
      </c>
      <c r="S260" s="54">
        <f t="shared" si="243"/>
        <v>64.680000000000007</v>
      </c>
      <c r="T260" s="54">
        <f t="shared" si="244"/>
        <v>19.600000000000001</v>
      </c>
      <c r="U260" s="56">
        <f t="shared" si="245"/>
        <v>63.69</v>
      </c>
      <c r="V260" s="56">
        <f t="shared" si="246"/>
        <v>19.3</v>
      </c>
      <c r="W260" s="57">
        <v>24.652059999999999</v>
      </c>
      <c r="X260" s="57">
        <v>-112.18228999999999</v>
      </c>
      <c r="Y260" s="58">
        <v>77</v>
      </c>
      <c r="Z260" s="58">
        <v>25</v>
      </c>
      <c r="AA260" s="62">
        <v>7</v>
      </c>
      <c r="AB260" s="60">
        <v>120</v>
      </c>
      <c r="AC260" s="42" t="s">
        <v>134</v>
      </c>
      <c r="AD260" s="54">
        <v>20</v>
      </c>
      <c r="AE260" s="52" t="s">
        <v>233</v>
      </c>
      <c r="AF260" s="62">
        <v>1</v>
      </c>
      <c r="AG260" s="63" t="s">
        <v>233</v>
      </c>
      <c r="AH260" s="54"/>
      <c r="AI260" s="54"/>
    </row>
    <row r="261" spans="1:35">
      <c r="A261" s="52" t="s">
        <v>91</v>
      </c>
      <c r="B261" s="52" t="s">
        <v>151</v>
      </c>
      <c r="C261" s="53">
        <v>41955</v>
      </c>
      <c r="D261" s="54">
        <v>2014</v>
      </c>
      <c r="E261" s="55">
        <v>0.4597222222222222</v>
      </c>
      <c r="F261" s="55">
        <v>0.46458333333333335</v>
      </c>
      <c r="G261" s="55">
        <f t="shared" si="241"/>
        <v>4.8611111111111494E-3</v>
      </c>
      <c r="H261" s="54">
        <v>2</v>
      </c>
      <c r="I261" s="54">
        <v>2</v>
      </c>
      <c r="J261" s="54">
        <v>7</v>
      </c>
      <c r="K261" s="54">
        <v>7</v>
      </c>
      <c r="L261" s="52" t="s">
        <v>161</v>
      </c>
      <c r="M261" s="52" t="s">
        <v>162</v>
      </c>
      <c r="N261" s="54">
        <v>1</v>
      </c>
      <c r="O261" s="56">
        <f t="shared" si="242"/>
        <v>62.699999999999996</v>
      </c>
      <c r="P261" s="61">
        <v>19</v>
      </c>
      <c r="Q261" s="56">
        <f t="shared" si="239"/>
        <v>64.680000000000007</v>
      </c>
      <c r="R261" s="56">
        <v>19.600000000000001</v>
      </c>
      <c r="S261" s="54">
        <f t="shared" si="243"/>
        <v>64.680000000000007</v>
      </c>
      <c r="T261" s="54">
        <f t="shared" si="244"/>
        <v>19.600000000000001</v>
      </c>
      <c r="U261" s="56">
        <f t="shared" si="245"/>
        <v>63.69</v>
      </c>
      <c r="V261" s="56">
        <f t="shared" si="246"/>
        <v>19.3</v>
      </c>
      <c r="W261" s="57">
        <v>24.652059999999999</v>
      </c>
      <c r="X261" s="57">
        <v>-112.18228999999999</v>
      </c>
      <c r="Y261" s="58">
        <v>77</v>
      </c>
      <c r="Z261" s="58">
        <v>25</v>
      </c>
      <c r="AA261" s="62">
        <v>7</v>
      </c>
      <c r="AB261" s="60">
        <v>120</v>
      </c>
      <c r="AC261" s="52" t="s">
        <v>73</v>
      </c>
      <c r="AD261" s="54">
        <v>30</v>
      </c>
      <c r="AE261" s="52" t="s">
        <v>233</v>
      </c>
      <c r="AF261" s="62">
        <v>1</v>
      </c>
      <c r="AG261" s="63" t="s">
        <v>233</v>
      </c>
      <c r="AH261" s="54"/>
      <c r="AI261" s="54"/>
    </row>
    <row r="262" spans="1:35">
      <c r="A262" s="52" t="s">
        <v>92</v>
      </c>
      <c r="B262" s="52" t="s">
        <v>151</v>
      </c>
      <c r="C262" s="53">
        <v>41955</v>
      </c>
      <c r="D262" s="54">
        <v>2014</v>
      </c>
      <c r="E262" s="55">
        <v>0.4604166666666667</v>
      </c>
      <c r="F262" s="55">
        <v>0.46388888888888885</v>
      </c>
      <c r="G262" s="55">
        <f t="shared" ref="G262" si="247">F262-E262</f>
        <v>3.4722222222221544E-3</v>
      </c>
      <c r="H262" s="54">
        <v>2</v>
      </c>
      <c r="I262" s="54">
        <v>2</v>
      </c>
      <c r="J262" s="54">
        <v>8</v>
      </c>
      <c r="K262" s="54">
        <v>8</v>
      </c>
      <c r="L262" s="52" t="s">
        <v>161</v>
      </c>
      <c r="M262" s="52" t="s">
        <v>162</v>
      </c>
      <c r="N262" s="54">
        <v>1</v>
      </c>
      <c r="O262" s="56">
        <f t="shared" ref="O262" si="248">(P262*3.3)</f>
        <v>28.049999999999997</v>
      </c>
      <c r="P262" s="61">
        <v>8.5</v>
      </c>
      <c r="Q262" s="56">
        <f t="shared" si="239"/>
        <v>31.349999999999998</v>
      </c>
      <c r="R262" s="56">
        <v>9.5</v>
      </c>
      <c r="S262" s="54">
        <f t="shared" ref="S262" si="249">MAX(O262,Q262,)</f>
        <v>31.349999999999998</v>
      </c>
      <c r="T262" s="54">
        <f t="shared" si="197"/>
        <v>9.5</v>
      </c>
      <c r="U262" s="56">
        <f t="shared" si="198"/>
        <v>29.699999999999996</v>
      </c>
      <c r="V262" s="56">
        <f t="shared" si="199"/>
        <v>9</v>
      </c>
      <c r="W262" s="57">
        <v>24.65615</v>
      </c>
      <c r="X262" s="57">
        <v>-112.1765</v>
      </c>
      <c r="Y262" s="58">
        <v>77</v>
      </c>
      <c r="Z262" s="58">
        <v>25</v>
      </c>
      <c r="AA262" s="62">
        <v>7</v>
      </c>
      <c r="AB262" s="60">
        <v>120</v>
      </c>
      <c r="AC262" s="52" t="s">
        <v>123</v>
      </c>
      <c r="AD262" s="54">
        <v>20</v>
      </c>
      <c r="AE262" s="52" t="s">
        <v>233</v>
      </c>
      <c r="AF262" s="62">
        <v>1</v>
      </c>
      <c r="AG262" s="63" t="s">
        <v>233</v>
      </c>
      <c r="AH262" s="54"/>
      <c r="AI262" s="54"/>
    </row>
    <row r="263" spans="1:35">
      <c r="A263" s="52" t="s">
        <v>0</v>
      </c>
      <c r="B263" s="52" t="s">
        <v>68</v>
      </c>
      <c r="C263" s="53">
        <v>41955</v>
      </c>
      <c r="D263" s="54">
        <v>2014</v>
      </c>
      <c r="E263" s="55">
        <v>0.4465277777777778</v>
      </c>
      <c r="F263" s="55">
        <v>0.45069444444444445</v>
      </c>
      <c r="G263" s="55">
        <f t="shared" ref="G263" si="250">F263-E263</f>
        <v>4.1666666666666519E-3</v>
      </c>
      <c r="H263" s="54">
        <v>2</v>
      </c>
      <c r="I263" s="54">
        <v>2</v>
      </c>
      <c r="J263" s="54">
        <v>9</v>
      </c>
      <c r="K263" s="54">
        <v>9</v>
      </c>
      <c r="L263" s="52" t="s">
        <v>161</v>
      </c>
      <c r="M263" s="52" t="s">
        <v>162</v>
      </c>
      <c r="N263" s="54">
        <v>1</v>
      </c>
      <c r="O263" s="56">
        <f t="shared" ref="O263" si="251">(P263*3.3)</f>
        <v>64.680000000000007</v>
      </c>
      <c r="P263" s="61">
        <v>19.600000000000001</v>
      </c>
      <c r="Q263" s="56">
        <f t="shared" si="239"/>
        <v>64.680000000000007</v>
      </c>
      <c r="R263" s="56">
        <v>19.600000000000001</v>
      </c>
      <c r="S263" s="54">
        <f t="shared" ref="S263" si="252">MAX(O263,Q263,)</f>
        <v>64.680000000000007</v>
      </c>
      <c r="T263" s="54">
        <f t="shared" si="197"/>
        <v>19.600000000000001</v>
      </c>
      <c r="U263" s="56">
        <f t="shared" si="198"/>
        <v>64.680000000000007</v>
      </c>
      <c r="V263" s="56">
        <f t="shared" si="199"/>
        <v>19.600000000000001</v>
      </c>
      <c r="W263" s="57">
        <v>24.652059999999999</v>
      </c>
      <c r="X263" s="57">
        <v>-112.18228999999999</v>
      </c>
      <c r="Y263" s="58">
        <v>77</v>
      </c>
      <c r="Z263" s="58">
        <v>25</v>
      </c>
      <c r="AA263" s="62">
        <v>7</v>
      </c>
      <c r="AB263" s="60">
        <v>120</v>
      </c>
      <c r="AC263" s="52" t="s">
        <v>123</v>
      </c>
      <c r="AD263" s="54">
        <v>20</v>
      </c>
      <c r="AE263" s="52" t="s">
        <v>233</v>
      </c>
      <c r="AF263" s="62">
        <v>1</v>
      </c>
      <c r="AG263" s="63" t="s">
        <v>233</v>
      </c>
      <c r="AH263" s="54"/>
      <c r="AI263" s="54"/>
    </row>
    <row r="264" spans="1:35">
      <c r="A264" s="52" t="s">
        <v>0</v>
      </c>
      <c r="B264" s="52" t="s">
        <v>68</v>
      </c>
      <c r="C264" s="53">
        <v>41955</v>
      </c>
      <c r="D264" s="54">
        <v>2014</v>
      </c>
      <c r="E264" s="55">
        <v>0.4465277777777778</v>
      </c>
      <c r="F264" s="55">
        <v>0.45069444444444445</v>
      </c>
      <c r="G264" s="55">
        <f t="shared" ref="G264:G266" si="253">F264-E264</f>
        <v>4.1666666666666519E-3</v>
      </c>
      <c r="H264" s="54">
        <v>2</v>
      </c>
      <c r="I264" s="54">
        <v>2</v>
      </c>
      <c r="J264" s="54">
        <v>9</v>
      </c>
      <c r="K264" s="54">
        <v>9</v>
      </c>
      <c r="L264" s="52" t="s">
        <v>161</v>
      </c>
      <c r="M264" s="52" t="s">
        <v>162</v>
      </c>
      <c r="N264" s="54">
        <v>1</v>
      </c>
      <c r="O264" s="56">
        <f t="shared" ref="O264:O266" si="254">(P264*3.3)</f>
        <v>64.680000000000007</v>
      </c>
      <c r="P264" s="61">
        <v>19.600000000000001</v>
      </c>
      <c r="Q264" s="56">
        <f t="shared" si="239"/>
        <v>64.680000000000007</v>
      </c>
      <c r="R264" s="56">
        <v>19.600000000000001</v>
      </c>
      <c r="S264" s="54">
        <f t="shared" ref="S264:S266" si="255">MAX(O264,Q264,)</f>
        <v>64.680000000000007</v>
      </c>
      <c r="T264" s="54">
        <f t="shared" ref="T264:T266" si="256">MAX(P264,R264)</f>
        <v>19.600000000000001</v>
      </c>
      <c r="U264" s="56">
        <f t="shared" ref="U264:U266" si="257">AVERAGE(O264,Q264)</f>
        <v>64.680000000000007</v>
      </c>
      <c r="V264" s="56">
        <f t="shared" ref="V264:V266" si="258">AVERAGE(P264,R264)</f>
        <v>19.600000000000001</v>
      </c>
      <c r="W264" s="57">
        <v>24.652059999999999</v>
      </c>
      <c r="X264" s="57">
        <v>-112.18228999999999</v>
      </c>
      <c r="Y264" s="58">
        <v>77</v>
      </c>
      <c r="Z264" s="58">
        <v>25</v>
      </c>
      <c r="AA264" s="62">
        <v>7</v>
      </c>
      <c r="AB264" s="60">
        <v>120</v>
      </c>
      <c r="AC264" s="52" t="s">
        <v>123</v>
      </c>
      <c r="AD264" s="54">
        <v>20</v>
      </c>
      <c r="AE264" s="52" t="s">
        <v>233</v>
      </c>
      <c r="AF264" s="62">
        <v>1</v>
      </c>
      <c r="AG264" s="63" t="s">
        <v>233</v>
      </c>
      <c r="AH264" s="54"/>
      <c r="AI264" s="54"/>
    </row>
    <row r="265" spans="1:35">
      <c r="A265" s="52" t="s">
        <v>0</v>
      </c>
      <c r="B265" s="52" t="s">
        <v>68</v>
      </c>
      <c r="C265" s="53">
        <v>41955</v>
      </c>
      <c r="D265" s="54">
        <v>2014</v>
      </c>
      <c r="E265" s="55">
        <v>0.4465277777777778</v>
      </c>
      <c r="F265" s="55">
        <v>0.45069444444444445</v>
      </c>
      <c r="G265" s="55">
        <f t="shared" si="253"/>
        <v>4.1666666666666519E-3</v>
      </c>
      <c r="H265" s="54">
        <v>2</v>
      </c>
      <c r="I265" s="54">
        <v>2</v>
      </c>
      <c r="J265" s="54">
        <v>9</v>
      </c>
      <c r="K265" s="54">
        <v>9</v>
      </c>
      <c r="L265" s="52" t="s">
        <v>161</v>
      </c>
      <c r="M265" s="52" t="s">
        <v>162</v>
      </c>
      <c r="N265" s="54">
        <v>1</v>
      </c>
      <c r="O265" s="56">
        <f t="shared" si="254"/>
        <v>64.680000000000007</v>
      </c>
      <c r="P265" s="61">
        <v>19.600000000000001</v>
      </c>
      <c r="Q265" s="56">
        <f t="shared" si="239"/>
        <v>64.680000000000007</v>
      </c>
      <c r="R265" s="56">
        <v>19.600000000000001</v>
      </c>
      <c r="S265" s="54">
        <f t="shared" si="255"/>
        <v>64.680000000000007</v>
      </c>
      <c r="T265" s="54">
        <f t="shared" si="256"/>
        <v>19.600000000000001</v>
      </c>
      <c r="U265" s="56">
        <f t="shared" si="257"/>
        <v>64.680000000000007</v>
      </c>
      <c r="V265" s="56">
        <f t="shared" si="258"/>
        <v>19.600000000000001</v>
      </c>
      <c r="W265" s="57">
        <v>24.652059999999999</v>
      </c>
      <c r="X265" s="57">
        <v>-112.18228999999999</v>
      </c>
      <c r="Y265" s="58">
        <v>77</v>
      </c>
      <c r="Z265" s="58">
        <v>25</v>
      </c>
      <c r="AA265" s="62">
        <v>7</v>
      </c>
      <c r="AB265" s="60">
        <v>120</v>
      </c>
      <c r="AC265" s="52" t="s">
        <v>123</v>
      </c>
      <c r="AD265" s="54">
        <v>15</v>
      </c>
      <c r="AE265" s="52" t="s">
        <v>233</v>
      </c>
      <c r="AF265" s="62">
        <v>1</v>
      </c>
      <c r="AG265" s="63" t="s">
        <v>233</v>
      </c>
      <c r="AH265" s="54"/>
      <c r="AI265" s="54"/>
    </row>
    <row r="266" spans="1:35">
      <c r="A266" s="52" t="s">
        <v>0</v>
      </c>
      <c r="B266" s="52" t="s">
        <v>68</v>
      </c>
      <c r="C266" s="53">
        <v>41955</v>
      </c>
      <c r="D266" s="54">
        <v>2014</v>
      </c>
      <c r="E266" s="55">
        <v>0.4465277777777778</v>
      </c>
      <c r="F266" s="55">
        <v>0.45069444444444445</v>
      </c>
      <c r="G266" s="55">
        <f t="shared" si="253"/>
        <v>4.1666666666666519E-3</v>
      </c>
      <c r="H266" s="54">
        <v>2</v>
      </c>
      <c r="I266" s="54">
        <v>2</v>
      </c>
      <c r="J266" s="54">
        <v>9</v>
      </c>
      <c r="K266" s="54">
        <v>9</v>
      </c>
      <c r="L266" s="52" t="s">
        <v>161</v>
      </c>
      <c r="M266" s="52" t="s">
        <v>162</v>
      </c>
      <c r="N266" s="54">
        <v>1</v>
      </c>
      <c r="O266" s="56">
        <f t="shared" si="254"/>
        <v>64.680000000000007</v>
      </c>
      <c r="P266" s="61">
        <v>19.600000000000001</v>
      </c>
      <c r="Q266" s="56">
        <f t="shared" si="239"/>
        <v>64.680000000000007</v>
      </c>
      <c r="R266" s="56">
        <v>19.600000000000001</v>
      </c>
      <c r="S266" s="54">
        <f t="shared" si="255"/>
        <v>64.680000000000007</v>
      </c>
      <c r="T266" s="54">
        <f t="shared" si="256"/>
        <v>19.600000000000001</v>
      </c>
      <c r="U266" s="56">
        <f t="shared" si="257"/>
        <v>64.680000000000007</v>
      </c>
      <c r="V266" s="56">
        <f t="shared" si="258"/>
        <v>19.600000000000001</v>
      </c>
      <c r="W266" s="57">
        <v>24.652059999999999</v>
      </c>
      <c r="X266" s="57">
        <v>-112.18228999999999</v>
      </c>
      <c r="Y266" s="58">
        <v>77</v>
      </c>
      <c r="Z266" s="58">
        <v>25</v>
      </c>
      <c r="AA266" s="62">
        <v>7</v>
      </c>
      <c r="AB266" s="60">
        <v>120</v>
      </c>
      <c r="AC266" s="42" t="s">
        <v>71</v>
      </c>
      <c r="AD266" s="54">
        <v>30</v>
      </c>
      <c r="AE266" s="52" t="s">
        <v>119</v>
      </c>
      <c r="AF266" s="62">
        <v>1</v>
      </c>
      <c r="AG266" s="63" t="s">
        <v>236</v>
      </c>
      <c r="AH266" s="54"/>
      <c r="AI266" s="54"/>
    </row>
    <row r="267" spans="1:35">
      <c r="A267" s="52" t="s">
        <v>1</v>
      </c>
      <c r="B267" s="52" t="s">
        <v>68</v>
      </c>
      <c r="C267" s="53">
        <v>41955</v>
      </c>
      <c r="D267" s="54">
        <v>2014</v>
      </c>
      <c r="E267" s="55">
        <v>0.50277777777777777</v>
      </c>
      <c r="F267" s="55">
        <v>0.50694444444444442</v>
      </c>
      <c r="G267" s="55">
        <f t="shared" ref="G267" si="259">F267-E267</f>
        <v>4.1666666666666519E-3</v>
      </c>
      <c r="H267" s="54">
        <v>2</v>
      </c>
      <c r="I267" s="54">
        <v>2</v>
      </c>
      <c r="J267" s="54">
        <v>10</v>
      </c>
      <c r="K267" s="54">
        <v>10</v>
      </c>
      <c r="L267" s="52" t="s">
        <v>144</v>
      </c>
      <c r="M267" s="52" t="s">
        <v>145</v>
      </c>
      <c r="N267" s="54">
        <v>1</v>
      </c>
      <c r="O267" s="56">
        <f t="shared" ref="O267" si="260">(P267*3.3)</f>
        <v>26.4</v>
      </c>
      <c r="P267" s="61">
        <v>8</v>
      </c>
      <c r="Q267" s="56">
        <f t="shared" si="239"/>
        <v>26.4</v>
      </c>
      <c r="R267" s="56">
        <v>8</v>
      </c>
      <c r="S267" s="54">
        <f t="shared" ref="S267" si="261">MAX(O267,Q267,)</f>
        <v>26.4</v>
      </c>
      <c r="T267" s="54">
        <f t="shared" si="197"/>
        <v>8</v>
      </c>
      <c r="U267" s="56">
        <f t="shared" si="198"/>
        <v>26.4</v>
      </c>
      <c r="V267" s="56">
        <f t="shared" si="199"/>
        <v>8</v>
      </c>
      <c r="W267" s="57">
        <v>24.65615</v>
      </c>
      <c r="X267" s="57">
        <v>-112.1765</v>
      </c>
      <c r="Y267" s="58">
        <v>77</v>
      </c>
      <c r="Z267" s="58">
        <v>25</v>
      </c>
      <c r="AA267" s="62">
        <v>7</v>
      </c>
      <c r="AB267" s="60">
        <v>120</v>
      </c>
      <c r="AC267" s="42" t="s">
        <v>119</v>
      </c>
      <c r="AD267" s="42" t="s">
        <v>119</v>
      </c>
      <c r="AE267" s="42" t="s">
        <v>119</v>
      </c>
      <c r="AF267" s="42" t="s">
        <v>119</v>
      </c>
      <c r="AG267" s="42" t="s">
        <v>119</v>
      </c>
      <c r="AH267" s="54"/>
      <c r="AI267" s="54"/>
    </row>
    <row r="268" spans="1:35">
      <c r="A268" s="52" t="s">
        <v>2</v>
      </c>
      <c r="B268" s="52" t="s">
        <v>148</v>
      </c>
      <c r="C268" s="53">
        <v>41955</v>
      </c>
      <c r="D268" s="54">
        <v>2014</v>
      </c>
      <c r="E268" s="55">
        <v>5.2083333333333336E-2</v>
      </c>
      <c r="F268" s="55">
        <v>5.486111111111111E-2</v>
      </c>
      <c r="G268" s="55">
        <f t="shared" ref="G268" si="262">F268-E268</f>
        <v>2.7777777777777748E-3</v>
      </c>
      <c r="H268" s="54">
        <v>2</v>
      </c>
      <c r="I268" s="54">
        <v>2</v>
      </c>
      <c r="J268" s="54">
        <v>11</v>
      </c>
      <c r="K268" s="54">
        <v>11</v>
      </c>
      <c r="L268" s="52" t="s">
        <v>161</v>
      </c>
      <c r="M268" s="52" t="s">
        <v>162</v>
      </c>
      <c r="N268" s="54">
        <v>1</v>
      </c>
      <c r="O268" s="56">
        <f t="shared" ref="O268" si="263">(P268*3.3)</f>
        <v>64.02</v>
      </c>
      <c r="P268" s="61">
        <v>19.399999999999999</v>
      </c>
      <c r="Q268" s="56">
        <f t="shared" si="239"/>
        <v>63.69</v>
      </c>
      <c r="R268" s="56">
        <v>19.3</v>
      </c>
      <c r="S268" s="54">
        <f t="shared" ref="S268" si="264">MAX(O268,Q268,)</f>
        <v>64.02</v>
      </c>
      <c r="T268" s="54">
        <f t="shared" si="197"/>
        <v>19.399999999999999</v>
      </c>
      <c r="U268" s="56">
        <f t="shared" si="198"/>
        <v>63.854999999999997</v>
      </c>
      <c r="V268" s="56">
        <f t="shared" si="199"/>
        <v>19.350000000000001</v>
      </c>
      <c r="W268" s="57">
        <v>24.652059999999999</v>
      </c>
      <c r="X268" s="57">
        <v>-112.18228999999999</v>
      </c>
      <c r="Y268" s="58">
        <v>77</v>
      </c>
      <c r="Z268" s="58">
        <v>25</v>
      </c>
      <c r="AA268" s="62">
        <v>13</v>
      </c>
      <c r="AB268" s="60">
        <v>120</v>
      </c>
      <c r="AC268" s="42" t="s">
        <v>123</v>
      </c>
      <c r="AD268" s="54">
        <v>20</v>
      </c>
      <c r="AE268" s="52" t="s">
        <v>233</v>
      </c>
      <c r="AF268" s="62">
        <v>1</v>
      </c>
      <c r="AG268" s="63" t="s">
        <v>233</v>
      </c>
      <c r="AH268" s="54"/>
      <c r="AI268" s="54"/>
    </row>
    <row r="269" spans="1:35">
      <c r="A269" s="52" t="s">
        <v>2</v>
      </c>
      <c r="B269" s="52" t="s">
        <v>148</v>
      </c>
      <c r="C269" s="53">
        <v>41955</v>
      </c>
      <c r="D269" s="54">
        <v>2014</v>
      </c>
      <c r="E269" s="55">
        <v>5.2083333333333336E-2</v>
      </c>
      <c r="F269" s="55">
        <v>5.486111111111111E-2</v>
      </c>
      <c r="G269" s="55">
        <f t="shared" ref="G269:G282" si="265">F269-E269</f>
        <v>2.7777777777777748E-3</v>
      </c>
      <c r="H269" s="54">
        <v>2</v>
      </c>
      <c r="I269" s="54">
        <v>2</v>
      </c>
      <c r="J269" s="54">
        <v>11</v>
      </c>
      <c r="K269" s="54">
        <v>11</v>
      </c>
      <c r="L269" s="52" t="s">
        <v>161</v>
      </c>
      <c r="M269" s="52" t="s">
        <v>162</v>
      </c>
      <c r="N269" s="54">
        <v>1</v>
      </c>
      <c r="O269" s="56">
        <f t="shared" ref="O269:O282" si="266">(P269*3.3)</f>
        <v>64.02</v>
      </c>
      <c r="P269" s="61">
        <v>19.399999999999999</v>
      </c>
      <c r="Q269" s="56">
        <f t="shared" si="239"/>
        <v>63.69</v>
      </c>
      <c r="R269" s="56">
        <v>19.3</v>
      </c>
      <c r="S269" s="54">
        <f t="shared" ref="S269:S282" si="267">MAX(O269,Q269,)</f>
        <v>64.02</v>
      </c>
      <c r="T269" s="54">
        <f t="shared" ref="T269:T282" si="268">MAX(P269,R269)</f>
        <v>19.399999999999999</v>
      </c>
      <c r="U269" s="56">
        <f t="shared" ref="U269:U282" si="269">AVERAGE(O269,Q269)</f>
        <v>63.854999999999997</v>
      </c>
      <c r="V269" s="56">
        <f t="shared" ref="V269:V282" si="270">AVERAGE(P269,R269)</f>
        <v>19.350000000000001</v>
      </c>
      <c r="W269" s="57">
        <v>24.652059999999999</v>
      </c>
      <c r="X269" s="57">
        <v>-112.18228999999999</v>
      </c>
      <c r="Y269" s="58">
        <v>77</v>
      </c>
      <c r="Z269" s="58">
        <v>25</v>
      </c>
      <c r="AA269" s="62">
        <v>13</v>
      </c>
      <c r="AB269" s="60">
        <v>120</v>
      </c>
      <c r="AC269" s="42" t="s">
        <v>123</v>
      </c>
      <c r="AD269" s="54">
        <v>20</v>
      </c>
      <c r="AE269" s="52" t="s">
        <v>233</v>
      </c>
      <c r="AF269" s="62">
        <v>1</v>
      </c>
      <c r="AG269" s="63" t="s">
        <v>233</v>
      </c>
      <c r="AH269" s="54"/>
      <c r="AI269" s="54"/>
    </row>
    <row r="270" spans="1:35">
      <c r="A270" s="52" t="s">
        <v>2</v>
      </c>
      <c r="B270" s="52" t="s">
        <v>148</v>
      </c>
      <c r="C270" s="53">
        <v>41955</v>
      </c>
      <c r="D270" s="54">
        <v>2014</v>
      </c>
      <c r="E270" s="55">
        <v>5.2083333333333336E-2</v>
      </c>
      <c r="F270" s="55">
        <v>5.486111111111111E-2</v>
      </c>
      <c r="G270" s="55">
        <f t="shared" si="265"/>
        <v>2.7777777777777748E-3</v>
      </c>
      <c r="H270" s="54">
        <v>2</v>
      </c>
      <c r="I270" s="54">
        <v>2</v>
      </c>
      <c r="J270" s="54">
        <v>11</v>
      </c>
      <c r="K270" s="54">
        <v>11</v>
      </c>
      <c r="L270" s="52" t="s">
        <v>161</v>
      </c>
      <c r="M270" s="52" t="s">
        <v>162</v>
      </c>
      <c r="N270" s="54">
        <v>1</v>
      </c>
      <c r="O270" s="56">
        <f t="shared" si="266"/>
        <v>64.02</v>
      </c>
      <c r="P270" s="61">
        <v>19.399999999999999</v>
      </c>
      <c r="Q270" s="56">
        <f t="shared" si="239"/>
        <v>63.69</v>
      </c>
      <c r="R270" s="56">
        <v>19.3</v>
      </c>
      <c r="S270" s="54">
        <f t="shared" si="267"/>
        <v>64.02</v>
      </c>
      <c r="T270" s="54">
        <f t="shared" si="268"/>
        <v>19.399999999999999</v>
      </c>
      <c r="U270" s="56">
        <f t="shared" si="269"/>
        <v>63.854999999999997</v>
      </c>
      <c r="V270" s="56">
        <f t="shared" si="270"/>
        <v>19.350000000000001</v>
      </c>
      <c r="W270" s="57">
        <v>24.652059999999999</v>
      </c>
      <c r="X270" s="57">
        <v>-112.18228999999999</v>
      </c>
      <c r="Y270" s="58">
        <v>77</v>
      </c>
      <c r="Z270" s="58">
        <v>25</v>
      </c>
      <c r="AA270" s="62">
        <v>13</v>
      </c>
      <c r="AB270" s="60">
        <v>120</v>
      </c>
      <c r="AC270" s="42" t="s">
        <v>123</v>
      </c>
      <c r="AD270" s="54">
        <v>20</v>
      </c>
      <c r="AE270" s="52" t="s">
        <v>233</v>
      </c>
      <c r="AF270" s="62">
        <v>1</v>
      </c>
      <c r="AG270" s="63" t="s">
        <v>233</v>
      </c>
      <c r="AH270" s="54"/>
      <c r="AI270" s="54"/>
    </row>
    <row r="271" spans="1:35">
      <c r="A271" s="52" t="s">
        <v>2</v>
      </c>
      <c r="B271" s="52" t="s">
        <v>148</v>
      </c>
      <c r="C271" s="53">
        <v>41955</v>
      </c>
      <c r="D271" s="54">
        <v>2014</v>
      </c>
      <c r="E271" s="55">
        <v>5.2083333333333336E-2</v>
      </c>
      <c r="F271" s="55">
        <v>5.486111111111111E-2</v>
      </c>
      <c r="G271" s="55">
        <f t="shared" si="265"/>
        <v>2.7777777777777748E-3</v>
      </c>
      <c r="H271" s="54">
        <v>2</v>
      </c>
      <c r="I271" s="54">
        <v>2</v>
      </c>
      <c r="J271" s="54">
        <v>11</v>
      </c>
      <c r="K271" s="54">
        <v>11</v>
      </c>
      <c r="L271" s="52" t="s">
        <v>161</v>
      </c>
      <c r="M271" s="52" t="s">
        <v>162</v>
      </c>
      <c r="N271" s="54">
        <v>1</v>
      </c>
      <c r="O271" s="56">
        <f t="shared" si="266"/>
        <v>64.02</v>
      </c>
      <c r="P271" s="61">
        <v>19.399999999999999</v>
      </c>
      <c r="Q271" s="56">
        <f t="shared" si="239"/>
        <v>63.69</v>
      </c>
      <c r="R271" s="56">
        <v>19.3</v>
      </c>
      <c r="S271" s="54">
        <f t="shared" si="267"/>
        <v>64.02</v>
      </c>
      <c r="T271" s="54">
        <f t="shared" si="268"/>
        <v>19.399999999999999</v>
      </c>
      <c r="U271" s="56">
        <f t="shared" si="269"/>
        <v>63.854999999999997</v>
      </c>
      <c r="V271" s="56">
        <f t="shared" si="270"/>
        <v>19.350000000000001</v>
      </c>
      <c r="W271" s="57">
        <v>24.652059999999999</v>
      </c>
      <c r="X271" s="57">
        <v>-112.18228999999999</v>
      </c>
      <c r="Y271" s="58">
        <v>77</v>
      </c>
      <c r="Z271" s="58">
        <v>25</v>
      </c>
      <c r="AA271" s="62">
        <v>13</v>
      </c>
      <c r="AB271" s="60">
        <v>120</v>
      </c>
      <c r="AC271" s="42" t="s">
        <v>183</v>
      </c>
      <c r="AD271" s="54">
        <v>30</v>
      </c>
      <c r="AE271" s="52" t="s">
        <v>89</v>
      </c>
      <c r="AF271" s="62">
        <v>1</v>
      </c>
      <c r="AG271" s="63" t="s">
        <v>119</v>
      </c>
      <c r="AH271" s="54"/>
      <c r="AI271" s="54"/>
    </row>
    <row r="272" spans="1:35">
      <c r="A272" s="52" t="s">
        <v>2</v>
      </c>
      <c r="B272" s="52" t="s">
        <v>148</v>
      </c>
      <c r="C272" s="53">
        <v>41955</v>
      </c>
      <c r="D272" s="54">
        <v>2014</v>
      </c>
      <c r="E272" s="55">
        <v>5.2083333333333336E-2</v>
      </c>
      <c r="F272" s="55">
        <v>5.486111111111111E-2</v>
      </c>
      <c r="G272" s="55">
        <f t="shared" si="265"/>
        <v>2.7777777777777748E-3</v>
      </c>
      <c r="H272" s="54">
        <v>2</v>
      </c>
      <c r="I272" s="54">
        <v>2</v>
      </c>
      <c r="J272" s="54">
        <v>11</v>
      </c>
      <c r="K272" s="54">
        <v>11</v>
      </c>
      <c r="L272" s="52" t="s">
        <v>161</v>
      </c>
      <c r="M272" s="52" t="s">
        <v>162</v>
      </c>
      <c r="N272" s="54">
        <v>1</v>
      </c>
      <c r="O272" s="56">
        <f t="shared" si="266"/>
        <v>64.02</v>
      </c>
      <c r="P272" s="61">
        <v>19.399999999999999</v>
      </c>
      <c r="Q272" s="56">
        <f t="shared" si="239"/>
        <v>63.69</v>
      </c>
      <c r="R272" s="56">
        <v>19.3</v>
      </c>
      <c r="S272" s="54">
        <f t="shared" si="267"/>
        <v>64.02</v>
      </c>
      <c r="T272" s="54">
        <f t="shared" si="268"/>
        <v>19.399999999999999</v>
      </c>
      <c r="U272" s="56">
        <f t="shared" si="269"/>
        <v>63.854999999999997</v>
      </c>
      <c r="V272" s="56">
        <f t="shared" si="270"/>
        <v>19.350000000000001</v>
      </c>
      <c r="W272" s="57">
        <v>24.652059999999999</v>
      </c>
      <c r="X272" s="57">
        <v>-112.18228999999999</v>
      </c>
      <c r="Y272" s="58">
        <v>77</v>
      </c>
      <c r="Z272" s="58">
        <v>25</v>
      </c>
      <c r="AA272" s="62">
        <v>13</v>
      </c>
      <c r="AB272" s="60">
        <v>120</v>
      </c>
      <c r="AC272" s="42" t="s">
        <v>183</v>
      </c>
      <c r="AD272" s="54">
        <v>30</v>
      </c>
      <c r="AE272" s="52" t="s">
        <v>89</v>
      </c>
      <c r="AF272" s="62">
        <v>1</v>
      </c>
      <c r="AG272" s="63" t="s">
        <v>119</v>
      </c>
      <c r="AH272" s="54"/>
      <c r="AI272" s="54"/>
    </row>
    <row r="273" spans="1:35">
      <c r="A273" s="52" t="s">
        <v>2</v>
      </c>
      <c r="B273" s="52" t="s">
        <v>148</v>
      </c>
      <c r="C273" s="53">
        <v>41955</v>
      </c>
      <c r="D273" s="54">
        <v>2014</v>
      </c>
      <c r="E273" s="55">
        <v>5.2083333333333336E-2</v>
      </c>
      <c r="F273" s="55">
        <v>5.486111111111111E-2</v>
      </c>
      <c r="G273" s="55">
        <f t="shared" si="265"/>
        <v>2.7777777777777748E-3</v>
      </c>
      <c r="H273" s="54">
        <v>2</v>
      </c>
      <c r="I273" s="54">
        <v>2</v>
      </c>
      <c r="J273" s="54">
        <v>11</v>
      </c>
      <c r="K273" s="54">
        <v>11</v>
      </c>
      <c r="L273" s="52" t="s">
        <v>161</v>
      </c>
      <c r="M273" s="52" t="s">
        <v>162</v>
      </c>
      <c r="N273" s="54">
        <v>1</v>
      </c>
      <c r="O273" s="56">
        <f t="shared" si="266"/>
        <v>64.02</v>
      </c>
      <c r="P273" s="61">
        <v>19.399999999999999</v>
      </c>
      <c r="Q273" s="56">
        <f t="shared" si="239"/>
        <v>63.69</v>
      </c>
      <c r="R273" s="56">
        <v>19.3</v>
      </c>
      <c r="S273" s="54">
        <f t="shared" si="267"/>
        <v>64.02</v>
      </c>
      <c r="T273" s="54">
        <f t="shared" si="268"/>
        <v>19.399999999999999</v>
      </c>
      <c r="U273" s="56">
        <f t="shared" si="269"/>
        <v>63.854999999999997</v>
      </c>
      <c r="V273" s="56">
        <f t="shared" si="270"/>
        <v>19.350000000000001</v>
      </c>
      <c r="W273" s="57">
        <v>24.652059999999999</v>
      </c>
      <c r="X273" s="57">
        <v>-112.18228999999999</v>
      </c>
      <c r="Y273" s="58">
        <v>77</v>
      </c>
      <c r="Z273" s="58">
        <v>25</v>
      </c>
      <c r="AA273" s="62">
        <v>13</v>
      </c>
      <c r="AB273" s="60">
        <v>120</v>
      </c>
      <c r="AC273" s="42" t="s">
        <v>183</v>
      </c>
      <c r="AD273" s="54">
        <v>30</v>
      </c>
      <c r="AE273" s="52" t="s">
        <v>89</v>
      </c>
      <c r="AF273" s="62">
        <v>1</v>
      </c>
      <c r="AG273" s="63" t="s">
        <v>119</v>
      </c>
      <c r="AH273" s="54"/>
      <c r="AI273" s="54"/>
    </row>
    <row r="274" spans="1:35">
      <c r="A274" s="52" t="s">
        <v>2</v>
      </c>
      <c r="B274" s="52" t="s">
        <v>148</v>
      </c>
      <c r="C274" s="53">
        <v>41955</v>
      </c>
      <c r="D274" s="54">
        <v>2014</v>
      </c>
      <c r="E274" s="55">
        <v>5.2083333333333336E-2</v>
      </c>
      <c r="F274" s="55">
        <v>5.486111111111111E-2</v>
      </c>
      <c r="G274" s="55">
        <f t="shared" si="265"/>
        <v>2.7777777777777748E-3</v>
      </c>
      <c r="H274" s="54">
        <v>2</v>
      </c>
      <c r="I274" s="54">
        <v>2</v>
      </c>
      <c r="J274" s="54">
        <v>11</v>
      </c>
      <c r="K274" s="54">
        <v>11</v>
      </c>
      <c r="L274" s="52" t="s">
        <v>161</v>
      </c>
      <c r="M274" s="52" t="s">
        <v>162</v>
      </c>
      <c r="N274" s="54">
        <v>1</v>
      </c>
      <c r="O274" s="56">
        <f t="shared" si="266"/>
        <v>64.02</v>
      </c>
      <c r="P274" s="61">
        <v>19.399999999999999</v>
      </c>
      <c r="Q274" s="56">
        <f t="shared" si="239"/>
        <v>63.69</v>
      </c>
      <c r="R274" s="56">
        <v>19.3</v>
      </c>
      <c r="S274" s="54">
        <f t="shared" si="267"/>
        <v>64.02</v>
      </c>
      <c r="T274" s="54">
        <f t="shared" si="268"/>
        <v>19.399999999999999</v>
      </c>
      <c r="U274" s="56">
        <f t="shared" si="269"/>
        <v>63.854999999999997</v>
      </c>
      <c r="V274" s="56">
        <f t="shared" si="270"/>
        <v>19.350000000000001</v>
      </c>
      <c r="W274" s="57">
        <v>24.652059999999999</v>
      </c>
      <c r="X274" s="57">
        <v>-112.18228999999999</v>
      </c>
      <c r="Y274" s="58">
        <v>77</v>
      </c>
      <c r="Z274" s="58">
        <v>25</v>
      </c>
      <c r="AA274" s="62">
        <v>13</v>
      </c>
      <c r="AB274" s="60">
        <v>120</v>
      </c>
      <c r="AC274" s="42" t="s">
        <v>183</v>
      </c>
      <c r="AD274" s="54">
        <v>25</v>
      </c>
      <c r="AE274" s="52" t="s">
        <v>89</v>
      </c>
      <c r="AF274" s="62">
        <v>1</v>
      </c>
      <c r="AG274" s="63" t="s">
        <v>119</v>
      </c>
      <c r="AH274" s="54"/>
      <c r="AI274" s="54"/>
    </row>
    <row r="275" spans="1:35">
      <c r="A275" s="52" t="s">
        <v>2</v>
      </c>
      <c r="B275" s="52" t="s">
        <v>148</v>
      </c>
      <c r="C275" s="53">
        <v>41955</v>
      </c>
      <c r="D275" s="54">
        <v>2014</v>
      </c>
      <c r="E275" s="55">
        <v>5.2083333333333336E-2</v>
      </c>
      <c r="F275" s="55">
        <v>5.486111111111111E-2</v>
      </c>
      <c r="G275" s="55">
        <f t="shared" si="265"/>
        <v>2.7777777777777748E-3</v>
      </c>
      <c r="H275" s="54">
        <v>2</v>
      </c>
      <c r="I275" s="54">
        <v>2</v>
      </c>
      <c r="J275" s="54">
        <v>11</v>
      </c>
      <c r="K275" s="54">
        <v>11</v>
      </c>
      <c r="L275" s="52" t="s">
        <v>161</v>
      </c>
      <c r="M275" s="52" t="s">
        <v>162</v>
      </c>
      <c r="N275" s="54">
        <v>1</v>
      </c>
      <c r="O275" s="56">
        <f t="shared" si="266"/>
        <v>64.02</v>
      </c>
      <c r="P275" s="61">
        <v>19.399999999999999</v>
      </c>
      <c r="Q275" s="56">
        <f t="shared" si="239"/>
        <v>63.69</v>
      </c>
      <c r="R275" s="56">
        <v>19.3</v>
      </c>
      <c r="S275" s="54">
        <f t="shared" si="267"/>
        <v>64.02</v>
      </c>
      <c r="T275" s="54">
        <f t="shared" si="268"/>
        <v>19.399999999999999</v>
      </c>
      <c r="U275" s="56">
        <f t="shared" si="269"/>
        <v>63.854999999999997</v>
      </c>
      <c r="V275" s="56">
        <f t="shared" si="270"/>
        <v>19.350000000000001</v>
      </c>
      <c r="W275" s="57">
        <v>24.652059999999999</v>
      </c>
      <c r="X275" s="57">
        <v>-112.18228999999999</v>
      </c>
      <c r="Y275" s="58">
        <v>77</v>
      </c>
      <c r="Z275" s="58">
        <v>25</v>
      </c>
      <c r="AA275" s="62">
        <v>13</v>
      </c>
      <c r="AB275" s="60">
        <v>120</v>
      </c>
      <c r="AC275" s="42" t="s">
        <v>183</v>
      </c>
      <c r="AD275" s="54">
        <v>25</v>
      </c>
      <c r="AE275" s="52" t="s">
        <v>89</v>
      </c>
      <c r="AF275" s="62">
        <v>1</v>
      </c>
      <c r="AG275" s="63" t="s">
        <v>119</v>
      </c>
      <c r="AH275" s="54"/>
      <c r="AI275" s="54"/>
    </row>
    <row r="276" spans="1:35" s="54" customFormat="1">
      <c r="A276" s="52" t="s">
        <v>2</v>
      </c>
      <c r="B276" s="52" t="s">
        <v>148</v>
      </c>
      <c r="C276" s="53">
        <v>41955</v>
      </c>
      <c r="D276" s="54">
        <v>2014</v>
      </c>
      <c r="E276" s="55">
        <v>5.2083333333333336E-2</v>
      </c>
      <c r="F276" s="55">
        <v>5.486111111111111E-2</v>
      </c>
      <c r="G276" s="55">
        <f t="shared" si="265"/>
        <v>2.7777777777777748E-3</v>
      </c>
      <c r="H276" s="54">
        <v>2</v>
      </c>
      <c r="I276" s="54">
        <v>2</v>
      </c>
      <c r="J276" s="54">
        <v>11</v>
      </c>
      <c r="K276" s="54">
        <v>11</v>
      </c>
      <c r="L276" s="52" t="s">
        <v>161</v>
      </c>
      <c r="M276" s="52" t="s">
        <v>162</v>
      </c>
      <c r="N276" s="54">
        <v>1</v>
      </c>
      <c r="O276" s="56">
        <f t="shared" si="266"/>
        <v>64.02</v>
      </c>
      <c r="P276" s="61">
        <v>19.399999999999999</v>
      </c>
      <c r="Q276" s="56">
        <f t="shared" si="239"/>
        <v>63.69</v>
      </c>
      <c r="R276" s="56">
        <v>19.3</v>
      </c>
      <c r="S276" s="54">
        <f t="shared" si="267"/>
        <v>64.02</v>
      </c>
      <c r="T276" s="54">
        <f t="shared" si="268"/>
        <v>19.399999999999999</v>
      </c>
      <c r="U276" s="56">
        <f t="shared" si="269"/>
        <v>63.854999999999997</v>
      </c>
      <c r="V276" s="56">
        <f t="shared" si="270"/>
        <v>19.350000000000001</v>
      </c>
      <c r="W276" s="57">
        <v>24.652059999999999</v>
      </c>
      <c r="X276" s="57">
        <v>-112.18228999999999</v>
      </c>
      <c r="Y276" s="58">
        <v>77</v>
      </c>
      <c r="Z276" s="58">
        <v>25</v>
      </c>
      <c r="AA276" s="62">
        <v>13</v>
      </c>
      <c r="AB276" s="60">
        <v>120</v>
      </c>
      <c r="AC276" s="42" t="s">
        <v>183</v>
      </c>
      <c r="AD276" s="60">
        <v>20</v>
      </c>
      <c r="AE276" s="52" t="s">
        <v>89</v>
      </c>
      <c r="AF276" s="62">
        <v>1</v>
      </c>
      <c r="AG276" s="63" t="s">
        <v>119</v>
      </c>
    </row>
    <row r="277" spans="1:35" s="54" customFormat="1">
      <c r="A277" s="52" t="s">
        <v>2</v>
      </c>
      <c r="B277" s="52" t="s">
        <v>148</v>
      </c>
      <c r="C277" s="53">
        <v>41955</v>
      </c>
      <c r="D277" s="54">
        <v>2014</v>
      </c>
      <c r="E277" s="55">
        <v>5.2083333333333336E-2</v>
      </c>
      <c r="F277" s="55">
        <v>5.486111111111111E-2</v>
      </c>
      <c r="G277" s="55">
        <f t="shared" si="265"/>
        <v>2.7777777777777748E-3</v>
      </c>
      <c r="H277" s="54">
        <v>2</v>
      </c>
      <c r="I277" s="54">
        <v>2</v>
      </c>
      <c r="J277" s="54">
        <v>11</v>
      </c>
      <c r="K277" s="54">
        <v>11</v>
      </c>
      <c r="L277" s="52" t="s">
        <v>161</v>
      </c>
      <c r="M277" s="52" t="s">
        <v>162</v>
      </c>
      <c r="N277" s="54">
        <v>1</v>
      </c>
      <c r="O277" s="56">
        <f t="shared" si="266"/>
        <v>64.02</v>
      </c>
      <c r="P277" s="61">
        <v>19.399999999999999</v>
      </c>
      <c r="Q277" s="56">
        <f t="shared" si="239"/>
        <v>63.69</v>
      </c>
      <c r="R277" s="56">
        <v>19.3</v>
      </c>
      <c r="S277" s="54">
        <f t="shared" si="267"/>
        <v>64.02</v>
      </c>
      <c r="T277" s="54">
        <f t="shared" si="268"/>
        <v>19.399999999999999</v>
      </c>
      <c r="U277" s="56">
        <f t="shared" si="269"/>
        <v>63.854999999999997</v>
      </c>
      <c r="V277" s="56">
        <f t="shared" si="270"/>
        <v>19.350000000000001</v>
      </c>
      <c r="W277" s="57">
        <v>24.652059999999999</v>
      </c>
      <c r="X277" s="57">
        <v>-112.18228999999999</v>
      </c>
      <c r="Y277" s="58">
        <v>77</v>
      </c>
      <c r="Z277" s="58">
        <v>25</v>
      </c>
      <c r="AA277" s="62">
        <v>13</v>
      </c>
      <c r="AB277" s="60">
        <v>120</v>
      </c>
      <c r="AC277" s="42" t="s">
        <v>183</v>
      </c>
      <c r="AD277" s="60">
        <v>20</v>
      </c>
      <c r="AE277" s="52" t="s">
        <v>89</v>
      </c>
      <c r="AF277" s="62">
        <v>1</v>
      </c>
      <c r="AG277" s="63" t="s">
        <v>119</v>
      </c>
    </row>
    <row r="278" spans="1:35" s="54" customFormat="1">
      <c r="A278" s="52" t="s">
        <v>2</v>
      </c>
      <c r="B278" s="52" t="s">
        <v>148</v>
      </c>
      <c r="C278" s="53">
        <v>41955</v>
      </c>
      <c r="D278" s="54">
        <v>2014</v>
      </c>
      <c r="E278" s="55">
        <v>5.2083333333333336E-2</v>
      </c>
      <c r="F278" s="55">
        <v>5.486111111111111E-2</v>
      </c>
      <c r="G278" s="55">
        <f t="shared" si="265"/>
        <v>2.7777777777777748E-3</v>
      </c>
      <c r="H278" s="54">
        <v>2</v>
      </c>
      <c r="I278" s="54">
        <v>2</v>
      </c>
      <c r="J278" s="54">
        <v>11</v>
      </c>
      <c r="K278" s="54">
        <v>11</v>
      </c>
      <c r="L278" s="52" t="s">
        <v>161</v>
      </c>
      <c r="M278" s="52" t="s">
        <v>162</v>
      </c>
      <c r="N278" s="54">
        <v>1</v>
      </c>
      <c r="O278" s="56">
        <f t="shared" si="266"/>
        <v>64.02</v>
      </c>
      <c r="P278" s="61">
        <v>19.399999999999999</v>
      </c>
      <c r="Q278" s="56">
        <f t="shared" si="239"/>
        <v>63.69</v>
      </c>
      <c r="R278" s="56">
        <v>19.3</v>
      </c>
      <c r="S278" s="54">
        <f t="shared" si="267"/>
        <v>64.02</v>
      </c>
      <c r="T278" s="54">
        <f t="shared" si="268"/>
        <v>19.399999999999999</v>
      </c>
      <c r="U278" s="56">
        <f t="shared" si="269"/>
        <v>63.854999999999997</v>
      </c>
      <c r="V278" s="56">
        <f t="shared" si="270"/>
        <v>19.350000000000001</v>
      </c>
      <c r="W278" s="57">
        <v>24.652059999999999</v>
      </c>
      <c r="X278" s="57">
        <v>-112.18228999999999</v>
      </c>
      <c r="Y278" s="58">
        <v>77</v>
      </c>
      <c r="Z278" s="58">
        <v>25</v>
      </c>
      <c r="AA278" s="62">
        <v>13</v>
      </c>
      <c r="AB278" s="60">
        <v>120</v>
      </c>
      <c r="AC278" s="42" t="s">
        <v>183</v>
      </c>
      <c r="AD278" s="60">
        <v>15</v>
      </c>
      <c r="AE278" s="52" t="s">
        <v>89</v>
      </c>
      <c r="AF278" s="62">
        <v>1</v>
      </c>
      <c r="AG278" s="63" t="s">
        <v>119</v>
      </c>
    </row>
    <row r="279" spans="1:35" s="54" customFormat="1">
      <c r="A279" s="52" t="s">
        <v>2</v>
      </c>
      <c r="B279" s="52" t="s">
        <v>148</v>
      </c>
      <c r="C279" s="53">
        <v>41955</v>
      </c>
      <c r="D279" s="54">
        <v>2014</v>
      </c>
      <c r="E279" s="55">
        <v>5.2083333333333336E-2</v>
      </c>
      <c r="F279" s="55">
        <v>5.486111111111111E-2</v>
      </c>
      <c r="G279" s="55">
        <f t="shared" si="265"/>
        <v>2.7777777777777748E-3</v>
      </c>
      <c r="H279" s="54">
        <v>2</v>
      </c>
      <c r="I279" s="54">
        <v>2</v>
      </c>
      <c r="J279" s="54">
        <v>11</v>
      </c>
      <c r="K279" s="54">
        <v>11</v>
      </c>
      <c r="L279" s="52" t="s">
        <v>161</v>
      </c>
      <c r="M279" s="52" t="s">
        <v>162</v>
      </c>
      <c r="N279" s="54">
        <v>1</v>
      </c>
      <c r="O279" s="56">
        <f t="shared" si="266"/>
        <v>64.02</v>
      </c>
      <c r="P279" s="61">
        <v>19.399999999999999</v>
      </c>
      <c r="Q279" s="56">
        <f t="shared" si="239"/>
        <v>63.69</v>
      </c>
      <c r="R279" s="56">
        <v>19.3</v>
      </c>
      <c r="S279" s="54">
        <f t="shared" si="267"/>
        <v>64.02</v>
      </c>
      <c r="T279" s="54">
        <f t="shared" si="268"/>
        <v>19.399999999999999</v>
      </c>
      <c r="U279" s="56">
        <f t="shared" si="269"/>
        <v>63.854999999999997</v>
      </c>
      <c r="V279" s="56">
        <f t="shared" si="270"/>
        <v>19.350000000000001</v>
      </c>
      <c r="W279" s="57">
        <v>24.652059999999999</v>
      </c>
      <c r="X279" s="57">
        <v>-112.18228999999999</v>
      </c>
      <c r="Y279" s="58">
        <v>77</v>
      </c>
      <c r="Z279" s="58">
        <v>25</v>
      </c>
      <c r="AA279" s="62">
        <v>13</v>
      </c>
      <c r="AB279" s="60">
        <v>120</v>
      </c>
      <c r="AC279" s="42" t="s">
        <v>130</v>
      </c>
      <c r="AD279" s="52">
        <v>30</v>
      </c>
      <c r="AE279" s="52" t="s">
        <v>89</v>
      </c>
      <c r="AF279" s="62">
        <v>1</v>
      </c>
      <c r="AG279" s="63" t="s">
        <v>119</v>
      </c>
    </row>
    <row r="280" spans="1:35" s="54" customFormat="1">
      <c r="A280" s="52" t="s">
        <v>2</v>
      </c>
      <c r="B280" s="52" t="s">
        <v>148</v>
      </c>
      <c r="C280" s="53">
        <v>41955</v>
      </c>
      <c r="D280" s="54">
        <v>2014</v>
      </c>
      <c r="E280" s="55">
        <v>5.2083333333333336E-2</v>
      </c>
      <c r="F280" s="55">
        <v>5.486111111111111E-2</v>
      </c>
      <c r="G280" s="55">
        <f t="shared" si="265"/>
        <v>2.7777777777777748E-3</v>
      </c>
      <c r="H280" s="54">
        <v>2</v>
      </c>
      <c r="I280" s="54">
        <v>2</v>
      </c>
      <c r="J280" s="54">
        <v>11</v>
      </c>
      <c r="K280" s="54">
        <v>11</v>
      </c>
      <c r="L280" s="52" t="s">
        <v>161</v>
      </c>
      <c r="M280" s="52" t="s">
        <v>162</v>
      </c>
      <c r="N280" s="54">
        <v>1</v>
      </c>
      <c r="O280" s="56">
        <f t="shared" si="266"/>
        <v>64.02</v>
      </c>
      <c r="P280" s="61">
        <v>19.399999999999999</v>
      </c>
      <c r="Q280" s="56">
        <f t="shared" si="239"/>
        <v>63.69</v>
      </c>
      <c r="R280" s="56">
        <v>19.3</v>
      </c>
      <c r="S280" s="54">
        <f t="shared" si="267"/>
        <v>64.02</v>
      </c>
      <c r="T280" s="54">
        <f t="shared" si="268"/>
        <v>19.399999999999999</v>
      </c>
      <c r="U280" s="56">
        <f t="shared" si="269"/>
        <v>63.854999999999997</v>
      </c>
      <c r="V280" s="56">
        <f t="shared" si="270"/>
        <v>19.350000000000001</v>
      </c>
      <c r="W280" s="57">
        <v>24.652059999999999</v>
      </c>
      <c r="X280" s="57">
        <v>-112.18228999999999</v>
      </c>
      <c r="Y280" s="58">
        <v>77</v>
      </c>
      <c r="Z280" s="58">
        <v>25</v>
      </c>
      <c r="AA280" s="62">
        <v>13</v>
      </c>
      <c r="AB280" s="60">
        <v>120</v>
      </c>
      <c r="AC280" s="42" t="s">
        <v>130</v>
      </c>
      <c r="AD280" s="52">
        <v>30</v>
      </c>
      <c r="AE280" s="52" t="s">
        <v>89</v>
      </c>
      <c r="AF280" s="62">
        <v>1</v>
      </c>
      <c r="AG280" s="63" t="s">
        <v>119</v>
      </c>
    </row>
    <row r="281" spans="1:35" s="54" customFormat="1">
      <c r="A281" s="52" t="s">
        <v>2</v>
      </c>
      <c r="B281" s="52" t="s">
        <v>148</v>
      </c>
      <c r="C281" s="53">
        <v>41955</v>
      </c>
      <c r="D281" s="54">
        <v>2014</v>
      </c>
      <c r="E281" s="55">
        <v>5.2083333333333336E-2</v>
      </c>
      <c r="F281" s="55">
        <v>5.486111111111111E-2</v>
      </c>
      <c r="G281" s="55">
        <f t="shared" si="265"/>
        <v>2.7777777777777748E-3</v>
      </c>
      <c r="H281" s="54">
        <v>2</v>
      </c>
      <c r="I281" s="54">
        <v>2</v>
      </c>
      <c r="J281" s="54">
        <v>11</v>
      </c>
      <c r="K281" s="54">
        <v>11</v>
      </c>
      <c r="L281" s="52" t="s">
        <v>161</v>
      </c>
      <c r="M281" s="52" t="s">
        <v>162</v>
      </c>
      <c r="N281" s="54">
        <v>1</v>
      </c>
      <c r="O281" s="56">
        <f t="shared" si="266"/>
        <v>64.02</v>
      </c>
      <c r="P281" s="61">
        <v>19.399999999999999</v>
      </c>
      <c r="Q281" s="56">
        <f t="shared" si="239"/>
        <v>63.69</v>
      </c>
      <c r="R281" s="56">
        <v>19.3</v>
      </c>
      <c r="S281" s="54">
        <f t="shared" si="267"/>
        <v>64.02</v>
      </c>
      <c r="T281" s="54">
        <f t="shared" si="268"/>
        <v>19.399999999999999</v>
      </c>
      <c r="U281" s="56">
        <f t="shared" si="269"/>
        <v>63.854999999999997</v>
      </c>
      <c r="V281" s="56">
        <f t="shared" si="270"/>
        <v>19.350000000000001</v>
      </c>
      <c r="W281" s="57">
        <v>24.652059999999999</v>
      </c>
      <c r="X281" s="57">
        <v>-112.18228999999999</v>
      </c>
      <c r="Y281" s="58">
        <v>77</v>
      </c>
      <c r="Z281" s="58">
        <v>25</v>
      </c>
      <c r="AA281" s="62">
        <v>13</v>
      </c>
      <c r="AB281" s="60">
        <v>120</v>
      </c>
      <c r="AC281" s="42" t="s">
        <v>71</v>
      </c>
      <c r="AD281" s="52">
        <v>40</v>
      </c>
      <c r="AE281" s="52" t="s">
        <v>89</v>
      </c>
      <c r="AF281" s="62">
        <v>1</v>
      </c>
      <c r="AG281" s="63" t="s">
        <v>236</v>
      </c>
    </row>
    <row r="282" spans="1:35" s="54" customFormat="1">
      <c r="A282" s="52" t="s">
        <v>2</v>
      </c>
      <c r="B282" s="52" t="s">
        <v>148</v>
      </c>
      <c r="C282" s="53">
        <v>41955</v>
      </c>
      <c r="D282" s="54">
        <v>2014</v>
      </c>
      <c r="E282" s="55">
        <v>5.2083333333333336E-2</v>
      </c>
      <c r="F282" s="55">
        <v>5.486111111111111E-2</v>
      </c>
      <c r="G282" s="55">
        <f t="shared" si="265"/>
        <v>2.7777777777777748E-3</v>
      </c>
      <c r="H282" s="54">
        <v>2</v>
      </c>
      <c r="I282" s="54">
        <v>2</v>
      </c>
      <c r="J282" s="54">
        <v>11</v>
      </c>
      <c r="K282" s="54">
        <v>11</v>
      </c>
      <c r="L282" s="52" t="s">
        <v>161</v>
      </c>
      <c r="M282" s="52" t="s">
        <v>162</v>
      </c>
      <c r="N282" s="54">
        <v>1</v>
      </c>
      <c r="O282" s="56">
        <f t="shared" si="266"/>
        <v>64.02</v>
      </c>
      <c r="P282" s="61">
        <v>19.399999999999999</v>
      </c>
      <c r="Q282" s="56">
        <f t="shared" si="239"/>
        <v>63.69</v>
      </c>
      <c r="R282" s="56">
        <v>19.3</v>
      </c>
      <c r="S282" s="54">
        <f t="shared" si="267"/>
        <v>64.02</v>
      </c>
      <c r="T282" s="54">
        <f t="shared" si="268"/>
        <v>19.399999999999999</v>
      </c>
      <c r="U282" s="56">
        <f t="shared" si="269"/>
        <v>63.854999999999997</v>
      </c>
      <c r="V282" s="56">
        <f t="shared" si="270"/>
        <v>19.350000000000001</v>
      </c>
      <c r="W282" s="57">
        <v>24.652059999999999</v>
      </c>
      <c r="X282" s="57">
        <v>-112.18228999999999</v>
      </c>
      <c r="Y282" s="58">
        <v>77</v>
      </c>
      <c r="Z282" s="58">
        <v>25</v>
      </c>
      <c r="AA282" s="62">
        <v>13</v>
      </c>
      <c r="AB282" s="60">
        <v>120</v>
      </c>
      <c r="AC282" s="42" t="s">
        <v>65</v>
      </c>
      <c r="AD282" s="52">
        <v>30</v>
      </c>
      <c r="AE282" s="52" t="s">
        <v>233</v>
      </c>
      <c r="AF282" s="62">
        <v>1</v>
      </c>
      <c r="AG282" s="63" t="s">
        <v>233</v>
      </c>
    </row>
    <row r="283" spans="1:35" s="54" customFormat="1">
      <c r="A283" s="52" t="s">
        <v>3</v>
      </c>
      <c r="B283" s="52" t="s">
        <v>148</v>
      </c>
      <c r="C283" s="53">
        <v>41955</v>
      </c>
      <c r="D283" s="54">
        <v>2014</v>
      </c>
      <c r="E283" s="55">
        <v>0.10555555555555556</v>
      </c>
      <c r="F283" s="55">
        <v>0.10833333333333334</v>
      </c>
      <c r="G283" s="55">
        <f t="shared" ref="G283" si="271">F283-E283</f>
        <v>2.7777777777777818E-3</v>
      </c>
      <c r="H283" s="54">
        <v>2</v>
      </c>
      <c r="I283" s="54">
        <v>2</v>
      </c>
      <c r="J283" s="54">
        <v>12</v>
      </c>
      <c r="K283" s="54">
        <v>12</v>
      </c>
      <c r="L283" s="52" t="s">
        <v>144</v>
      </c>
      <c r="M283" s="52" t="s">
        <v>145</v>
      </c>
      <c r="N283" s="54">
        <v>1</v>
      </c>
      <c r="O283" s="56">
        <f t="shared" ref="O283" si="272">(P283*3.3)</f>
        <v>27.72</v>
      </c>
      <c r="P283" s="61">
        <v>8.4</v>
      </c>
      <c r="Q283" s="56">
        <f t="shared" si="239"/>
        <v>24.09</v>
      </c>
      <c r="R283" s="56">
        <v>7.3</v>
      </c>
      <c r="S283" s="54">
        <f t="shared" ref="S283" si="273">MAX(O283,Q283,)</f>
        <v>27.72</v>
      </c>
      <c r="T283" s="54">
        <f t="shared" si="197"/>
        <v>8.4</v>
      </c>
      <c r="U283" s="56">
        <f t="shared" si="198"/>
        <v>25.905000000000001</v>
      </c>
      <c r="V283" s="56">
        <f t="shared" si="199"/>
        <v>7.85</v>
      </c>
      <c r="W283" s="57">
        <v>24.65615</v>
      </c>
      <c r="X283" s="57">
        <v>-112.1765</v>
      </c>
      <c r="Y283" s="58">
        <v>77</v>
      </c>
      <c r="Z283" s="58">
        <v>25</v>
      </c>
      <c r="AA283" s="62">
        <v>13</v>
      </c>
      <c r="AB283" s="60">
        <v>120</v>
      </c>
      <c r="AC283" s="42" t="s">
        <v>123</v>
      </c>
      <c r="AD283" s="52">
        <v>20</v>
      </c>
      <c r="AE283" s="52" t="s">
        <v>233</v>
      </c>
      <c r="AF283" s="62">
        <v>1</v>
      </c>
      <c r="AG283" s="63" t="s">
        <v>233</v>
      </c>
    </row>
    <row r="284" spans="1:35" s="54" customFormat="1">
      <c r="A284" s="52" t="s">
        <v>4</v>
      </c>
      <c r="B284" s="52" t="s">
        <v>67</v>
      </c>
      <c r="C284" s="53">
        <v>41955</v>
      </c>
      <c r="D284" s="54">
        <v>2014</v>
      </c>
      <c r="E284" s="55">
        <v>9.0277777777777776E-2</v>
      </c>
      <c r="F284" s="55">
        <v>9.7222222222222224E-2</v>
      </c>
      <c r="G284" s="55">
        <f t="shared" ref="G284" si="274">F284-E284</f>
        <v>6.9444444444444475E-3</v>
      </c>
      <c r="H284" s="54">
        <v>2</v>
      </c>
      <c r="I284" s="54">
        <v>2</v>
      </c>
      <c r="J284" s="54">
        <v>13</v>
      </c>
      <c r="K284" s="54">
        <v>13</v>
      </c>
      <c r="L284" s="52" t="s">
        <v>161</v>
      </c>
      <c r="M284" s="52" t="s">
        <v>162</v>
      </c>
      <c r="N284" s="54">
        <v>1</v>
      </c>
      <c r="O284" s="56">
        <f t="shared" ref="O284" si="275">(P284*3.3)</f>
        <v>62.699999999999996</v>
      </c>
      <c r="P284" s="61">
        <v>19</v>
      </c>
      <c r="Q284" s="56">
        <f t="shared" si="239"/>
        <v>62.699999999999996</v>
      </c>
      <c r="R284" s="56">
        <v>19</v>
      </c>
      <c r="S284" s="54">
        <f t="shared" ref="S284" si="276">MAX(O284,Q284,)</f>
        <v>62.699999999999996</v>
      </c>
      <c r="T284" s="54">
        <f t="shared" si="197"/>
        <v>19</v>
      </c>
      <c r="U284" s="56">
        <f t="shared" si="198"/>
        <v>62.699999999999996</v>
      </c>
      <c r="V284" s="56">
        <f t="shared" si="199"/>
        <v>19</v>
      </c>
      <c r="W284" s="57">
        <v>24.652059999999999</v>
      </c>
      <c r="X284" s="57">
        <v>-112.18228999999999</v>
      </c>
      <c r="Y284" s="58">
        <v>77</v>
      </c>
      <c r="Z284" s="58">
        <v>25</v>
      </c>
      <c r="AA284" s="62">
        <v>9</v>
      </c>
      <c r="AB284" s="60">
        <v>190</v>
      </c>
      <c r="AC284" s="42" t="s">
        <v>134</v>
      </c>
      <c r="AD284" s="52">
        <v>15</v>
      </c>
      <c r="AE284" s="52" t="s">
        <v>233</v>
      </c>
      <c r="AF284" s="62">
        <v>1</v>
      </c>
      <c r="AG284" s="63" t="s">
        <v>233</v>
      </c>
    </row>
    <row r="285" spans="1:35" s="54" customFormat="1">
      <c r="A285" s="52" t="s">
        <v>4</v>
      </c>
      <c r="B285" s="52" t="s">
        <v>67</v>
      </c>
      <c r="C285" s="53">
        <v>41955</v>
      </c>
      <c r="D285" s="54">
        <v>2014</v>
      </c>
      <c r="E285" s="55">
        <v>9.0277777777777776E-2</v>
      </c>
      <c r="F285" s="55">
        <v>9.7222222222222224E-2</v>
      </c>
      <c r="G285" s="55">
        <f t="shared" ref="G285:G291" si="277">F285-E285</f>
        <v>6.9444444444444475E-3</v>
      </c>
      <c r="H285" s="54">
        <v>2</v>
      </c>
      <c r="I285" s="54">
        <v>2</v>
      </c>
      <c r="J285" s="54">
        <v>13</v>
      </c>
      <c r="K285" s="54">
        <v>13</v>
      </c>
      <c r="L285" s="52" t="s">
        <v>161</v>
      </c>
      <c r="M285" s="52" t="s">
        <v>162</v>
      </c>
      <c r="N285" s="54">
        <v>1</v>
      </c>
      <c r="O285" s="56">
        <f t="shared" ref="O285:O291" si="278">(P285*3.3)</f>
        <v>62.699999999999996</v>
      </c>
      <c r="P285" s="61">
        <v>19</v>
      </c>
      <c r="Q285" s="56">
        <f t="shared" si="239"/>
        <v>62.699999999999996</v>
      </c>
      <c r="R285" s="56">
        <v>19</v>
      </c>
      <c r="S285" s="54">
        <f t="shared" ref="S285:S291" si="279">MAX(O285,Q285,)</f>
        <v>62.699999999999996</v>
      </c>
      <c r="T285" s="54">
        <f t="shared" ref="T285:T291" si="280">MAX(P285,R285)</f>
        <v>19</v>
      </c>
      <c r="U285" s="56">
        <f t="shared" ref="U285:U291" si="281">AVERAGE(O285,Q285)</f>
        <v>62.699999999999996</v>
      </c>
      <c r="V285" s="56">
        <f t="shared" ref="V285:V291" si="282">AVERAGE(P285,R285)</f>
        <v>19</v>
      </c>
      <c r="W285" s="57">
        <v>24.652059999999999</v>
      </c>
      <c r="X285" s="57">
        <v>-112.18228999999999</v>
      </c>
      <c r="Y285" s="58">
        <v>77</v>
      </c>
      <c r="Z285" s="58">
        <v>25</v>
      </c>
      <c r="AA285" s="62">
        <v>9</v>
      </c>
      <c r="AB285" s="60">
        <v>190</v>
      </c>
      <c r="AC285" s="42" t="s">
        <v>134</v>
      </c>
      <c r="AD285" s="52">
        <v>20</v>
      </c>
      <c r="AE285" s="52" t="s">
        <v>233</v>
      </c>
      <c r="AF285" s="62">
        <v>1</v>
      </c>
      <c r="AG285" s="63" t="s">
        <v>233</v>
      </c>
    </row>
    <row r="286" spans="1:35" s="54" customFormat="1">
      <c r="A286" s="52" t="s">
        <v>4</v>
      </c>
      <c r="B286" s="52" t="s">
        <v>67</v>
      </c>
      <c r="C286" s="53">
        <v>41955</v>
      </c>
      <c r="D286" s="54">
        <v>2014</v>
      </c>
      <c r="E286" s="55">
        <v>9.0277777777777776E-2</v>
      </c>
      <c r="F286" s="55">
        <v>9.7222222222222224E-2</v>
      </c>
      <c r="G286" s="55">
        <f t="shared" si="277"/>
        <v>6.9444444444444475E-3</v>
      </c>
      <c r="H286" s="54">
        <v>2</v>
      </c>
      <c r="I286" s="54">
        <v>2</v>
      </c>
      <c r="J286" s="54">
        <v>13</v>
      </c>
      <c r="K286" s="54">
        <v>13</v>
      </c>
      <c r="L286" s="52" t="s">
        <v>161</v>
      </c>
      <c r="M286" s="52" t="s">
        <v>162</v>
      </c>
      <c r="N286" s="54">
        <v>1</v>
      </c>
      <c r="O286" s="56">
        <f t="shared" si="278"/>
        <v>62.699999999999996</v>
      </c>
      <c r="P286" s="61">
        <v>19</v>
      </c>
      <c r="Q286" s="56">
        <f t="shared" si="239"/>
        <v>62.699999999999996</v>
      </c>
      <c r="R286" s="56">
        <v>19</v>
      </c>
      <c r="S286" s="54">
        <f t="shared" si="279"/>
        <v>62.699999999999996</v>
      </c>
      <c r="T286" s="54">
        <f t="shared" si="280"/>
        <v>19</v>
      </c>
      <c r="U286" s="56">
        <f t="shared" si="281"/>
        <v>62.699999999999996</v>
      </c>
      <c r="V286" s="56">
        <f t="shared" si="282"/>
        <v>19</v>
      </c>
      <c r="W286" s="57">
        <v>24.652059999999999</v>
      </c>
      <c r="X286" s="57">
        <v>-112.18228999999999</v>
      </c>
      <c r="Y286" s="58">
        <v>77</v>
      </c>
      <c r="Z286" s="58">
        <v>25</v>
      </c>
      <c r="AA286" s="62">
        <v>9</v>
      </c>
      <c r="AB286" s="60">
        <v>190</v>
      </c>
      <c r="AC286" s="42" t="s">
        <v>134</v>
      </c>
      <c r="AD286" s="52">
        <v>15</v>
      </c>
      <c r="AE286" s="52" t="s">
        <v>233</v>
      </c>
      <c r="AF286" s="62">
        <v>1</v>
      </c>
      <c r="AG286" s="63" t="s">
        <v>233</v>
      </c>
    </row>
    <row r="287" spans="1:35" s="54" customFormat="1">
      <c r="A287" s="52" t="s">
        <v>4</v>
      </c>
      <c r="B287" s="52" t="s">
        <v>67</v>
      </c>
      <c r="C287" s="53">
        <v>41955</v>
      </c>
      <c r="D287" s="54">
        <v>2014</v>
      </c>
      <c r="E287" s="55">
        <v>9.0277777777777776E-2</v>
      </c>
      <c r="F287" s="55">
        <v>9.7222222222222224E-2</v>
      </c>
      <c r="G287" s="55">
        <f t="shared" si="277"/>
        <v>6.9444444444444475E-3</v>
      </c>
      <c r="H287" s="54">
        <v>2</v>
      </c>
      <c r="I287" s="54">
        <v>2</v>
      </c>
      <c r="J287" s="54">
        <v>13</v>
      </c>
      <c r="K287" s="54">
        <v>13</v>
      </c>
      <c r="L287" s="52" t="s">
        <v>161</v>
      </c>
      <c r="M287" s="52" t="s">
        <v>162</v>
      </c>
      <c r="N287" s="54">
        <v>1</v>
      </c>
      <c r="O287" s="56">
        <f t="shared" si="278"/>
        <v>62.699999999999996</v>
      </c>
      <c r="P287" s="61">
        <v>19</v>
      </c>
      <c r="Q287" s="56">
        <f t="shared" si="239"/>
        <v>62.699999999999996</v>
      </c>
      <c r="R287" s="56">
        <v>19</v>
      </c>
      <c r="S287" s="54">
        <f t="shared" si="279"/>
        <v>62.699999999999996</v>
      </c>
      <c r="T287" s="54">
        <f t="shared" si="280"/>
        <v>19</v>
      </c>
      <c r="U287" s="56">
        <f t="shared" si="281"/>
        <v>62.699999999999996</v>
      </c>
      <c r="V287" s="56">
        <f t="shared" si="282"/>
        <v>19</v>
      </c>
      <c r="W287" s="57">
        <v>24.652059999999999</v>
      </c>
      <c r="X287" s="57">
        <v>-112.18228999999999</v>
      </c>
      <c r="Y287" s="58">
        <v>77</v>
      </c>
      <c r="Z287" s="58">
        <v>25</v>
      </c>
      <c r="AA287" s="62">
        <v>9</v>
      </c>
      <c r="AB287" s="60">
        <v>190</v>
      </c>
      <c r="AC287" s="42" t="s">
        <v>71</v>
      </c>
      <c r="AD287" s="52">
        <v>30</v>
      </c>
      <c r="AE287" s="52" t="s">
        <v>119</v>
      </c>
      <c r="AF287" s="62">
        <v>1</v>
      </c>
      <c r="AG287" s="63" t="s">
        <v>119</v>
      </c>
    </row>
    <row r="288" spans="1:35" s="54" customFormat="1">
      <c r="A288" s="52" t="s">
        <v>4</v>
      </c>
      <c r="B288" s="52" t="s">
        <v>67</v>
      </c>
      <c r="C288" s="53">
        <v>41955</v>
      </c>
      <c r="D288" s="54">
        <v>2014</v>
      </c>
      <c r="E288" s="55">
        <v>9.0277777777777776E-2</v>
      </c>
      <c r="F288" s="55">
        <v>9.7222222222222224E-2</v>
      </c>
      <c r="G288" s="55">
        <f t="shared" si="277"/>
        <v>6.9444444444444475E-3</v>
      </c>
      <c r="H288" s="54">
        <v>2</v>
      </c>
      <c r="I288" s="54">
        <v>2</v>
      </c>
      <c r="J288" s="54">
        <v>13</v>
      </c>
      <c r="K288" s="54">
        <v>13</v>
      </c>
      <c r="L288" s="52" t="s">
        <v>161</v>
      </c>
      <c r="M288" s="52" t="s">
        <v>162</v>
      </c>
      <c r="N288" s="54">
        <v>1</v>
      </c>
      <c r="O288" s="56">
        <f t="shared" si="278"/>
        <v>62.699999999999996</v>
      </c>
      <c r="P288" s="61">
        <v>19</v>
      </c>
      <c r="Q288" s="56">
        <f t="shared" si="239"/>
        <v>62.699999999999996</v>
      </c>
      <c r="R288" s="56">
        <v>19</v>
      </c>
      <c r="S288" s="54">
        <f t="shared" si="279"/>
        <v>62.699999999999996</v>
      </c>
      <c r="T288" s="54">
        <f t="shared" si="280"/>
        <v>19</v>
      </c>
      <c r="U288" s="56">
        <f t="shared" si="281"/>
        <v>62.699999999999996</v>
      </c>
      <c r="V288" s="56">
        <f t="shared" si="282"/>
        <v>19</v>
      </c>
      <c r="W288" s="57">
        <v>24.652059999999999</v>
      </c>
      <c r="X288" s="57">
        <v>-112.18228999999999</v>
      </c>
      <c r="Y288" s="58">
        <v>77</v>
      </c>
      <c r="Z288" s="58">
        <v>25</v>
      </c>
      <c r="AA288" s="62">
        <v>9</v>
      </c>
      <c r="AB288" s="60">
        <v>190</v>
      </c>
      <c r="AC288" s="42" t="s">
        <v>71</v>
      </c>
      <c r="AD288" s="52">
        <v>30</v>
      </c>
      <c r="AE288" s="52" t="s">
        <v>119</v>
      </c>
      <c r="AF288" s="62">
        <v>1</v>
      </c>
      <c r="AG288" s="63" t="s">
        <v>119</v>
      </c>
    </row>
    <row r="289" spans="1:35" s="54" customFormat="1">
      <c r="A289" s="52" t="s">
        <v>4</v>
      </c>
      <c r="B289" s="52" t="s">
        <v>67</v>
      </c>
      <c r="C289" s="53">
        <v>41955</v>
      </c>
      <c r="D289" s="54">
        <v>2014</v>
      </c>
      <c r="E289" s="55">
        <v>9.0277777777777776E-2</v>
      </c>
      <c r="F289" s="55">
        <v>9.7222222222222224E-2</v>
      </c>
      <c r="G289" s="55">
        <f t="shared" si="277"/>
        <v>6.9444444444444475E-3</v>
      </c>
      <c r="H289" s="54">
        <v>2</v>
      </c>
      <c r="I289" s="54">
        <v>2</v>
      </c>
      <c r="J289" s="54">
        <v>13</v>
      </c>
      <c r="K289" s="54">
        <v>13</v>
      </c>
      <c r="L289" s="52" t="s">
        <v>161</v>
      </c>
      <c r="M289" s="52" t="s">
        <v>162</v>
      </c>
      <c r="N289" s="54">
        <v>1</v>
      </c>
      <c r="O289" s="56">
        <f t="shared" si="278"/>
        <v>62.699999999999996</v>
      </c>
      <c r="P289" s="61">
        <v>19</v>
      </c>
      <c r="Q289" s="56">
        <f t="shared" si="239"/>
        <v>62.699999999999996</v>
      </c>
      <c r="R289" s="56">
        <v>19</v>
      </c>
      <c r="S289" s="54">
        <f t="shared" si="279"/>
        <v>62.699999999999996</v>
      </c>
      <c r="T289" s="54">
        <f t="shared" si="280"/>
        <v>19</v>
      </c>
      <c r="U289" s="56">
        <f t="shared" si="281"/>
        <v>62.699999999999996</v>
      </c>
      <c r="V289" s="56">
        <f t="shared" si="282"/>
        <v>19</v>
      </c>
      <c r="W289" s="57">
        <v>24.652059999999999</v>
      </c>
      <c r="X289" s="57">
        <v>-112.18228999999999</v>
      </c>
      <c r="Y289" s="58">
        <v>77</v>
      </c>
      <c r="Z289" s="58">
        <v>25</v>
      </c>
      <c r="AA289" s="62">
        <v>9</v>
      </c>
      <c r="AB289" s="60">
        <v>190</v>
      </c>
      <c r="AC289" s="42" t="s">
        <v>71</v>
      </c>
      <c r="AD289" s="52">
        <v>20</v>
      </c>
      <c r="AE289" s="52" t="s">
        <v>119</v>
      </c>
      <c r="AF289" s="62">
        <v>1</v>
      </c>
      <c r="AG289" s="63" t="s">
        <v>119</v>
      </c>
    </row>
    <row r="290" spans="1:35" s="54" customFormat="1">
      <c r="A290" s="52" t="s">
        <v>4</v>
      </c>
      <c r="B290" s="52" t="s">
        <v>67</v>
      </c>
      <c r="C290" s="53">
        <v>41955</v>
      </c>
      <c r="D290" s="54">
        <v>2014</v>
      </c>
      <c r="E290" s="55">
        <v>9.0277777777777776E-2</v>
      </c>
      <c r="F290" s="55">
        <v>9.7222222222222224E-2</v>
      </c>
      <c r="G290" s="55">
        <f t="shared" si="277"/>
        <v>6.9444444444444475E-3</v>
      </c>
      <c r="H290" s="54">
        <v>2</v>
      </c>
      <c r="I290" s="54">
        <v>2</v>
      </c>
      <c r="J290" s="54">
        <v>13</v>
      </c>
      <c r="K290" s="54">
        <v>13</v>
      </c>
      <c r="L290" s="52" t="s">
        <v>161</v>
      </c>
      <c r="M290" s="52" t="s">
        <v>162</v>
      </c>
      <c r="N290" s="54">
        <v>1</v>
      </c>
      <c r="O290" s="56">
        <f t="shared" si="278"/>
        <v>62.699999999999996</v>
      </c>
      <c r="P290" s="61">
        <v>19</v>
      </c>
      <c r="Q290" s="56">
        <f t="shared" si="239"/>
        <v>62.699999999999996</v>
      </c>
      <c r="R290" s="56">
        <v>19</v>
      </c>
      <c r="S290" s="54">
        <f t="shared" si="279"/>
        <v>62.699999999999996</v>
      </c>
      <c r="T290" s="54">
        <f t="shared" si="280"/>
        <v>19</v>
      </c>
      <c r="U290" s="56">
        <f t="shared" si="281"/>
        <v>62.699999999999996</v>
      </c>
      <c r="V290" s="56">
        <f t="shared" si="282"/>
        <v>19</v>
      </c>
      <c r="W290" s="57">
        <v>24.652059999999999</v>
      </c>
      <c r="X290" s="57">
        <v>-112.18228999999999</v>
      </c>
      <c r="Y290" s="58">
        <v>77</v>
      </c>
      <c r="Z290" s="58">
        <v>25</v>
      </c>
      <c r="AA290" s="62">
        <v>9</v>
      </c>
      <c r="AB290" s="60">
        <v>190</v>
      </c>
      <c r="AC290" s="42" t="s">
        <v>183</v>
      </c>
      <c r="AD290" s="52">
        <v>10</v>
      </c>
      <c r="AE290" s="52" t="s">
        <v>119</v>
      </c>
      <c r="AF290" s="62">
        <v>1</v>
      </c>
      <c r="AG290" s="63" t="s">
        <v>119</v>
      </c>
    </row>
    <row r="291" spans="1:35" s="54" customFormat="1">
      <c r="A291" s="52" t="s">
        <v>4</v>
      </c>
      <c r="B291" s="52" t="s">
        <v>67</v>
      </c>
      <c r="C291" s="53">
        <v>41955</v>
      </c>
      <c r="D291" s="54">
        <v>2014</v>
      </c>
      <c r="E291" s="55">
        <v>9.0277777777777776E-2</v>
      </c>
      <c r="F291" s="55">
        <v>9.7222222222222224E-2</v>
      </c>
      <c r="G291" s="55">
        <f t="shared" si="277"/>
        <v>6.9444444444444475E-3</v>
      </c>
      <c r="H291" s="54">
        <v>2</v>
      </c>
      <c r="I291" s="54">
        <v>2</v>
      </c>
      <c r="J291" s="54">
        <v>13</v>
      </c>
      <c r="K291" s="54">
        <v>13</v>
      </c>
      <c r="L291" s="52" t="s">
        <v>161</v>
      </c>
      <c r="M291" s="52" t="s">
        <v>162</v>
      </c>
      <c r="N291" s="54">
        <v>1</v>
      </c>
      <c r="O291" s="56">
        <f t="shared" si="278"/>
        <v>62.699999999999996</v>
      </c>
      <c r="P291" s="61">
        <v>19</v>
      </c>
      <c r="Q291" s="56">
        <f t="shared" si="239"/>
        <v>62.699999999999996</v>
      </c>
      <c r="R291" s="56">
        <v>19</v>
      </c>
      <c r="S291" s="54">
        <f t="shared" si="279"/>
        <v>62.699999999999996</v>
      </c>
      <c r="T291" s="54">
        <f t="shared" si="280"/>
        <v>19</v>
      </c>
      <c r="U291" s="56">
        <f t="shared" si="281"/>
        <v>62.699999999999996</v>
      </c>
      <c r="V291" s="56">
        <f t="shared" si="282"/>
        <v>19</v>
      </c>
      <c r="W291" s="57">
        <v>24.652059999999999</v>
      </c>
      <c r="X291" s="57">
        <v>-112.18228999999999</v>
      </c>
      <c r="Y291" s="58">
        <v>77</v>
      </c>
      <c r="Z291" s="58">
        <v>25</v>
      </c>
      <c r="AA291" s="62">
        <v>9</v>
      </c>
      <c r="AB291" s="60">
        <v>190</v>
      </c>
      <c r="AC291" s="42" t="s">
        <v>183</v>
      </c>
      <c r="AD291" s="52">
        <v>15</v>
      </c>
      <c r="AE291" s="52" t="s">
        <v>119</v>
      </c>
      <c r="AF291" s="62">
        <v>1</v>
      </c>
      <c r="AG291" s="63" t="s">
        <v>119</v>
      </c>
    </row>
    <row r="292" spans="1:35" s="54" customFormat="1">
      <c r="A292" s="52" t="s">
        <v>5</v>
      </c>
      <c r="B292" s="52" t="s">
        <v>67</v>
      </c>
      <c r="C292" s="53">
        <v>41955</v>
      </c>
      <c r="D292" s="54">
        <v>2014</v>
      </c>
      <c r="E292" s="55">
        <v>0.10069444444444443</v>
      </c>
      <c r="F292" s="55">
        <v>0.10555555555555556</v>
      </c>
      <c r="G292" s="55">
        <f t="shared" ref="G292" si="283">F292-E292</f>
        <v>4.8611111111111216E-3</v>
      </c>
      <c r="H292" s="54">
        <v>2</v>
      </c>
      <c r="I292" s="54">
        <v>2</v>
      </c>
      <c r="J292" s="54">
        <v>14</v>
      </c>
      <c r="K292" s="54">
        <v>14</v>
      </c>
      <c r="L292" s="52" t="s">
        <v>144</v>
      </c>
      <c r="M292" s="52" t="s">
        <v>145</v>
      </c>
      <c r="N292" s="54">
        <v>1</v>
      </c>
      <c r="O292" s="56">
        <f t="shared" ref="O292" si="284">(P292*3.3)</f>
        <v>23.099999999999998</v>
      </c>
      <c r="P292" s="61">
        <v>7</v>
      </c>
      <c r="Q292" s="56">
        <f t="shared" si="239"/>
        <v>26.4</v>
      </c>
      <c r="R292" s="56">
        <v>8</v>
      </c>
      <c r="S292" s="54">
        <f t="shared" ref="S292" si="285">MAX(O292,Q292,)</f>
        <v>26.4</v>
      </c>
      <c r="T292" s="54">
        <f t="shared" si="197"/>
        <v>8</v>
      </c>
      <c r="U292" s="56">
        <f t="shared" si="198"/>
        <v>24.75</v>
      </c>
      <c r="V292" s="56">
        <f t="shared" si="199"/>
        <v>7.5</v>
      </c>
      <c r="W292" s="57">
        <v>24.65615</v>
      </c>
      <c r="X292" s="57">
        <v>-112.1765</v>
      </c>
      <c r="Y292" s="58">
        <v>77</v>
      </c>
      <c r="Z292" s="58">
        <v>25</v>
      </c>
      <c r="AA292" s="62">
        <v>9</v>
      </c>
      <c r="AB292" s="60">
        <v>330</v>
      </c>
      <c r="AC292" s="42" t="s">
        <v>183</v>
      </c>
      <c r="AD292" s="52">
        <v>15</v>
      </c>
      <c r="AE292" s="52" t="s">
        <v>119</v>
      </c>
      <c r="AF292" s="62">
        <v>1</v>
      </c>
      <c r="AG292" s="63" t="s">
        <v>119</v>
      </c>
    </row>
    <row r="293" spans="1:35" s="54" customFormat="1">
      <c r="A293" s="52" t="s">
        <v>6</v>
      </c>
      <c r="B293" s="52" t="s">
        <v>152</v>
      </c>
      <c r="C293" s="53">
        <v>41955</v>
      </c>
      <c r="D293" s="54">
        <v>2014</v>
      </c>
      <c r="E293" s="55">
        <v>4.5138888888888888E-2</v>
      </c>
      <c r="F293" s="55">
        <v>4.9305555555555554E-2</v>
      </c>
      <c r="G293" s="55">
        <f t="shared" ref="G293" si="286">F293-E293</f>
        <v>4.1666666666666657E-3</v>
      </c>
      <c r="H293" s="54">
        <v>2</v>
      </c>
      <c r="I293" s="54">
        <v>2</v>
      </c>
      <c r="J293" s="54">
        <v>15</v>
      </c>
      <c r="K293" s="54">
        <v>15</v>
      </c>
      <c r="L293" s="52" t="s">
        <v>161</v>
      </c>
      <c r="M293" s="52" t="s">
        <v>162</v>
      </c>
      <c r="N293" s="54">
        <v>1</v>
      </c>
      <c r="O293" s="56">
        <f t="shared" ref="O293" si="287">(P293*3.3)</f>
        <v>47.519999999999996</v>
      </c>
      <c r="P293" s="61">
        <v>14.4</v>
      </c>
      <c r="Q293" s="56">
        <f t="shared" si="239"/>
        <v>62.36999999999999</v>
      </c>
      <c r="R293" s="56">
        <v>18.899999999999999</v>
      </c>
      <c r="S293" s="54">
        <f t="shared" ref="S293" si="288">MAX(O293,Q293,)</f>
        <v>62.36999999999999</v>
      </c>
      <c r="T293" s="54">
        <f t="shared" si="197"/>
        <v>18.899999999999999</v>
      </c>
      <c r="U293" s="56">
        <f t="shared" si="198"/>
        <v>54.944999999999993</v>
      </c>
      <c r="V293" s="56">
        <f t="shared" si="199"/>
        <v>16.649999999999999</v>
      </c>
      <c r="W293" s="57">
        <v>24.652090000000001</v>
      </c>
      <c r="X293" s="57">
        <v>-112.18101</v>
      </c>
      <c r="Y293" s="58">
        <v>77</v>
      </c>
      <c r="Z293" s="58">
        <v>25</v>
      </c>
      <c r="AA293" s="62">
        <v>9</v>
      </c>
      <c r="AB293" s="60">
        <v>310</v>
      </c>
      <c r="AC293" s="42" t="s">
        <v>183</v>
      </c>
      <c r="AD293" s="52">
        <v>20</v>
      </c>
      <c r="AE293" s="52" t="s">
        <v>119</v>
      </c>
      <c r="AF293" s="62">
        <v>1</v>
      </c>
      <c r="AG293" s="63" t="s">
        <v>119</v>
      </c>
    </row>
    <row r="294" spans="1:35" s="54" customFormat="1">
      <c r="A294" s="52" t="s">
        <v>6</v>
      </c>
      <c r="B294" s="52" t="s">
        <v>152</v>
      </c>
      <c r="C294" s="53">
        <v>41955</v>
      </c>
      <c r="D294" s="54">
        <v>2014</v>
      </c>
      <c r="E294" s="55">
        <v>4.5138888888888888E-2</v>
      </c>
      <c r="F294" s="55">
        <v>4.9305555555555554E-2</v>
      </c>
      <c r="G294" s="55">
        <f t="shared" ref="G294:G296" si="289">F294-E294</f>
        <v>4.1666666666666657E-3</v>
      </c>
      <c r="H294" s="54">
        <v>2</v>
      </c>
      <c r="I294" s="54">
        <v>2</v>
      </c>
      <c r="J294" s="54">
        <v>15</v>
      </c>
      <c r="K294" s="54">
        <v>15</v>
      </c>
      <c r="L294" s="52" t="s">
        <v>161</v>
      </c>
      <c r="M294" s="52" t="s">
        <v>162</v>
      </c>
      <c r="N294" s="54">
        <v>1</v>
      </c>
      <c r="O294" s="56">
        <f t="shared" ref="O294:O296" si="290">(P294*3.3)</f>
        <v>47.519999999999996</v>
      </c>
      <c r="P294" s="61">
        <v>14.4</v>
      </c>
      <c r="Q294" s="56">
        <f t="shared" si="239"/>
        <v>62.36999999999999</v>
      </c>
      <c r="R294" s="56">
        <v>18.899999999999999</v>
      </c>
      <c r="S294" s="54">
        <f t="shared" ref="S294:S296" si="291">MAX(O294,Q294,)</f>
        <v>62.36999999999999</v>
      </c>
      <c r="T294" s="54">
        <f t="shared" ref="T294:T296" si="292">MAX(P294,R294)</f>
        <v>18.899999999999999</v>
      </c>
      <c r="U294" s="56">
        <f t="shared" ref="U294:U296" si="293">AVERAGE(O294,Q294)</f>
        <v>54.944999999999993</v>
      </c>
      <c r="V294" s="56">
        <f t="shared" ref="V294:V296" si="294">AVERAGE(P294,R294)</f>
        <v>16.649999999999999</v>
      </c>
      <c r="W294" s="57">
        <v>24.652090000000001</v>
      </c>
      <c r="X294" s="57">
        <v>-112.18101</v>
      </c>
      <c r="Y294" s="58">
        <v>77</v>
      </c>
      <c r="Z294" s="58">
        <v>25</v>
      </c>
      <c r="AA294" s="62">
        <v>9</v>
      </c>
      <c r="AB294" s="60">
        <v>310</v>
      </c>
      <c r="AC294" s="42" t="s">
        <v>127</v>
      </c>
      <c r="AD294" s="52">
        <v>10</v>
      </c>
      <c r="AE294" s="52" t="s">
        <v>233</v>
      </c>
      <c r="AF294" s="62">
        <v>1</v>
      </c>
      <c r="AG294" s="63" t="s">
        <v>233</v>
      </c>
    </row>
    <row r="295" spans="1:35" s="54" customFormat="1">
      <c r="A295" s="52" t="s">
        <v>6</v>
      </c>
      <c r="B295" s="52" t="s">
        <v>152</v>
      </c>
      <c r="C295" s="53">
        <v>41955</v>
      </c>
      <c r="D295" s="54">
        <v>2014</v>
      </c>
      <c r="E295" s="55">
        <v>4.5138888888888888E-2</v>
      </c>
      <c r="F295" s="55">
        <v>4.9305555555555554E-2</v>
      </c>
      <c r="G295" s="55">
        <f t="shared" si="289"/>
        <v>4.1666666666666657E-3</v>
      </c>
      <c r="H295" s="54">
        <v>2</v>
      </c>
      <c r="I295" s="54">
        <v>2</v>
      </c>
      <c r="J295" s="54">
        <v>15</v>
      </c>
      <c r="K295" s="54">
        <v>15</v>
      </c>
      <c r="L295" s="52" t="s">
        <v>161</v>
      </c>
      <c r="M295" s="52" t="s">
        <v>162</v>
      </c>
      <c r="N295" s="54">
        <v>1</v>
      </c>
      <c r="O295" s="56">
        <f t="shared" si="290"/>
        <v>47.519999999999996</v>
      </c>
      <c r="P295" s="61">
        <v>14.4</v>
      </c>
      <c r="Q295" s="56">
        <f t="shared" si="239"/>
        <v>62.36999999999999</v>
      </c>
      <c r="R295" s="56">
        <v>18.899999999999999</v>
      </c>
      <c r="S295" s="54">
        <f t="shared" si="291"/>
        <v>62.36999999999999</v>
      </c>
      <c r="T295" s="54">
        <f t="shared" si="292"/>
        <v>18.899999999999999</v>
      </c>
      <c r="U295" s="56">
        <f t="shared" si="293"/>
        <v>54.944999999999993</v>
      </c>
      <c r="V295" s="56">
        <f t="shared" si="294"/>
        <v>16.649999999999999</v>
      </c>
      <c r="W295" s="57">
        <v>24.652090000000001</v>
      </c>
      <c r="X295" s="57">
        <v>-112.18101</v>
      </c>
      <c r="Y295" s="58">
        <v>77</v>
      </c>
      <c r="Z295" s="58">
        <v>25</v>
      </c>
      <c r="AA295" s="62">
        <v>9</v>
      </c>
      <c r="AB295" s="60">
        <v>310</v>
      </c>
      <c r="AC295" s="42" t="s">
        <v>127</v>
      </c>
      <c r="AD295" s="52">
        <v>10</v>
      </c>
      <c r="AE295" s="52" t="s">
        <v>233</v>
      </c>
      <c r="AF295" s="62">
        <v>1</v>
      </c>
      <c r="AG295" s="63" t="s">
        <v>233</v>
      </c>
    </row>
    <row r="296" spans="1:35">
      <c r="A296" s="52" t="s">
        <v>6</v>
      </c>
      <c r="B296" s="52" t="s">
        <v>152</v>
      </c>
      <c r="C296" s="53">
        <v>41955</v>
      </c>
      <c r="D296" s="54">
        <v>2014</v>
      </c>
      <c r="E296" s="55">
        <v>4.5138888888888888E-2</v>
      </c>
      <c r="F296" s="55">
        <v>4.9305555555555554E-2</v>
      </c>
      <c r="G296" s="55">
        <f t="shared" si="289"/>
        <v>4.1666666666666657E-3</v>
      </c>
      <c r="H296" s="54">
        <v>2</v>
      </c>
      <c r="I296" s="54">
        <v>2</v>
      </c>
      <c r="J296" s="54">
        <v>15</v>
      </c>
      <c r="K296" s="54">
        <v>15</v>
      </c>
      <c r="L296" s="52" t="s">
        <v>161</v>
      </c>
      <c r="M296" s="52" t="s">
        <v>162</v>
      </c>
      <c r="N296" s="54">
        <v>1</v>
      </c>
      <c r="O296" s="56">
        <f t="shared" si="290"/>
        <v>47.519999999999996</v>
      </c>
      <c r="P296" s="61">
        <v>14.4</v>
      </c>
      <c r="Q296" s="56">
        <f t="shared" si="239"/>
        <v>62.36999999999999</v>
      </c>
      <c r="R296" s="56">
        <v>18.899999999999999</v>
      </c>
      <c r="S296" s="54">
        <f t="shared" si="291"/>
        <v>62.36999999999999</v>
      </c>
      <c r="T296" s="54">
        <f t="shared" si="292"/>
        <v>18.899999999999999</v>
      </c>
      <c r="U296" s="56">
        <f t="shared" si="293"/>
        <v>54.944999999999993</v>
      </c>
      <c r="V296" s="56">
        <f t="shared" si="294"/>
        <v>16.649999999999999</v>
      </c>
      <c r="W296" s="57">
        <v>24.652090000000001</v>
      </c>
      <c r="X296" s="57">
        <v>-112.18101</v>
      </c>
      <c r="Y296" s="58">
        <v>77</v>
      </c>
      <c r="Z296" s="58">
        <v>25</v>
      </c>
      <c r="AA296" s="62">
        <v>9</v>
      </c>
      <c r="AB296" s="60">
        <v>310</v>
      </c>
      <c r="AC296" s="42" t="s">
        <v>123</v>
      </c>
      <c r="AD296" s="54">
        <v>20</v>
      </c>
      <c r="AE296" s="52" t="s">
        <v>233</v>
      </c>
      <c r="AF296" s="62">
        <v>1</v>
      </c>
      <c r="AG296" s="63" t="s">
        <v>233</v>
      </c>
      <c r="AH296" s="54"/>
      <c r="AI296" s="54"/>
    </row>
    <row r="297" spans="1:35">
      <c r="A297" s="52" t="s">
        <v>7</v>
      </c>
      <c r="B297" s="52" t="s">
        <v>152</v>
      </c>
      <c r="C297" s="53">
        <v>41955</v>
      </c>
      <c r="D297" s="54">
        <v>2014</v>
      </c>
      <c r="E297" s="55">
        <v>9.5138888888888884E-2</v>
      </c>
      <c r="F297" s="55">
        <v>9.930555555555555E-2</v>
      </c>
      <c r="G297" s="55">
        <f t="shared" ref="G297" si="295">F297-E297</f>
        <v>4.1666666666666657E-3</v>
      </c>
      <c r="H297" s="54">
        <v>2</v>
      </c>
      <c r="I297" s="54">
        <v>2</v>
      </c>
      <c r="J297" s="54">
        <v>16</v>
      </c>
      <c r="K297" s="54">
        <v>16</v>
      </c>
      <c r="L297" s="52" t="s">
        <v>161</v>
      </c>
      <c r="M297" s="52" t="s">
        <v>162</v>
      </c>
      <c r="N297" s="54">
        <v>1</v>
      </c>
      <c r="O297" s="56">
        <f t="shared" ref="O297" si="296">(P297*3.3)</f>
        <v>55.769999999999989</v>
      </c>
      <c r="P297" s="61">
        <v>16.899999999999999</v>
      </c>
      <c r="Q297" s="56">
        <f t="shared" si="239"/>
        <v>56.43</v>
      </c>
      <c r="R297" s="56">
        <v>17.100000000000001</v>
      </c>
      <c r="S297" s="54">
        <f t="shared" ref="S297" si="297">MAX(O297,Q297,)</f>
        <v>56.43</v>
      </c>
      <c r="T297" s="54">
        <f t="shared" si="197"/>
        <v>17.100000000000001</v>
      </c>
      <c r="U297" s="56">
        <f t="shared" si="198"/>
        <v>56.099999999999994</v>
      </c>
      <c r="V297" s="56">
        <f t="shared" si="199"/>
        <v>17</v>
      </c>
      <c r="W297" s="57">
        <v>24.653120000000001</v>
      </c>
      <c r="X297" s="57">
        <v>-112.18056</v>
      </c>
      <c r="Y297" s="58">
        <v>77</v>
      </c>
      <c r="Z297" s="58">
        <v>25</v>
      </c>
      <c r="AA297" s="62">
        <v>9</v>
      </c>
      <c r="AB297" s="60">
        <v>330</v>
      </c>
      <c r="AC297" s="42" t="s">
        <v>183</v>
      </c>
      <c r="AD297" s="54">
        <v>10</v>
      </c>
      <c r="AE297" s="52" t="s">
        <v>187</v>
      </c>
      <c r="AF297" s="62">
        <v>1</v>
      </c>
      <c r="AG297" s="63" t="s">
        <v>119</v>
      </c>
      <c r="AH297" s="54"/>
      <c r="AI297" s="54"/>
    </row>
    <row r="298" spans="1:35">
      <c r="A298" s="52" t="s">
        <v>7</v>
      </c>
      <c r="B298" s="52" t="s">
        <v>152</v>
      </c>
      <c r="C298" s="53">
        <v>41955</v>
      </c>
      <c r="D298" s="54">
        <v>2014</v>
      </c>
      <c r="E298" s="55">
        <v>9.5138888888888884E-2</v>
      </c>
      <c r="F298" s="55">
        <v>9.930555555555555E-2</v>
      </c>
      <c r="G298" s="55">
        <f t="shared" ref="G298:G305" si="298">F298-E298</f>
        <v>4.1666666666666657E-3</v>
      </c>
      <c r="H298" s="54">
        <v>2</v>
      </c>
      <c r="I298" s="54">
        <v>2</v>
      </c>
      <c r="J298" s="54">
        <v>16</v>
      </c>
      <c r="K298" s="54">
        <v>16</v>
      </c>
      <c r="L298" s="52" t="s">
        <v>161</v>
      </c>
      <c r="M298" s="52" t="s">
        <v>162</v>
      </c>
      <c r="N298" s="54">
        <v>1</v>
      </c>
      <c r="O298" s="56">
        <f t="shared" ref="O298:O305" si="299">(P298*3.3)</f>
        <v>55.769999999999989</v>
      </c>
      <c r="P298" s="61">
        <v>16.899999999999999</v>
      </c>
      <c r="Q298" s="56">
        <f t="shared" si="239"/>
        <v>56.43</v>
      </c>
      <c r="R298" s="56">
        <v>17.100000000000001</v>
      </c>
      <c r="S298" s="54">
        <f t="shared" ref="S298:S305" si="300">MAX(O298,Q298,)</f>
        <v>56.43</v>
      </c>
      <c r="T298" s="54">
        <f t="shared" ref="T298:T305" si="301">MAX(P298,R298)</f>
        <v>17.100000000000001</v>
      </c>
      <c r="U298" s="56">
        <f t="shared" ref="U298:U305" si="302">AVERAGE(O298,Q298)</f>
        <v>56.099999999999994</v>
      </c>
      <c r="V298" s="56">
        <f t="shared" ref="V298:V305" si="303">AVERAGE(P298,R298)</f>
        <v>17</v>
      </c>
      <c r="W298" s="57">
        <v>24.653120000000001</v>
      </c>
      <c r="X298" s="57">
        <v>-112.18056</v>
      </c>
      <c r="Y298" s="58">
        <v>77</v>
      </c>
      <c r="Z298" s="58">
        <v>25</v>
      </c>
      <c r="AA298" s="62">
        <v>9</v>
      </c>
      <c r="AB298" s="60">
        <v>330</v>
      </c>
      <c r="AC298" s="42" t="s">
        <v>183</v>
      </c>
      <c r="AD298" s="54">
        <v>25</v>
      </c>
      <c r="AE298" s="52" t="s">
        <v>184</v>
      </c>
      <c r="AF298" s="62">
        <v>1</v>
      </c>
      <c r="AG298" s="63" t="s">
        <v>119</v>
      </c>
      <c r="AH298" s="54"/>
      <c r="AI298" s="54"/>
    </row>
    <row r="299" spans="1:35">
      <c r="A299" s="52" t="s">
        <v>7</v>
      </c>
      <c r="B299" s="52" t="s">
        <v>152</v>
      </c>
      <c r="C299" s="53">
        <v>41955</v>
      </c>
      <c r="D299" s="54">
        <v>2014</v>
      </c>
      <c r="E299" s="55">
        <v>9.5138888888888884E-2</v>
      </c>
      <c r="F299" s="55">
        <v>9.930555555555555E-2</v>
      </c>
      <c r="G299" s="55">
        <f t="shared" si="298"/>
        <v>4.1666666666666657E-3</v>
      </c>
      <c r="H299" s="54">
        <v>2</v>
      </c>
      <c r="I299" s="54">
        <v>2</v>
      </c>
      <c r="J299" s="54">
        <v>16</v>
      </c>
      <c r="K299" s="54">
        <v>16</v>
      </c>
      <c r="L299" s="52" t="s">
        <v>161</v>
      </c>
      <c r="M299" s="52" t="s">
        <v>162</v>
      </c>
      <c r="N299" s="54">
        <v>1</v>
      </c>
      <c r="O299" s="56">
        <f t="shared" si="299"/>
        <v>55.769999999999989</v>
      </c>
      <c r="P299" s="61">
        <v>16.899999999999999</v>
      </c>
      <c r="Q299" s="56">
        <f t="shared" si="239"/>
        <v>56.43</v>
      </c>
      <c r="R299" s="56">
        <v>17.100000000000001</v>
      </c>
      <c r="S299" s="54">
        <f t="shared" si="300"/>
        <v>56.43</v>
      </c>
      <c r="T299" s="54">
        <f t="shared" si="301"/>
        <v>17.100000000000001</v>
      </c>
      <c r="U299" s="56">
        <f t="shared" si="302"/>
        <v>56.099999999999994</v>
      </c>
      <c r="V299" s="56">
        <f t="shared" si="303"/>
        <v>17</v>
      </c>
      <c r="W299" s="57">
        <v>24.653120000000001</v>
      </c>
      <c r="X299" s="57">
        <v>-112.18056</v>
      </c>
      <c r="Y299" s="58">
        <v>77</v>
      </c>
      <c r="Z299" s="58">
        <v>25</v>
      </c>
      <c r="AA299" s="62">
        <v>9</v>
      </c>
      <c r="AB299" s="60">
        <v>330</v>
      </c>
      <c r="AC299" s="42" t="s">
        <v>130</v>
      </c>
      <c r="AD299" s="62">
        <v>20</v>
      </c>
      <c r="AE299" s="60" t="s">
        <v>184</v>
      </c>
      <c r="AF299" s="62">
        <v>1</v>
      </c>
      <c r="AG299" s="63" t="s">
        <v>119</v>
      </c>
      <c r="AH299" s="54"/>
      <c r="AI299" s="54"/>
    </row>
    <row r="300" spans="1:35" s="45" customFormat="1">
      <c r="A300" s="52" t="s">
        <v>7</v>
      </c>
      <c r="B300" s="52" t="s">
        <v>152</v>
      </c>
      <c r="C300" s="53">
        <v>41955</v>
      </c>
      <c r="D300" s="54">
        <v>2014</v>
      </c>
      <c r="E300" s="55">
        <v>9.5138888888888884E-2</v>
      </c>
      <c r="F300" s="55">
        <v>9.930555555555555E-2</v>
      </c>
      <c r="G300" s="55">
        <f t="shared" si="298"/>
        <v>4.1666666666666657E-3</v>
      </c>
      <c r="H300" s="54">
        <v>2</v>
      </c>
      <c r="I300" s="54">
        <v>2</v>
      </c>
      <c r="J300" s="54">
        <v>16</v>
      </c>
      <c r="K300" s="54">
        <v>16</v>
      </c>
      <c r="L300" s="52" t="s">
        <v>161</v>
      </c>
      <c r="M300" s="52" t="s">
        <v>162</v>
      </c>
      <c r="N300" s="54">
        <v>1</v>
      </c>
      <c r="O300" s="56">
        <f t="shared" si="299"/>
        <v>55.769999999999989</v>
      </c>
      <c r="P300" s="61">
        <v>16.899999999999999</v>
      </c>
      <c r="Q300" s="56">
        <f t="shared" si="239"/>
        <v>56.43</v>
      </c>
      <c r="R300" s="56">
        <v>17.100000000000001</v>
      </c>
      <c r="S300" s="54">
        <f t="shared" si="300"/>
        <v>56.43</v>
      </c>
      <c r="T300" s="54">
        <f t="shared" si="301"/>
        <v>17.100000000000001</v>
      </c>
      <c r="U300" s="56">
        <f t="shared" si="302"/>
        <v>56.099999999999994</v>
      </c>
      <c r="V300" s="56">
        <f t="shared" si="303"/>
        <v>17</v>
      </c>
      <c r="W300" s="57">
        <v>24.653120000000001</v>
      </c>
      <c r="X300" s="57">
        <v>-112.18056</v>
      </c>
      <c r="Y300" s="58">
        <v>77</v>
      </c>
      <c r="Z300" s="58">
        <v>25</v>
      </c>
      <c r="AA300" s="62">
        <v>9</v>
      </c>
      <c r="AB300" s="60">
        <v>330</v>
      </c>
      <c r="AC300" s="42" t="s">
        <v>125</v>
      </c>
      <c r="AD300" s="62">
        <v>6</v>
      </c>
      <c r="AE300" s="60" t="s">
        <v>233</v>
      </c>
      <c r="AF300" s="62">
        <v>1</v>
      </c>
      <c r="AG300" s="63" t="s">
        <v>233</v>
      </c>
      <c r="AH300" s="54"/>
      <c r="AI300" s="54"/>
    </row>
    <row r="301" spans="1:35">
      <c r="A301" s="52" t="s">
        <v>7</v>
      </c>
      <c r="B301" s="52" t="s">
        <v>152</v>
      </c>
      <c r="C301" s="53">
        <v>41955</v>
      </c>
      <c r="D301" s="54">
        <v>2014</v>
      </c>
      <c r="E301" s="55">
        <v>9.5138888888888884E-2</v>
      </c>
      <c r="F301" s="55">
        <v>9.930555555555555E-2</v>
      </c>
      <c r="G301" s="55">
        <f t="shared" si="298"/>
        <v>4.1666666666666657E-3</v>
      </c>
      <c r="H301" s="54">
        <v>2</v>
      </c>
      <c r="I301" s="54">
        <v>2</v>
      </c>
      <c r="J301" s="54">
        <v>16</v>
      </c>
      <c r="K301" s="54">
        <v>16</v>
      </c>
      <c r="L301" s="52" t="s">
        <v>161</v>
      </c>
      <c r="M301" s="52" t="s">
        <v>162</v>
      </c>
      <c r="N301" s="54">
        <v>1</v>
      </c>
      <c r="O301" s="56">
        <f t="shared" si="299"/>
        <v>55.769999999999989</v>
      </c>
      <c r="P301" s="61">
        <v>16.899999999999999</v>
      </c>
      <c r="Q301" s="56">
        <f t="shared" si="239"/>
        <v>56.43</v>
      </c>
      <c r="R301" s="56">
        <v>17.100000000000001</v>
      </c>
      <c r="S301" s="54">
        <f t="shared" si="300"/>
        <v>56.43</v>
      </c>
      <c r="T301" s="54">
        <f t="shared" si="301"/>
        <v>17.100000000000001</v>
      </c>
      <c r="U301" s="56">
        <f t="shared" si="302"/>
        <v>56.099999999999994</v>
      </c>
      <c r="V301" s="56">
        <f t="shared" si="303"/>
        <v>17</v>
      </c>
      <c r="W301" s="57">
        <v>24.653120000000001</v>
      </c>
      <c r="X301" s="57">
        <v>-112.18056</v>
      </c>
      <c r="Y301" s="58">
        <v>77</v>
      </c>
      <c r="Z301" s="58">
        <v>25</v>
      </c>
      <c r="AA301" s="62">
        <v>9</v>
      </c>
      <c r="AB301" s="60">
        <v>330</v>
      </c>
      <c r="AC301" s="42" t="s">
        <v>125</v>
      </c>
      <c r="AD301" s="62">
        <v>6</v>
      </c>
      <c r="AE301" s="60" t="s">
        <v>233</v>
      </c>
      <c r="AF301" s="62">
        <v>1</v>
      </c>
      <c r="AG301" s="63" t="s">
        <v>233</v>
      </c>
      <c r="AH301" s="54"/>
      <c r="AI301" s="54"/>
    </row>
    <row r="302" spans="1:35">
      <c r="A302" s="52" t="s">
        <v>7</v>
      </c>
      <c r="B302" s="52" t="s">
        <v>152</v>
      </c>
      <c r="C302" s="53">
        <v>41955</v>
      </c>
      <c r="D302" s="54">
        <v>2014</v>
      </c>
      <c r="E302" s="55">
        <v>9.5138888888888884E-2</v>
      </c>
      <c r="F302" s="55">
        <v>9.930555555555555E-2</v>
      </c>
      <c r="G302" s="55">
        <f t="shared" si="298"/>
        <v>4.1666666666666657E-3</v>
      </c>
      <c r="H302" s="54">
        <v>2</v>
      </c>
      <c r="I302" s="54">
        <v>2</v>
      </c>
      <c r="J302" s="54">
        <v>16</v>
      </c>
      <c r="K302" s="54">
        <v>16</v>
      </c>
      <c r="L302" s="52" t="s">
        <v>161</v>
      </c>
      <c r="M302" s="52" t="s">
        <v>162</v>
      </c>
      <c r="N302" s="54">
        <v>1</v>
      </c>
      <c r="O302" s="56">
        <f t="shared" si="299"/>
        <v>55.769999999999989</v>
      </c>
      <c r="P302" s="61">
        <v>16.899999999999999</v>
      </c>
      <c r="Q302" s="56">
        <f t="shared" si="239"/>
        <v>56.43</v>
      </c>
      <c r="R302" s="56">
        <v>17.100000000000001</v>
      </c>
      <c r="S302" s="54">
        <f t="shared" si="300"/>
        <v>56.43</v>
      </c>
      <c r="T302" s="54">
        <f t="shared" si="301"/>
        <v>17.100000000000001</v>
      </c>
      <c r="U302" s="56">
        <f t="shared" si="302"/>
        <v>56.099999999999994</v>
      </c>
      <c r="V302" s="56">
        <f t="shared" si="303"/>
        <v>17</v>
      </c>
      <c r="W302" s="57">
        <v>24.653120000000001</v>
      </c>
      <c r="X302" s="57">
        <v>-112.18056</v>
      </c>
      <c r="Y302" s="58">
        <v>77</v>
      </c>
      <c r="Z302" s="58">
        <v>25</v>
      </c>
      <c r="AA302" s="62">
        <v>9</v>
      </c>
      <c r="AB302" s="60">
        <v>330</v>
      </c>
      <c r="AC302" s="42" t="s">
        <v>125</v>
      </c>
      <c r="AD302" s="62">
        <v>6</v>
      </c>
      <c r="AE302" s="60" t="s">
        <v>233</v>
      </c>
      <c r="AF302" s="62">
        <v>1</v>
      </c>
      <c r="AG302" s="63" t="s">
        <v>233</v>
      </c>
      <c r="AH302" s="54"/>
      <c r="AI302" s="54"/>
    </row>
    <row r="303" spans="1:35" s="45" customFormat="1">
      <c r="A303" s="52" t="s">
        <v>7</v>
      </c>
      <c r="B303" s="52" t="s">
        <v>152</v>
      </c>
      <c r="C303" s="53">
        <v>41955</v>
      </c>
      <c r="D303" s="54">
        <v>2014</v>
      </c>
      <c r="E303" s="55">
        <v>9.5138888888888884E-2</v>
      </c>
      <c r="F303" s="55">
        <v>9.930555555555555E-2</v>
      </c>
      <c r="G303" s="55">
        <f t="shared" si="298"/>
        <v>4.1666666666666657E-3</v>
      </c>
      <c r="H303" s="54">
        <v>2</v>
      </c>
      <c r="I303" s="54">
        <v>2</v>
      </c>
      <c r="J303" s="54">
        <v>16</v>
      </c>
      <c r="K303" s="54">
        <v>16</v>
      </c>
      <c r="L303" s="52" t="s">
        <v>161</v>
      </c>
      <c r="M303" s="52" t="s">
        <v>162</v>
      </c>
      <c r="N303" s="54">
        <v>1</v>
      </c>
      <c r="O303" s="56">
        <f t="shared" si="299"/>
        <v>55.769999999999989</v>
      </c>
      <c r="P303" s="61">
        <v>16.899999999999999</v>
      </c>
      <c r="Q303" s="56">
        <f t="shared" si="239"/>
        <v>56.43</v>
      </c>
      <c r="R303" s="56">
        <v>17.100000000000001</v>
      </c>
      <c r="S303" s="54">
        <f t="shared" si="300"/>
        <v>56.43</v>
      </c>
      <c r="T303" s="54">
        <f t="shared" si="301"/>
        <v>17.100000000000001</v>
      </c>
      <c r="U303" s="56">
        <f t="shared" si="302"/>
        <v>56.099999999999994</v>
      </c>
      <c r="V303" s="56">
        <f t="shared" si="303"/>
        <v>17</v>
      </c>
      <c r="W303" s="57">
        <v>24.653120000000001</v>
      </c>
      <c r="X303" s="57">
        <v>-112.18056</v>
      </c>
      <c r="Y303" s="58">
        <v>77</v>
      </c>
      <c r="Z303" s="58">
        <v>25</v>
      </c>
      <c r="AA303" s="62">
        <v>9</v>
      </c>
      <c r="AB303" s="60">
        <v>330</v>
      </c>
      <c r="AC303" s="42" t="s">
        <v>125</v>
      </c>
      <c r="AD303" s="62">
        <v>6</v>
      </c>
      <c r="AE303" s="60" t="s">
        <v>233</v>
      </c>
      <c r="AF303" s="62">
        <v>1</v>
      </c>
      <c r="AG303" s="63" t="s">
        <v>233</v>
      </c>
      <c r="AH303" s="54"/>
      <c r="AI303" s="54"/>
    </row>
    <row r="304" spans="1:35">
      <c r="A304" s="52" t="s">
        <v>7</v>
      </c>
      <c r="B304" s="52" t="s">
        <v>152</v>
      </c>
      <c r="C304" s="53">
        <v>41955</v>
      </c>
      <c r="D304" s="54">
        <v>2014</v>
      </c>
      <c r="E304" s="55">
        <v>9.5138888888888884E-2</v>
      </c>
      <c r="F304" s="55">
        <v>9.930555555555555E-2</v>
      </c>
      <c r="G304" s="55">
        <f t="shared" si="298"/>
        <v>4.1666666666666657E-3</v>
      </c>
      <c r="H304" s="54">
        <v>2</v>
      </c>
      <c r="I304" s="54">
        <v>2</v>
      </c>
      <c r="J304" s="54">
        <v>16</v>
      </c>
      <c r="K304" s="54">
        <v>16</v>
      </c>
      <c r="L304" s="52" t="s">
        <v>161</v>
      </c>
      <c r="M304" s="52" t="s">
        <v>162</v>
      </c>
      <c r="N304" s="54">
        <v>1</v>
      </c>
      <c r="O304" s="56">
        <f t="shared" si="299"/>
        <v>55.769999999999989</v>
      </c>
      <c r="P304" s="61">
        <v>16.899999999999999</v>
      </c>
      <c r="Q304" s="56">
        <f t="shared" si="239"/>
        <v>56.43</v>
      </c>
      <c r="R304" s="56">
        <v>17.100000000000001</v>
      </c>
      <c r="S304" s="54">
        <f t="shared" si="300"/>
        <v>56.43</v>
      </c>
      <c r="T304" s="54">
        <f t="shared" si="301"/>
        <v>17.100000000000001</v>
      </c>
      <c r="U304" s="56">
        <f t="shared" si="302"/>
        <v>56.099999999999994</v>
      </c>
      <c r="V304" s="56">
        <f t="shared" si="303"/>
        <v>17</v>
      </c>
      <c r="W304" s="57">
        <v>24.653120000000001</v>
      </c>
      <c r="X304" s="57">
        <v>-112.18056</v>
      </c>
      <c r="Y304" s="58">
        <v>77</v>
      </c>
      <c r="Z304" s="58">
        <v>25</v>
      </c>
      <c r="AA304" s="62">
        <v>9</v>
      </c>
      <c r="AB304" s="60">
        <v>330</v>
      </c>
      <c r="AC304" s="42" t="s">
        <v>125</v>
      </c>
      <c r="AD304" s="62">
        <v>6</v>
      </c>
      <c r="AE304" s="60" t="s">
        <v>233</v>
      </c>
      <c r="AF304" s="62">
        <v>1</v>
      </c>
      <c r="AG304" s="63" t="s">
        <v>233</v>
      </c>
      <c r="AH304" s="54"/>
      <c r="AI304" s="54"/>
    </row>
    <row r="305" spans="1:35">
      <c r="A305" s="52" t="s">
        <v>7</v>
      </c>
      <c r="B305" s="52" t="s">
        <v>152</v>
      </c>
      <c r="C305" s="53">
        <v>41955</v>
      </c>
      <c r="D305" s="54">
        <v>2014</v>
      </c>
      <c r="E305" s="55">
        <v>9.5138888888888884E-2</v>
      </c>
      <c r="F305" s="55">
        <v>9.930555555555555E-2</v>
      </c>
      <c r="G305" s="55">
        <f t="shared" si="298"/>
        <v>4.1666666666666657E-3</v>
      </c>
      <c r="H305" s="54">
        <v>2</v>
      </c>
      <c r="I305" s="54">
        <v>2</v>
      </c>
      <c r="J305" s="54">
        <v>16</v>
      </c>
      <c r="K305" s="54">
        <v>16</v>
      </c>
      <c r="L305" s="52" t="s">
        <v>161</v>
      </c>
      <c r="M305" s="52" t="s">
        <v>162</v>
      </c>
      <c r="N305" s="54">
        <v>1</v>
      </c>
      <c r="O305" s="56">
        <f t="shared" si="299"/>
        <v>55.769999999999989</v>
      </c>
      <c r="P305" s="61">
        <v>16.899999999999999</v>
      </c>
      <c r="Q305" s="56">
        <f t="shared" si="239"/>
        <v>56.43</v>
      </c>
      <c r="R305" s="56">
        <v>17.100000000000001</v>
      </c>
      <c r="S305" s="54">
        <f t="shared" si="300"/>
        <v>56.43</v>
      </c>
      <c r="T305" s="54">
        <f t="shared" si="301"/>
        <v>17.100000000000001</v>
      </c>
      <c r="U305" s="56">
        <f t="shared" si="302"/>
        <v>56.099999999999994</v>
      </c>
      <c r="V305" s="56">
        <f t="shared" si="303"/>
        <v>17</v>
      </c>
      <c r="W305" s="57">
        <v>24.653120000000001</v>
      </c>
      <c r="X305" s="57">
        <v>-112.18056</v>
      </c>
      <c r="Y305" s="58">
        <v>77</v>
      </c>
      <c r="Z305" s="58">
        <v>25</v>
      </c>
      <c r="AA305" s="62">
        <v>9</v>
      </c>
      <c r="AB305" s="60">
        <v>330</v>
      </c>
      <c r="AC305" s="42" t="s">
        <v>125</v>
      </c>
      <c r="AD305" s="62">
        <v>6</v>
      </c>
      <c r="AE305" s="60" t="s">
        <v>233</v>
      </c>
      <c r="AF305" s="62">
        <v>1</v>
      </c>
      <c r="AG305" s="63" t="s">
        <v>233</v>
      </c>
      <c r="AH305" s="54"/>
      <c r="AI305" s="54"/>
    </row>
    <row r="306" spans="1:35">
      <c r="A306" s="52" t="s">
        <v>7</v>
      </c>
      <c r="B306" s="52" t="s">
        <v>152</v>
      </c>
      <c r="C306" s="53">
        <v>41955</v>
      </c>
      <c r="D306" s="54">
        <v>2014</v>
      </c>
      <c r="E306" s="55">
        <v>9.5138888888888884E-2</v>
      </c>
      <c r="F306" s="55">
        <v>9.930555555555555E-2</v>
      </c>
      <c r="G306" s="55">
        <f t="shared" ref="G306:G329" si="304">F306-E306</f>
        <v>4.1666666666666657E-3</v>
      </c>
      <c r="H306" s="54">
        <v>2</v>
      </c>
      <c r="I306" s="54">
        <v>2</v>
      </c>
      <c r="J306" s="54">
        <v>16</v>
      </c>
      <c r="K306" s="54">
        <v>16</v>
      </c>
      <c r="L306" s="52" t="s">
        <v>161</v>
      </c>
      <c r="M306" s="52" t="s">
        <v>162</v>
      </c>
      <c r="N306" s="54">
        <v>1</v>
      </c>
      <c r="O306" s="56">
        <f t="shared" ref="O306:O329" si="305">(P306*3.3)</f>
        <v>55.769999999999989</v>
      </c>
      <c r="P306" s="61">
        <v>16.899999999999999</v>
      </c>
      <c r="Q306" s="56">
        <f t="shared" si="239"/>
        <v>56.43</v>
      </c>
      <c r="R306" s="56">
        <v>17.100000000000001</v>
      </c>
      <c r="S306" s="54">
        <f t="shared" ref="S306:S329" si="306">MAX(O306,Q306,)</f>
        <v>56.43</v>
      </c>
      <c r="T306" s="54">
        <f t="shared" ref="T306:T329" si="307">MAX(P306,R306)</f>
        <v>17.100000000000001</v>
      </c>
      <c r="U306" s="56">
        <f t="shared" ref="U306:U329" si="308">AVERAGE(O306,Q306)</f>
        <v>56.099999999999994</v>
      </c>
      <c r="V306" s="56">
        <f t="shared" ref="V306:V329" si="309">AVERAGE(P306,R306)</f>
        <v>17</v>
      </c>
      <c r="W306" s="57">
        <v>24.653120000000001</v>
      </c>
      <c r="X306" s="57">
        <v>-112.18056</v>
      </c>
      <c r="Y306" s="58">
        <v>77</v>
      </c>
      <c r="Z306" s="58">
        <v>25</v>
      </c>
      <c r="AA306" s="62">
        <v>9</v>
      </c>
      <c r="AB306" s="60">
        <v>330</v>
      </c>
      <c r="AC306" s="42" t="s">
        <v>125</v>
      </c>
      <c r="AD306" s="62">
        <v>6</v>
      </c>
      <c r="AE306" s="60" t="s">
        <v>233</v>
      </c>
      <c r="AF306" s="62">
        <v>1</v>
      </c>
      <c r="AG306" s="63" t="s">
        <v>233</v>
      </c>
      <c r="AH306" s="54"/>
      <c r="AI306" s="54"/>
    </row>
    <row r="307" spans="1:35">
      <c r="A307" s="52" t="s">
        <v>7</v>
      </c>
      <c r="B307" s="52" t="s">
        <v>152</v>
      </c>
      <c r="C307" s="53">
        <v>41955</v>
      </c>
      <c r="D307" s="54">
        <v>2014</v>
      </c>
      <c r="E307" s="55">
        <v>9.5138888888888884E-2</v>
      </c>
      <c r="F307" s="55">
        <v>9.930555555555555E-2</v>
      </c>
      <c r="G307" s="55">
        <f t="shared" si="304"/>
        <v>4.1666666666666657E-3</v>
      </c>
      <c r="H307" s="54">
        <v>2</v>
      </c>
      <c r="I307" s="54">
        <v>2</v>
      </c>
      <c r="J307" s="54">
        <v>16</v>
      </c>
      <c r="K307" s="54">
        <v>16</v>
      </c>
      <c r="L307" s="52" t="s">
        <v>161</v>
      </c>
      <c r="M307" s="52" t="s">
        <v>162</v>
      </c>
      <c r="N307" s="54">
        <v>1</v>
      </c>
      <c r="O307" s="56">
        <f t="shared" si="305"/>
        <v>55.769999999999989</v>
      </c>
      <c r="P307" s="61">
        <v>16.899999999999999</v>
      </c>
      <c r="Q307" s="56">
        <f t="shared" si="239"/>
        <v>56.43</v>
      </c>
      <c r="R307" s="56">
        <v>17.100000000000001</v>
      </c>
      <c r="S307" s="54">
        <f t="shared" si="306"/>
        <v>56.43</v>
      </c>
      <c r="T307" s="54">
        <f t="shared" si="307"/>
        <v>17.100000000000001</v>
      </c>
      <c r="U307" s="56">
        <f t="shared" si="308"/>
        <v>56.099999999999994</v>
      </c>
      <c r="V307" s="56">
        <f t="shared" si="309"/>
        <v>17</v>
      </c>
      <c r="W307" s="57">
        <v>24.653120000000001</v>
      </c>
      <c r="X307" s="57">
        <v>-112.18056</v>
      </c>
      <c r="Y307" s="58">
        <v>77</v>
      </c>
      <c r="Z307" s="58">
        <v>25</v>
      </c>
      <c r="AA307" s="62">
        <v>9</v>
      </c>
      <c r="AB307" s="60">
        <v>330</v>
      </c>
      <c r="AC307" s="42" t="s">
        <v>125</v>
      </c>
      <c r="AD307" s="62">
        <v>6</v>
      </c>
      <c r="AE307" s="60" t="s">
        <v>233</v>
      </c>
      <c r="AF307" s="62">
        <v>1</v>
      </c>
      <c r="AG307" s="63" t="s">
        <v>233</v>
      </c>
      <c r="AH307" s="54"/>
      <c r="AI307" s="54"/>
    </row>
    <row r="308" spans="1:35">
      <c r="A308" s="52" t="s">
        <v>7</v>
      </c>
      <c r="B308" s="52" t="s">
        <v>152</v>
      </c>
      <c r="C308" s="53">
        <v>41955</v>
      </c>
      <c r="D308" s="54">
        <v>2014</v>
      </c>
      <c r="E308" s="55">
        <v>9.5138888888888884E-2</v>
      </c>
      <c r="F308" s="55">
        <v>9.930555555555555E-2</v>
      </c>
      <c r="G308" s="55">
        <f t="shared" si="304"/>
        <v>4.1666666666666657E-3</v>
      </c>
      <c r="H308" s="54">
        <v>2</v>
      </c>
      <c r="I308" s="54">
        <v>2</v>
      </c>
      <c r="J308" s="54">
        <v>16</v>
      </c>
      <c r="K308" s="54">
        <v>16</v>
      </c>
      <c r="L308" s="52" t="s">
        <v>161</v>
      </c>
      <c r="M308" s="52" t="s">
        <v>162</v>
      </c>
      <c r="N308" s="54">
        <v>1</v>
      </c>
      <c r="O308" s="56">
        <f t="shared" si="305"/>
        <v>55.769999999999989</v>
      </c>
      <c r="P308" s="61">
        <v>16.899999999999999</v>
      </c>
      <c r="Q308" s="56">
        <f t="shared" si="239"/>
        <v>56.43</v>
      </c>
      <c r="R308" s="56">
        <v>17.100000000000001</v>
      </c>
      <c r="S308" s="54">
        <f t="shared" si="306"/>
        <v>56.43</v>
      </c>
      <c r="T308" s="54">
        <f t="shared" si="307"/>
        <v>17.100000000000001</v>
      </c>
      <c r="U308" s="56">
        <f t="shared" si="308"/>
        <v>56.099999999999994</v>
      </c>
      <c r="V308" s="56">
        <f t="shared" si="309"/>
        <v>17</v>
      </c>
      <c r="W308" s="57">
        <v>24.653120000000001</v>
      </c>
      <c r="X308" s="57">
        <v>-112.18056</v>
      </c>
      <c r="Y308" s="58">
        <v>77</v>
      </c>
      <c r="Z308" s="58">
        <v>25</v>
      </c>
      <c r="AA308" s="62">
        <v>9</v>
      </c>
      <c r="AB308" s="60">
        <v>330</v>
      </c>
      <c r="AC308" s="42" t="s">
        <v>125</v>
      </c>
      <c r="AD308" s="62">
        <v>6</v>
      </c>
      <c r="AE308" s="60" t="s">
        <v>233</v>
      </c>
      <c r="AF308" s="62">
        <v>1</v>
      </c>
      <c r="AG308" s="63" t="s">
        <v>233</v>
      </c>
      <c r="AH308" s="54"/>
      <c r="AI308" s="54"/>
    </row>
    <row r="309" spans="1:35">
      <c r="A309" s="52" t="s">
        <v>7</v>
      </c>
      <c r="B309" s="52" t="s">
        <v>152</v>
      </c>
      <c r="C309" s="53">
        <v>41955</v>
      </c>
      <c r="D309" s="54">
        <v>2014</v>
      </c>
      <c r="E309" s="55">
        <v>9.5138888888888884E-2</v>
      </c>
      <c r="F309" s="55">
        <v>9.930555555555555E-2</v>
      </c>
      <c r="G309" s="55">
        <f t="shared" si="304"/>
        <v>4.1666666666666657E-3</v>
      </c>
      <c r="H309" s="54">
        <v>2</v>
      </c>
      <c r="I309" s="54">
        <v>2</v>
      </c>
      <c r="J309" s="54">
        <v>16</v>
      </c>
      <c r="K309" s="54">
        <v>16</v>
      </c>
      <c r="L309" s="52" t="s">
        <v>161</v>
      </c>
      <c r="M309" s="52" t="s">
        <v>162</v>
      </c>
      <c r="N309" s="54">
        <v>1</v>
      </c>
      <c r="O309" s="56">
        <f t="shared" si="305"/>
        <v>55.769999999999989</v>
      </c>
      <c r="P309" s="61">
        <v>16.899999999999999</v>
      </c>
      <c r="Q309" s="56">
        <f t="shared" si="239"/>
        <v>56.43</v>
      </c>
      <c r="R309" s="56">
        <v>17.100000000000001</v>
      </c>
      <c r="S309" s="54">
        <f t="shared" si="306"/>
        <v>56.43</v>
      </c>
      <c r="T309" s="54">
        <f t="shared" si="307"/>
        <v>17.100000000000001</v>
      </c>
      <c r="U309" s="56">
        <f t="shared" si="308"/>
        <v>56.099999999999994</v>
      </c>
      <c r="V309" s="56">
        <f t="shared" si="309"/>
        <v>17</v>
      </c>
      <c r="W309" s="57">
        <v>24.653120000000001</v>
      </c>
      <c r="X309" s="57">
        <v>-112.18056</v>
      </c>
      <c r="Y309" s="58">
        <v>77</v>
      </c>
      <c r="Z309" s="58">
        <v>25</v>
      </c>
      <c r="AA309" s="62">
        <v>9</v>
      </c>
      <c r="AB309" s="60">
        <v>330</v>
      </c>
      <c r="AC309" s="42" t="s">
        <v>125</v>
      </c>
      <c r="AD309" s="62">
        <v>6</v>
      </c>
      <c r="AE309" s="60" t="s">
        <v>233</v>
      </c>
      <c r="AF309" s="62">
        <v>1</v>
      </c>
      <c r="AG309" s="63" t="s">
        <v>233</v>
      </c>
      <c r="AH309" s="54"/>
      <c r="AI309" s="54"/>
    </row>
    <row r="310" spans="1:35">
      <c r="A310" s="52" t="s">
        <v>7</v>
      </c>
      <c r="B310" s="52" t="s">
        <v>152</v>
      </c>
      <c r="C310" s="53">
        <v>41955</v>
      </c>
      <c r="D310" s="54">
        <v>2014</v>
      </c>
      <c r="E310" s="55">
        <v>9.5138888888888884E-2</v>
      </c>
      <c r="F310" s="55">
        <v>9.930555555555555E-2</v>
      </c>
      <c r="G310" s="55">
        <f t="shared" si="304"/>
        <v>4.1666666666666657E-3</v>
      </c>
      <c r="H310" s="54">
        <v>2</v>
      </c>
      <c r="I310" s="54">
        <v>2</v>
      </c>
      <c r="J310" s="54">
        <v>16</v>
      </c>
      <c r="K310" s="54">
        <v>16</v>
      </c>
      <c r="L310" s="52" t="s">
        <v>161</v>
      </c>
      <c r="M310" s="52" t="s">
        <v>162</v>
      </c>
      <c r="N310" s="54">
        <v>1</v>
      </c>
      <c r="O310" s="56">
        <f t="shared" si="305"/>
        <v>55.769999999999989</v>
      </c>
      <c r="P310" s="61">
        <v>16.899999999999999</v>
      </c>
      <c r="Q310" s="56">
        <f t="shared" si="239"/>
        <v>56.43</v>
      </c>
      <c r="R310" s="56">
        <v>17.100000000000001</v>
      </c>
      <c r="S310" s="54">
        <f t="shared" si="306"/>
        <v>56.43</v>
      </c>
      <c r="T310" s="54">
        <f t="shared" si="307"/>
        <v>17.100000000000001</v>
      </c>
      <c r="U310" s="56">
        <f t="shared" si="308"/>
        <v>56.099999999999994</v>
      </c>
      <c r="V310" s="56">
        <f t="shared" si="309"/>
        <v>17</v>
      </c>
      <c r="W310" s="57">
        <v>24.653120000000001</v>
      </c>
      <c r="X310" s="57">
        <v>-112.18056</v>
      </c>
      <c r="Y310" s="58">
        <v>77</v>
      </c>
      <c r="Z310" s="58">
        <v>25</v>
      </c>
      <c r="AA310" s="62">
        <v>9</v>
      </c>
      <c r="AB310" s="60">
        <v>330</v>
      </c>
      <c r="AC310" s="42" t="s">
        <v>125</v>
      </c>
      <c r="AD310" s="62">
        <v>6</v>
      </c>
      <c r="AE310" s="60" t="s">
        <v>233</v>
      </c>
      <c r="AF310" s="62">
        <v>1</v>
      </c>
      <c r="AG310" s="63" t="s">
        <v>233</v>
      </c>
      <c r="AH310" s="54"/>
      <c r="AI310" s="54"/>
    </row>
    <row r="311" spans="1:35">
      <c r="A311" s="52" t="s">
        <v>7</v>
      </c>
      <c r="B311" s="52" t="s">
        <v>152</v>
      </c>
      <c r="C311" s="53">
        <v>41955</v>
      </c>
      <c r="D311" s="54">
        <v>2014</v>
      </c>
      <c r="E311" s="55">
        <v>9.5138888888888884E-2</v>
      </c>
      <c r="F311" s="55">
        <v>9.930555555555555E-2</v>
      </c>
      <c r="G311" s="55">
        <f t="shared" si="304"/>
        <v>4.1666666666666657E-3</v>
      </c>
      <c r="H311" s="54">
        <v>2</v>
      </c>
      <c r="I311" s="54">
        <v>2</v>
      </c>
      <c r="J311" s="54">
        <v>16</v>
      </c>
      <c r="K311" s="54">
        <v>16</v>
      </c>
      <c r="L311" s="52" t="s">
        <v>161</v>
      </c>
      <c r="M311" s="52" t="s">
        <v>162</v>
      </c>
      <c r="N311" s="54">
        <v>1</v>
      </c>
      <c r="O311" s="56">
        <f t="shared" si="305"/>
        <v>55.769999999999989</v>
      </c>
      <c r="P311" s="61">
        <v>16.899999999999999</v>
      </c>
      <c r="Q311" s="56">
        <f t="shared" si="239"/>
        <v>56.43</v>
      </c>
      <c r="R311" s="56">
        <v>17.100000000000001</v>
      </c>
      <c r="S311" s="54">
        <f t="shared" si="306"/>
        <v>56.43</v>
      </c>
      <c r="T311" s="54">
        <f t="shared" si="307"/>
        <v>17.100000000000001</v>
      </c>
      <c r="U311" s="56">
        <f t="shared" si="308"/>
        <v>56.099999999999994</v>
      </c>
      <c r="V311" s="56">
        <f t="shared" si="309"/>
        <v>17</v>
      </c>
      <c r="W311" s="57">
        <v>24.653120000000001</v>
      </c>
      <c r="X311" s="57">
        <v>-112.18056</v>
      </c>
      <c r="Y311" s="58">
        <v>77</v>
      </c>
      <c r="Z311" s="58">
        <v>25</v>
      </c>
      <c r="AA311" s="62">
        <v>9</v>
      </c>
      <c r="AB311" s="60">
        <v>330</v>
      </c>
      <c r="AC311" s="42" t="s">
        <v>125</v>
      </c>
      <c r="AD311" s="62">
        <v>6</v>
      </c>
      <c r="AE311" s="60" t="s">
        <v>233</v>
      </c>
      <c r="AF311" s="62">
        <v>1</v>
      </c>
      <c r="AG311" s="63" t="s">
        <v>233</v>
      </c>
      <c r="AH311" s="54"/>
      <c r="AI311" s="54"/>
    </row>
    <row r="312" spans="1:35">
      <c r="A312" s="52" t="s">
        <v>7</v>
      </c>
      <c r="B312" s="52" t="s">
        <v>152</v>
      </c>
      <c r="C312" s="53">
        <v>41955</v>
      </c>
      <c r="D312" s="54">
        <v>2014</v>
      </c>
      <c r="E312" s="55">
        <v>9.5138888888888884E-2</v>
      </c>
      <c r="F312" s="55">
        <v>9.930555555555555E-2</v>
      </c>
      <c r="G312" s="55">
        <f t="shared" si="304"/>
        <v>4.1666666666666657E-3</v>
      </c>
      <c r="H312" s="54">
        <v>2</v>
      </c>
      <c r="I312" s="54">
        <v>2</v>
      </c>
      <c r="J312" s="54">
        <v>16</v>
      </c>
      <c r="K312" s="54">
        <v>16</v>
      </c>
      <c r="L312" s="52" t="s">
        <v>161</v>
      </c>
      <c r="M312" s="52" t="s">
        <v>162</v>
      </c>
      <c r="N312" s="54">
        <v>1</v>
      </c>
      <c r="O312" s="56">
        <f t="shared" si="305"/>
        <v>55.769999999999989</v>
      </c>
      <c r="P312" s="61">
        <v>16.899999999999999</v>
      </c>
      <c r="Q312" s="56">
        <f t="shared" si="239"/>
        <v>56.43</v>
      </c>
      <c r="R312" s="56">
        <v>17.100000000000001</v>
      </c>
      <c r="S312" s="54">
        <f t="shared" si="306"/>
        <v>56.43</v>
      </c>
      <c r="T312" s="54">
        <f t="shared" si="307"/>
        <v>17.100000000000001</v>
      </c>
      <c r="U312" s="56">
        <f t="shared" si="308"/>
        <v>56.099999999999994</v>
      </c>
      <c r="V312" s="56">
        <f t="shared" si="309"/>
        <v>17</v>
      </c>
      <c r="W312" s="57">
        <v>24.653120000000001</v>
      </c>
      <c r="X312" s="57">
        <v>-112.18056</v>
      </c>
      <c r="Y312" s="58">
        <v>77</v>
      </c>
      <c r="Z312" s="58">
        <v>25</v>
      </c>
      <c r="AA312" s="62">
        <v>9</v>
      </c>
      <c r="AB312" s="60">
        <v>330</v>
      </c>
      <c r="AC312" s="42" t="s">
        <v>125</v>
      </c>
      <c r="AD312" s="62">
        <v>6</v>
      </c>
      <c r="AE312" s="60" t="s">
        <v>233</v>
      </c>
      <c r="AF312" s="62">
        <v>1</v>
      </c>
      <c r="AG312" s="63" t="s">
        <v>233</v>
      </c>
      <c r="AH312" s="54"/>
      <c r="AI312" s="54"/>
    </row>
    <row r="313" spans="1:35">
      <c r="A313" s="52" t="s">
        <v>7</v>
      </c>
      <c r="B313" s="52" t="s">
        <v>152</v>
      </c>
      <c r="C313" s="53">
        <v>41955</v>
      </c>
      <c r="D313" s="54">
        <v>2014</v>
      </c>
      <c r="E313" s="55">
        <v>9.5138888888888884E-2</v>
      </c>
      <c r="F313" s="55">
        <v>9.930555555555555E-2</v>
      </c>
      <c r="G313" s="55">
        <f t="shared" si="304"/>
        <v>4.1666666666666657E-3</v>
      </c>
      <c r="H313" s="54">
        <v>2</v>
      </c>
      <c r="I313" s="54">
        <v>2</v>
      </c>
      <c r="J313" s="54">
        <v>16</v>
      </c>
      <c r="K313" s="54">
        <v>16</v>
      </c>
      <c r="L313" s="52" t="s">
        <v>161</v>
      </c>
      <c r="M313" s="52" t="s">
        <v>162</v>
      </c>
      <c r="N313" s="54">
        <v>1</v>
      </c>
      <c r="O313" s="56">
        <f t="shared" si="305"/>
        <v>55.769999999999989</v>
      </c>
      <c r="P313" s="61">
        <v>16.899999999999999</v>
      </c>
      <c r="Q313" s="56">
        <f t="shared" si="239"/>
        <v>56.43</v>
      </c>
      <c r="R313" s="56">
        <v>17.100000000000001</v>
      </c>
      <c r="S313" s="54">
        <f t="shared" si="306"/>
        <v>56.43</v>
      </c>
      <c r="T313" s="54">
        <f t="shared" si="307"/>
        <v>17.100000000000001</v>
      </c>
      <c r="U313" s="56">
        <f t="shared" si="308"/>
        <v>56.099999999999994</v>
      </c>
      <c r="V313" s="56">
        <f t="shared" si="309"/>
        <v>17</v>
      </c>
      <c r="W313" s="57">
        <v>24.653120000000001</v>
      </c>
      <c r="X313" s="57">
        <v>-112.18056</v>
      </c>
      <c r="Y313" s="58">
        <v>77</v>
      </c>
      <c r="Z313" s="58">
        <v>25</v>
      </c>
      <c r="AA313" s="62">
        <v>9</v>
      </c>
      <c r="AB313" s="60">
        <v>330</v>
      </c>
      <c r="AC313" s="42" t="s">
        <v>125</v>
      </c>
      <c r="AD313" s="62">
        <v>6</v>
      </c>
      <c r="AE313" s="60" t="s">
        <v>233</v>
      </c>
      <c r="AF313" s="62">
        <v>1</v>
      </c>
      <c r="AG313" s="63" t="s">
        <v>233</v>
      </c>
      <c r="AH313" s="54"/>
      <c r="AI313" s="54"/>
    </row>
    <row r="314" spans="1:35" s="45" customFormat="1">
      <c r="A314" s="52" t="s">
        <v>7</v>
      </c>
      <c r="B314" s="52" t="s">
        <v>152</v>
      </c>
      <c r="C314" s="53">
        <v>41955</v>
      </c>
      <c r="D314" s="54">
        <v>2014</v>
      </c>
      <c r="E314" s="55">
        <v>9.5138888888888884E-2</v>
      </c>
      <c r="F314" s="55">
        <v>9.930555555555555E-2</v>
      </c>
      <c r="G314" s="55">
        <f t="shared" si="304"/>
        <v>4.1666666666666657E-3</v>
      </c>
      <c r="H314" s="54">
        <v>2</v>
      </c>
      <c r="I314" s="54">
        <v>2</v>
      </c>
      <c r="J314" s="54">
        <v>16</v>
      </c>
      <c r="K314" s="54">
        <v>16</v>
      </c>
      <c r="L314" s="52" t="s">
        <v>161</v>
      </c>
      <c r="M314" s="52" t="s">
        <v>162</v>
      </c>
      <c r="N314" s="54">
        <v>1</v>
      </c>
      <c r="O314" s="56">
        <f t="shared" si="305"/>
        <v>55.769999999999989</v>
      </c>
      <c r="P314" s="61">
        <v>16.899999999999999</v>
      </c>
      <c r="Q314" s="56">
        <f t="shared" si="239"/>
        <v>56.43</v>
      </c>
      <c r="R314" s="56">
        <v>17.100000000000001</v>
      </c>
      <c r="S314" s="54">
        <f t="shared" si="306"/>
        <v>56.43</v>
      </c>
      <c r="T314" s="54">
        <f t="shared" si="307"/>
        <v>17.100000000000001</v>
      </c>
      <c r="U314" s="56">
        <f t="shared" si="308"/>
        <v>56.099999999999994</v>
      </c>
      <c r="V314" s="56">
        <f t="shared" si="309"/>
        <v>17</v>
      </c>
      <c r="W314" s="57">
        <v>24.653120000000001</v>
      </c>
      <c r="X314" s="57">
        <v>-112.18056</v>
      </c>
      <c r="Y314" s="58">
        <v>77</v>
      </c>
      <c r="Z314" s="58">
        <v>25</v>
      </c>
      <c r="AA314" s="62">
        <v>9</v>
      </c>
      <c r="AB314" s="60">
        <v>330</v>
      </c>
      <c r="AC314" s="42" t="s">
        <v>125</v>
      </c>
      <c r="AD314" s="62">
        <v>6</v>
      </c>
      <c r="AE314" s="60" t="s">
        <v>233</v>
      </c>
      <c r="AF314" s="62">
        <v>1</v>
      </c>
      <c r="AG314" s="63" t="s">
        <v>233</v>
      </c>
      <c r="AH314" s="54"/>
      <c r="AI314" s="54"/>
    </row>
    <row r="315" spans="1:35">
      <c r="A315" s="52" t="s">
        <v>7</v>
      </c>
      <c r="B315" s="52" t="s">
        <v>152</v>
      </c>
      <c r="C315" s="53">
        <v>41955</v>
      </c>
      <c r="D315" s="54">
        <v>2014</v>
      </c>
      <c r="E315" s="55">
        <v>9.5138888888888884E-2</v>
      </c>
      <c r="F315" s="55">
        <v>9.930555555555555E-2</v>
      </c>
      <c r="G315" s="55">
        <f t="shared" si="304"/>
        <v>4.1666666666666657E-3</v>
      </c>
      <c r="H315" s="54">
        <v>2</v>
      </c>
      <c r="I315" s="54">
        <v>2</v>
      </c>
      <c r="J315" s="54">
        <v>16</v>
      </c>
      <c r="K315" s="54">
        <v>16</v>
      </c>
      <c r="L315" s="52" t="s">
        <v>161</v>
      </c>
      <c r="M315" s="52" t="s">
        <v>162</v>
      </c>
      <c r="N315" s="54">
        <v>1</v>
      </c>
      <c r="O315" s="56">
        <f t="shared" si="305"/>
        <v>55.769999999999989</v>
      </c>
      <c r="P315" s="61">
        <v>16.899999999999999</v>
      </c>
      <c r="Q315" s="56">
        <f t="shared" si="239"/>
        <v>56.43</v>
      </c>
      <c r="R315" s="56">
        <v>17.100000000000001</v>
      </c>
      <c r="S315" s="54">
        <f t="shared" si="306"/>
        <v>56.43</v>
      </c>
      <c r="T315" s="54">
        <f t="shared" si="307"/>
        <v>17.100000000000001</v>
      </c>
      <c r="U315" s="56">
        <f t="shared" si="308"/>
        <v>56.099999999999994</v>
      </c>
      <c r="V315" s="56">
        <f t="shared" si="309"/>
        <v>17</v>
      </c>
      <c r="W315" s="57">
        <v>24.653120000000001</v>
      </c>
      <c r="X315" s="57">
        <v>-112.18056</v>
      </c>
      <c r="Y315" s="58">
        <v>77</v>
      </c>
      <c r="Z315" s="58">
        <v>25</v>
      </c>
      <c r="AA315" s="62">
        <v>9</v>
      </c>
      <c r="AB315" s="60">
        <v>330</v>
      </c>
      <c r="AC315" s="42" t="s">
        <v>125</v>
      </c>
      <c r="AD315" s="62">
        <v>6</v>
      </c>
      <c r="AE315" s="60" t="s">
        <v>233</v>
      </c>
      <c r="AF315" s="62">
        <v>1</v>
      </c>
      <c r="AG315" s="63" t="s">
        <v>233</v>
      </c>
      <c r="AH315" s="54"/>
      <c r="AI315" s="54"/>
    </row>
    <row r="316" spans="1:35">
      <c r="A316" s="52" t="s">
        <v>7</v>
      </c>
      <c r="B316" s="52" t="s">
        <v>152</v>
      </c>
      <c r="C316" s="53">
        <v>41955</v>
      </c>
      <c r="D316" s="54">
        <v>2014</v>
      </c>
      <c r="E316" s="55">
        <v>9.5138888888888884E-2</v>
      </c>
      <c r="F316" s="55">
        <v>9.930555555555555E-2</v>
      </c>
      <c r="G316" s="55">
        <f t="shared" si="304"/>
        <v>4.1666666666666657E-3</v>
      </c>
      <c r="H316" s="54">
        <v>2</v>
      </c>
      <c r="I316" s="54">
        <v>2</v>
      </c>
      <c r="J316" s="54">
        <v>16</v>
      </c>
      <c r="K316" s="54">
        <v>16</v>
      </c>
      <c r="L316" s="52" t="s">
        <v>161</v>
      </c>
      <c r="M316" s="52" t="s">
        <v>162</v>
      </c>
      <c r="N316" s="54">
        <v>1</v>
      </c>
      <c r="O316" s="56">
        <f t="shared" si="305"/>
        <v>55.769999999999989</v>
      </c>
      <c r="P316" s="61">
        <v>16.899999999999999</v>
      </c>
      <c r="Q316" s="56">
        <f t="shared" si="239"/>
        <v>56.43</v>
      </c>
      <c r="R316" s="56">
        <v>17.100000000000001</v>
      </c>
      <c r="S316" s="54">
        <f t="shared" si="306"/>
        <v>56.43</v>
      </c>
      <c r="T316" s="54">
        <f t="shared" si="307"/>
        <v>17.100000000000001</v>
      </c>
      <c r="U316" s="56">
        <f t="shared" si="308"/>
        <v>56.099999999999994</v>
      </c>
      <c r="V316" s="56">
        <f t="shared" si="309"/>
        <v>17</v>
      </c>
      <c r="W316" s="57">
        <v>24.653120000000001</v>
      </c>
      <c r="X316" s="57">
        <v>-112.18056</v>
      </c>
      <c r="Y316" s="58">
        <v>77</v>
      </c>
      <c r="Z316" s="58">
        <v>25</v>
      </c>
      <c r="AA316" s="62">
        <v>9</v>
      </c>
      <c r="AB316" s="60">
        <v>330</v>
      </c>
      <c r="AC316" s="42" t="s">
        <v>125</v>
      </c>
      <c r="AD316" s="62">
        <v>6</v>
      </c>
      <c r="AE316" s="60" t="s">
        <v>233</v>
      </c>
      <c r="AF316" s="62">
        <v>1</v>
      </c>
      <c r="AG316" s="63" t="s">
        <v>233</v>
      </c>
      <c r="AH316" s="54"/>
      <c r="AI316" s="54"/>
    </row>
    <row r="317" spans="1:35">
      <c r="A317" s="52" t="s">
        <v>7</v>
      </c>
      <c r="B317" s="52" t="s">
        <v>152</v>
      </c>
      <c r="C317" s="53">
        <v>41955</v>
      </c>
      <c r="D317" s="54">
        <v>2014</v>
      </c>
      <c r="E317" s="55">
        <v>9.5138888888888884E-2</v>
      </c>
      <c r="F317" s="55">
        <v>9.930555555555555E-2</v>
      </c>
      <c r="G317" s="55">
        <f t="shared" si="304"/>
        <v>4.1666666666666657E-3</v>
      </c>
      <c r="H317" s="54">
        <v>2</v>
      </c>
      <c r="I317" s="54">
        <v>2</v>
      </c>
      <c r="J317" s="54">
        <v>16</v>
      </c>
      <c r="K317" s="54">
        <v>16</v>
      </c>
      <c r="L317" s="52" t="s">
        <v>161</v>
      </c>
      <c r="M317" s="52" t="s">
        <v>162</v>
      </c>
      <c r="N317" s="54">
        <v>1</v>
      </c>
      <c r="O317" s="56">
        <f t="shared" si="305"/>
        <v>55.769999999999989</v>
      </c>
      <c r="P317" s="61">
        <v>16.899999999999999</v>
      </c>
      <c r="Q317" s="56">
        <f t="shared" si="239"/>
        <v>56.43</v>
      </c>
      <c r="R317" s="56">
        <v>17.100000000000001</v>
      </c>
      <c r="S317" s="54">
        <f t="shared" si="306"/>
        <v>56.43</v>
      </c>
      <c r="T317" s="54">
        <f t="shared" si="307"/>
        <v>17.100000000000001</v>
      </c>
      <c r="U317" s="56">
        <f t="shared" si="308"/>
        <v>56.099999999999994</v>
      </c>
      <c r="V317" s="56">
        <f t="shared" si="309"/>
        <v>17</v>
      </c>
      <c r="W317" s="57">
        <v>24.653120000000001</v>
      </c>
      <c r="X317" s="57">
        <v>-112.18056</v>
      </c>
      <c r="Y317" s="58">
        <v>77</v>
      </c>
      <c r="Z317" s="58">
        <v>25</v>
      </c>
      <c r="AA317" s="62">
        <v>9</v>
      </c>
      <c r="AB317" s="60">
        <v>330</v>
      </c>
      <c r="AC317" s="42" t="s">
        <v>125</v>
      </c>
      <c r="AD317" s="62">
        <v>6</v>
      </c>
      <c r="AE317" s="60" t="s">
        <v>233</v>
      </c>
      <c r="AF317" s="62">
        <v>1</v>
      </c>
      <c r="AG317" s="63" t="s">
        <v>233</v>
      </c>
      <c r="AH317" s="54"/>
      <c r="AI317" s="54"/>
    </row>
    <row r="318" spans="1:35">
      <c r="A318" s="52" t="s">
        <v>7</v>
      </c>
      <c r="B318" s="52" t="s">
        <v>152</v>
      </c>
      <c r="C318" s="53">
        <v>41955</v>
      </c>
      <c r="D318" s="54">
        <v>2014</v>
      </c>
      <c r="E318" s="55">
        <v>9.5138888888888884E-2</v>
      </c>
      <c r="F318" s="55">
        <v>9.930555555555555E-2</v>
      </c>
      <c r="G318" s="55">
        <f t="shared" si="304"/>
        <v>4.1666666666666657E-3</v>
      </c>
      <c r="H318" s="54">
        <v>2</v>
      </c>
      <c r="I318" s="54">
        <v>2</v>
      </c>
      <c r="J318" s="54">
        <v>16</v>
      </c>
      <c r="K318" s="54">
        <v>16</v>
      </c>
      <c r="L318" s="52" t="s">
        <v>161</v>
      </c>
      <c r="M318" s="52" t="s">
        <v>162</v>
      </c>
      <c r="N318" s="54">
        <v>1</v>
      </c>
      <c r="O318" s="56">
        <f t="shared" si="305"/>
        <v>55.769999999999989</v>
      </c>
      <c r="P318" s="61">
        <v>16.899999999999999</v>
      </c>
      <c r="Q318" s="56">
        <f t="shared" si="239"/>
        <v>56.43</v>
      </c>
      <c r="R318" s="56">
        <v>17.100000000000001</v>
      </c>
      <c r="S318" s="54">
        <f t="shared" si="306"/>
        <v>56.43</v>
      </c>
      <c r="T318" s="54">
        <f t="shared" si="307"/>
        <v>17.100000000000001</v>
      </c>
      <c r="U318" s="56">
        <f t="shared" si="308"/>
        <v>56.099999999999994</v>
      </c>
      <c r="V318" s="56">
        <f t="shared" si="309"/>
        <v>17</v>
      </c>
      <c r="W318" s="57">
        <v>24.653120000000001</v>
      </c>
      <c r="X318" s="57">
        <v>-112.18056</v>
      </c>
      <c r="Y318" s="58">
        <v>77</v>
      </c>
      <c r="Z318" s="58">
        <v>25</v>
      </c>
      <c r="AA318" s="62">
        <v>9</v>
      </c>
      <c r="AB318" s="60">
        <v>330</v>
      </c>
      <c r="AC318" s="42" t="s">
        <v>125</v>
      </c>
      <c r="AD318" s="62">
        <v>6</v>
      </c>
      <c r="AE318" s="60" t="s">
        <v>233</v>
      </c>
      <c r="AF318" s="62">
        <v>1</v>
      </c>
      <c r="AG318" s="63" t="s">
        <v>233</v>
      </c>
      <c r="AH318" s="54"/>
      <c r="AI318" s="54"/>
    </row>
    <row r="319" spans="1:35">
      <c r="A319" s="52" t="s">
        <v>7</v>
      </c>
      <c r="B319" s="52" t="s">
        <v>152</v>
      </c>
      <c r="C319" s="53">
        <v>41955</v>
      </c>
      <c r="D319" s="54">
        <v>2014</v>
      </c>
      <c r="E319" s="55">
        <v>9.5138888888888884E-2</v>
      </c>
      <c r="F319" s="55">
        <v>9.930555555555555E-2</v>
      </c>
      <c r="G319" s="55">
        <f t="shared" si="304"/>
        <v>4.1666666666666657E-3</v>
      </c>
      <c r="H319" s="54">
        <v>2</v>
      </c>
      <c r="I319" s="54">
        <v>2</v>
      </c>
      <c r="J319" s="54">
        <v>16</v>
      </c>
      <c r="K319" s="54">
        <v>16</v>
      </c>
      <c r="L319" s="52" t="s">
        <v>161</v>
      </c>
      <c r="M319" s="52" t="s">
        <v>162</v>
      </c>
      <c r="N319" s="54">
        <v>1</v>
      </c>
      <c r="O319" s="56">
        <f t="shared" si="305"/>
        <v>55.769999999999989</v>
      </c>
      <c r="P319" s="61">
        <v>16.899999999999999</v>
      </c>
      <c r="Q319" s="56">
        <f t="shared" si="239"/>
        <v>56.43</v>
      </c>
      <c r="R319" s="56">
        <v>17.100000000000001</v>
      </c>
      <c r="S319" s="54">
        <f t="shared" si="306"/>
        <v>56.43</v>
      </c>
      <c r="T319" s="54">
        <f t="shared" si="307"/>
        <v>17.100000000000001</v>
      </c>
      <c r="U319" s="56">
        <f t="shared" si="308"/>
        <v>56.099999999999994</v>
      </c>
      <c r="V319" s="56">
        <f t="shared" si="309"/>
        <v>17</v>
      </c>
      <c r="W319" s="57">
        <v>24.653120000000001</v>
      </c>
      <c r="X319" s="57">
        <v>-112.18056</v>
      </c>
      <c r="Y319" s="58">
        <v>77</v>
      </c>
      <c r="Z319" s="58">
        <v>25</v>
      </c>
      <c r="AA319" s="62">
        <v>9</v>
      </c>
      <c r="AB319" s="60">
        <v>330</v>
      </c>
      <c r="AC319" s="42" t="s">
        <v>125</v>
      </c>
      <c r="AD319" s="62">
        <v>6</v>
      </c>
      <c r="AE319" s="60" t="s">
        <v>233</v>
      </c>
      <c r="AF319" s="62">
        <v>1</v>
      </c>
      <c r="AG319" s="63" t="s">
        <v>233</v>
      </c>
      <c r="AH319" s="54"/>
      <c r="AI319" s="54"/>
    </row>
    <row r="320" spans="1:35">
      <c r="A320" s="52" t="s">
        <v>7</v>
      </c>
      <c r="B320" s="52" t="s">
        <v>152</v>
      </c>
      <c r="C320" s="53">
        <v>41955</v>
      </c>
      <c r="D320" s="54">
        <v>2014</v>
      </c>
      <c r="E320" s="55">
        <v>9.5138888888888884E-2</v>
      </c>
      <c r="F320" s="55">
        <v>9.930555555555555E-2</v>
      </c>
      <c r="G320" s="55">
        <f t="shared" si="304"/>
        <v>4.1666666666666657E-3</v>
      </c>
      <c r="H320" s="54">
        <v>2</v>
      </c>
      <c r="I320" s="54">
        <v>2</v>
      </c>
      <c r="J320" s="54">
        <v>16</v>
      </c>
      <c r="K320" s="54">
        <v>16</v>
      </c>
      <c r="L320" s="52" t="s">
        <v>161</v>
      </c>
      <c r="M320" s="52" t="s">
        <v>162</v>
      </c>
      <c r="N320" s="54">
        <v>1</v>
      </c>
      <c r="O320" s="56">
        <f t="shared" si="305"/>
        <v>55.769999999999989</v>
      </c>
      <c r="P320" s="61">
        <v>16.899999999999999</v>
      </c>
      <c r="Q320" s="56">
        <f t="shared" si="239"/>
        <v>56.43</v>
      </c>
      <c r="R320" s="56">
        <v>17.100000000000001</v>
      </c>
      <c r="S320" s="54">
        <f t="shared" si="306"/>
        <v>56.43</v>
      </c>
      <c r="T320" s="54">
        <f t="shared" si="307"/>
        <v>17.100000000000001</v>
      </c>
      <c r="U320" s="56">
        <f t="shared" si="308"/>
        <v>56.099999999999994</v>
      </c>
      <c r="V320" s="56">
        <f t="shared" si="309"/>
        <v>17</v>
      </c>
      <c r="W320" s="57">
        <v>24.653120000000001</v>
      </c>
      <c r="X320" s="57">
        <v>-112.18056</v>
      </c>
      <c r="Y320" s="58">
        <v>77</v>
      </c>
      <c r="Z320" s="58">
        <v>25</v>
      </c>
      <c r="AA320" s="62">
        <v>9</v>
      </c>
      <c r="AB320" s="60">
        <v>330</v>
      </c>
      <c r="AC320" s="42" t="s">
        <v>125</v>
      </c>
      <c r="AD320" s="62">
        <v>6</v>
      </c>
      <c r="AE320" s="60" t="s">
        <v>233</v>
      </c>
      <c r="AF320" s="62">
        <v>1</v>
      </c>
      <c r="AG320" s="63" t="s">
        <v>233</v>
      </c>
      <c r="AH320" s="54"/>
      <c r="AI320" s="54"/>
    </row>
    <row r="321" spans="1:35">
      <c r="A321" s="52" t="s">
        <v>7</v>
      </c>
      <c r="B321" s="52" t="s">
        <v>152</v>
      </c>
      <c r="C321" s="53">
        <v>41955</v>
      </c>
      <c r="D321" s="54">
        <v>2014</v>
      </c>
      <c r="E321" s="55">
        <v>9.5138888888888884E-2</v>
      </c>
      <c r="F321" s="55">
        <v>9.930555555555555E-2</v>
      </c>
      <c r="G321" s="55">
        <f t="shared" si="304"/>
        <v>4.1666666666666657E-3</v>
      </c>
      <c r="H321" s="54">
        <v>2</v>
      </c>
      <c r="I321" s="54">
        <v>2</v>
      </c>
      <c r="J321" s="54">
        <v>16</v>
      </c>
      <c r="K321" s="54">
        <v>16</v>
      </c>
      <c r="L321" s="52" t="s">
        <v>161</v>
      </c>
      <c r="M321" s="52" t="s">
        <v>162</v>
      </c>
      <c r="N321" s="54">
        <v>1</v>
      </c>
      <c r="O321" s="56">
        <f t="shared" si="305"/>
        <v>55.769999999999989</v>
      </c>
      <c r="P321" s="61">
        <v>16.899999999999999</v>
      </c>
      <c r="Q321" s="56">
        <f t="shared" ref="Q321:Q355" si="310">(R321*3.3)</f>
        <v>56.43</v>
      </c>
      <c r="R321" s="56">
        <v>17.100000000000001</v>
      </c>
      <c r="S321" s="54">
        <f t="shared" si="306"/>
        <v>56.43</v>
      </c>
      <c r="T321" s="54">
        <f t="shared" si="307"/>
        <v>17.100000000000001</v>
      </c>
      <c r="U321" s="56">
        <f t="shared" si="308"/>
        <v>56.099999999999994</v>
      </c>
      <c r="V321" s="56">
        <f t="shared" si="309"/>
        <v>17</v>
      </c>
      <c r="W321" s="57">
        <v>24.653120000000001</v>
      </c>
      <c r="X321" s="57">
        <v>-112.18056</v>
      </c>
      <c r="Y321" s="58">
        <v>77</v>
      </c>
      <c r="Z321" s="58">
        <v>25</v>
      </c>
      <c r="AA321" s="62">
        <v>9</v>
      </c>
      <c r="AB321" s="60">
        <v>330</v>
      </c>
      <c r="AC321" s="42" t="s">
        <v>125</v>
      </c>
      <c r="AD321" s="62">
        <v>6</v>
      </c>
      <c r="AE321" s="60" t="s">
        <v>233</v>
      </c>
      <c r="AF321" s="62">
        <v>1</v>
      </c>
      <c r="AG321" s="63" t="s">
        <v>233</v>
      </c>
      <c r="AH321" s="54"/>
      <c r="AI321" s="54"/>
    </row>
    <row r="322" spans="1:35" s="45" customFormat="1">
      <c r="A322" s="52" t="s">
        <v>7</v>
      </c>
      <c r="B322" s="52" t="s">
        <v>152</v>
      </c>
      <c r="C322" s="53">
        <v>41955</v>
      </c>
      <c r="D322" s="54">
        <v>2014</v>
      </c>
      <c r="E322" s="55">
        <v>9.5138888888888884E-2</v>
      </c>
      <c r="F322" s="55">
        <v>9.930555555555555E-2</v>
      </c>
      <c r="G322" s="55">
        <f t="shared" si="304"/>
        <v>4.1666666666666657E-3</v>
      </c>
      <c r="H322" s="54">
        <v>2</v>
      </c>
      <c r="I322" s="54">
        <v>2</v>
      </c>
      <c r="J322" s="54">
        <v>16</v>
      </c>
      <c r="K322" s="54">
        <v>16</v>
      </c>
      <c r="L322" s="52" t="s">
        <v>161</v>
      </c>
      <c r="M322" s="52" t="s">
        <v>162</v>
      </c>
      <c r="N322" s="54">
        <v>1</v>
      </c>
      <c r="O322" s="56">
        <f t="shared" si="305"/>
        <v>55.769999999999989</v>
      </c>
      <c r="P322" s="61">
        <v>16.899999999999999</v>
      </c>
      <c r="Q322" s="56">
        <f t="shared" si="310"/>
        <v>56.43</v>
      </c>
      <c r="R322" s="56">
        <v>17.100000000000001</v>
      </c>
      <c r="S322" s="54">
        <f t="shared" si="306"/>
        <v>56.43</v>
      </c>
      <c r="T322" s="54">
        <f t="shared" si="307"/>
        <v>17.100000000000001</v>
      </c>
      <c r="U322" s="56">
        <f t="shared" si="308"/>
        <v>56.099999999999994</v>
      </c>
      <c r="V322" s="56">
        <f t="shared" si="309"/>
        <v>17</v>
      </c>
      <c r="W322" s="57">
        <v>24.653120000000001</v>
      </c>
      <c r="X322" s="57">
        <v>-112.18056</v>
      </c>
      <c r="Y322" s="58">
        <v>77</v>
      </c>
      <c r="Z322" s="58">
        <v>25</v>
      </c>
      <c r="AA322" s="62">
        <v>9</v>
      </c>
      <c r="AB322" s="60">
        <v>330</v>
      </c>
      <c r="AC322" s="42" t="s">
        <v>125</v>
      </c>
      <c r="AD322" s="62">
        <v>6</v>
      </c>
      <c r="AE322" s="60" t="s">
        <v>233</v>
      </c>
      <c r="AF322" s="62">
        <v>1</v>
      </c>
      <c r="AG322" s="63" t="s">
        <v>233</v>
      </c>
      <c r="AH322" s="54"/>
      <c r="AI322" s="54"/>
    </row>
    <row r="323" spans="1:35">
      <c r="A323" s="52" t="s">
        <v>7</v>
      </c>
      <c r="B323" s="52" t="s">
        <v>152</v>
      </c>
      <c r="C323" s="53">
        <v>41955</v>
      </c>
      <c r="D323" s="54">
        <v>2014</v>
      </c>
      <c r="E323" s="55">
        <v>9.5138888888888884E-2</v>
      </c>
      <c r="F323" s="55">
        <v>9.930555555555555E-2</v>
      </c>
      <c r="G323" s="55">
        <f t="shared" si="304"/>
        <v>4.1666666666666657E-3</v>
      </c>
      <c r="H323" s="54">
        <v>2</v>
      </c>
      <c r="I323" s="54">
        <v>2</v>
      </c>
      <c r="J323" s="54">
        <v>16</v>
      </c>
      <c r="K323" s="54">
        <v>16</v>
      </c>
      <c r="L323" s="52" t="s">
        <v>161</v>
      </c>
      <c r="M323" s="52" t="s">
        <v>162</v>
      </c>
      <c r="N323" s="54">
        <v>1</v>
      </c>
      <c r="O323" s="56">
        <f t="shared" si="305"/>
        <v>55.769999999999989</v>
      </c>
      <c r="P323" s="61">
        <v>16.899999999999999</v>
      </c>
      <c r="Q323" s="56">
        <f t="shared" si="310"/>
        <v>56.43</v>
      </c>
      <c r="R323" s="56">
        <v>17.100000000000001</v>
      </c>
      <c r="S323" s="54">
        <f t="shared" si="306"/>
        <v>56.43</v>
      </c>
      <c r="T323" s="54">
        <f t="shared" si="307"/>
        <v>17.100000000000001</v>
      </c>
      <c r="U323" s="56">
        <f t="shared" si="308"/>
        <v>56.099999999999994</v>
      </c>
      <c r="V323" s="56">
        <f t="shared" si="309"/>
        <v>17</v>
      </c>
      <c r="W323" s="57">
        <v>24.653120000000001</v>
      </c>
      <c r="X323" s="57">
        <v>-112.18056</v>
      </c>
      <c r="Y323" s="58">
        <v>77</v>
      </c>
      <c r="Z323" s="58">
        <v>25</v>
      </c>
      <c r="AA323" s="62">
        <v>9</v>
      </c>
      <c r="AB323" s="60">
        <v>330</v>
      </c>
      <c r="AC323" s="42" t="s">
        <v>125</v>
      </c>
      <c r="AD323" s="62">
        <v>6</v>
      </c>
      <c r="AE323" s="60" t="s">
        <v>233</v>
      </c>
      <c r="AF323" s="62">
        <v>1</v>
      </c>
      <c r="AG323" s="63" t="s">
        <v>233</v>
      </c>
      <c r="AH323" s="54"/>
      <c r="AI323" s="54"/>
    </row>
    <row r="324" spans="1:35">
      <c r="A324" s="52" t="s">
        <v>7</v>
      </c>
      <c r="B324" s="52" t="s">
        <v>152</v>
      </c>
      <c r="C324" s="53">
        <v>41955</v>
      </c>
      <c r="D324" s="54">
        <v>2014</v>
      </c>
      <c r="E324" s="55">
        <v>9.5138888888888884E-2</v>
      </c>
      <c r="F324" s="55">
        <v>9.930555555555555E-2</v>
      </c>
      <c r="G324" s="55">
        <f t="shared" si="304"/>
        <v>4.1666666666666657E-3</v>
      </c>
      <c r="H324" s="54">
        <v>2</v>
      </c>
      <c r="I324" s="54">
        <v>2</v>
      </c>
      <c r="J324" s="54">
        <v>16</v>
      </c>
      <c r="K324" s="54">
        <v>16</v>
      </c>
      <c r="L324" s="52" t="s">
        <v>161</v>
      </c>
      <c r="M324" s="52" t="s">
        <v>162</v>
      </c>
      <c r="N324" s="54">
        <v>1</v>
      </c>
      <c r="O324" s="56">
        <f t="shared" si="305"/>
        <v>55.769999999999989</v>
      </c>
      <c r="P324" s="61">
        <v>16.899999999999999</v>
      </c>
      <c r="Q324" s="56">
        <f t="shared" si="310"/>
        <v>56.43</v>
      </c>
      <c r="R324" s="56">
        <v>17.100000000000001</v>
      </c>
      <c r="S324" s="54">
        <f t="shared" si="306"/>
        <v>56.43</v>
      </c>
      <c r="T324" s="54">
        <f t="shared" si="307"/>
        <v>17.100000000000001</v>
      </c>
      <c r="U324" s="56">
        <f t="shared" si="308"/>
        <v>56.099999999999994</v>
      </c>
      <c r="V324" s="56">
        <f t="shared" si="309"/>
        <v>17</v>
      </c>
      <c r="W324" s="57">
        <v>24.653120000000001</v>
      </c>
      <c r="X324" s="57">
        <v>-112.18056</v>
      </c>
      <c r="Y324" s="58">
        <v>77</v>
      </c>
      <c r="Z324" s="58">
        <v>25</v>
      </c>
      <c r="AA324" s="62">
        <v>9</v>
      </c>
      <c r="AB324" s="60">
        <v>330</v>
      </c>
      <c r="AC324" s="42" t="s">
        <v>125</v>
      </c>
      <c r="AD324" s="62">
        <v>6</v>
      </c>
      <c r="AE324" s="60" t="s">
        <v>233</v>
      </c>
      <c r="AF324" s="62">
        <v>1</v>
      </c>
      <c r="AG324" s="63" t="s">
        <v>233</v>
      </c>
      <c r="AH324" s="54"/>
      <c r="AI324" s="54"/>
    </row>
    <row r="325" spans="1:35">
      <c r="A325" s="52" t="s">
        <v>7</v>
      </c>
      <c r="B325" s="52" t="s">
        <v>152</v>
      </c>
      <c r="C325" s="53">
        <v>41955</v>
      </c>
      <c r="D325" s="54">
        <v>2014</v>
      </c>
      <c r="E325" s="55">
        <v>9.5138888888888884E-2</v>
      </c>
      <c r="F325" s="55">
        <v>9.930555555555555E-2</v>
      </c>
      <c r="G325" s="55">
        <f t="shared" si="304"/>
        <v>4.1666666666666657E-3</v>
      </c>
      <c r="H325" s="54">
        <v>2</v>
      </c>
      <c r="I325" s="54">
        <v>2</v>
      </c>
      <c r="J325" s="54">
        <v>16</v>
      </c>
      <c r="K325" s="54">
        <v>16</v>
      </c>
      <c r="L325" s="52" t="s">
        <v>161</v>
      </c>
      <c r="M325" s="52" t="s">
        <v>162</v>
      </c>
      <c r="N325" s="54">
        <v>1</v>
      </c>
      <c r="O325" s="56">
        <f t="shared" si="305"/>
        <v>55.769999999999989</v>
      </c>
      <c r="P325" s="61">
        <v>16.899999999999999</v>
      </c>
      <c r="Q325" s="56">
        <f t="shared" si="310"/>
        <v>56.43</v>
      </c>
      <c r="R325" s="56">
        <v>17.100000000000001</v>
      </c>
      <c r="S325" s="54">
        <f t="shared" si="306"/>
        <v>56.43</v>
      </c>
      <c r="T325" s="54">
        <f t="shared" si="307"/>
        <v>17.100000000000001</v>
      </c>
      <c r="U325" s="56">
        <f t="shared" si="308"/>
        <v>56.099999999999994</v>
      </c>
      <c r="V325" s="56">
        <f t="shared" si="309"/>
        <v>17</v>
      </c>
      <c r="W325" s="57">
        <v>24.653120000000001</v>
      </c>
      <c r="X325" s="57">
        <v>-112.18056</v>
      </c>
      <c r="Y325" s="58">
        <v>77</v>
      </c>
      <c r="Z325" s="58">
        <v>25</v>
      </c>
      <c r="AA325" s="62">
        <v>9</v>
      </c>
      <c r="AB325" s="60">
        <v>330</v>
      </c>
      <c r="AC325" s="42" t="s">
        <v>125</v>
      </c>
      <c r="AD325" s="62">
        <v>6</v>
      </c>
      <c r="AE325" s="60" t="s">
        <v>233</v>
      </c>
      <c r="AF325" s="62">
        <v>1</v>
      </c>
      <c r="AG325" s="63" t="s">
        <v>233</v>
      </c>
      <c r="AH325" s="54"/>
      <c r="AI325" s="54"/>
    </row>
    <row r="326" spans="1:35">
      <c r="A326" s="52" t="s">
        <v>7</v>
      </c>
      <c r="B326" s="52" t="s">
        <v>152</v>
      </c>
      <c r="C326" s="53">
        <v>41955</v>
      </c>
      <c r="D326" s="54">
        <v>2014</v>
      </c>
      <c r="E326" s="55">
        <v>9.5138888888888884E-2</v>
      </c>
      <c r="F326" s="55">
        <v>9.930555555555555E-2</v>
      </c>
      <c r="G326" s="55">
        <f t="shared" si="304"/>
        <v>4.1666666666666657E-3</v>
      </c>
      <c r="H326" s="54">
        <v>2</v>
      </c>
      <c r="I326" s="54">
        <v>2</v>
      </c>
      <c r="J326" s="54">
        <v>16</v>
      </c>
      <c r="K326" s="54">
        <v>16</v>
      </c>
      <c r="L326" s="52" t="s">
        <v>161</v>
      </c>
      <c r="M326" s="52" t="s">
        <v>162</v>
      </c>
      <c r="N326" s="54">
        <v>1</v>
      </c>
      <c r="O326" s="56">
        <f t="shared" si="305"/>
        <v>55.769999999999989</v>
      </c>
      <c r="P326" s="61">
        <v>16.899999999999999</v>
      </c>
      <c r="Q326" s="56">
        <f t="shared" si="310"/>
        <v>56.43</v>
      </c>
      <c r="R326" s="56">
        <v>17.100000000000001</v>
      </c>
      <c r="S326" s="54">
        <f t="shared" si="306"/>
        <v>56.43</v>
      </c>
      <c r="T326" s="54">
        <f t="shared" si="307"/>
        <v>17.100000000000001</v>
      </c>
      <c r="U326" s="56">
        <f t="shared" si="308"/>
        <v>56.099999999999994</v>
      </c>
      <c r="V326" s="56">
        <f t="shared" si="309"/>
        <v>17</v>
      </c>
      <c r="W326" s="57">
        <v>24.653120000000001</v>
      </c>
      <c r="X326" s="57">
        <v>-112.18056</v>
      </c>
      <c r="Y326" s="58">
        <v>77</v>
      </c>
      <c r="Z326" s="58">
        <v>25</v>
      </c>
      <c r="AA326" s="62">
        <v>9</v>
      </c>
      <c r="AB326" s="60">
        <v>330</v>
      </c>
      <c r="AC326" s="42" t="s">
        <v>125</v>
      </c>
      <c r="AD326" s="62">
        <v>6</v>
      </c>
      <c r="AE326" s="60" t="s">
        <v>233</v>
      </c>
      <c r="AF326" s="62">
        <v>1</v>
      </c>
      <c r="AG326" s="63" t="s">
        <v>233</v>
      </c>
      <c r="AH326" s="54"/>
      <c r="AI326" s="54"/>
    </row>
    <row r="327" spans="1:35">
      <c r="A327" s="52" t="s">
        <v>7</v>
      </c>
      <c r="B327" s="52" t="s">
        <v>152</v>
      </c>
      <c r="C327" s="53">
        <v>41955</v>
      </c>
      <c r="D327" s="54">
        <v>2014</v>
      </c>
      <c r="E327" s="55">
        <v>9.5138888888888884E-2</v>
      </c>
      <c r="F327" s="55">
        <v>9.930555555555555E-2</v>
      </c>
      <c r="G327" s="55">
        <f t="shared" si="304"/>
        <v>4.1666666666666657E-3</v>
      </c>
      <c r="H327" s="54">
        <v>2</v>
      </c>
      <c r="I327" s="54">
        <v>2</v>
      </c>
      <c r="J327" s="54">
        <v>16</v>
      </c>
      <c r="K327" s="54">
        <v>16</v>
      </c>
      <c r="L327" s="52" t="s">
        <v>161</v>
      </c>
      <c r="M327" s="52" t="s">
        <v>162</v>
      </c>
      <c r="N327" s="54">
        <v>1</v>
      </c>
      <c r="O327" s="56">
        <f t="shared" si="305"/>
        <v>55.769999999999989</v>
      </c>
      <c r="P327" s="61">
        <v>16.899999999999999</v>
      </c>
      <c r="Q327" s="56">
        <f t="shared" si="310"/>
        <v>56.43</v>
      </c>
      <c r="R327" s="56">
        <v>17.100000000000001</v>
      </c>
      <c r="S327" s="54">
        <f t="shared" si="306"/>
        <v>56.43</v>
      </c>
      <c r="T327" s="54">
        <f t="shared" si="307"/>
        <v>17.100000000000001</v>
      </c>
      <c r="U327" s="56">
        <f t="shared" si="308"/>
        <v>56.099999999999994</v>
      </c>
      <c r="V327" s="56">
        <f t="shared" si="309"/>
        <v>17</v>
      </c>
      <c r="W327" s="57">
        <v>24.653120000000001</v>
      </c>
      <c r="X327" s="57">
        <v>-112.18056</v>
      </c>
      <c r="Y327" s="58">
        <v>77</v>
      </c>
      <c r="Z327" s="58">
        <v>25</v>
      </c>
      <c r="AA327" s="62">
        <v>9</v>
      </c>
      <c r="AB327" s="60">
        <v>330</v>
      </c>
      <c r="AC327" s="42" t="s">
        <v>125</v>
      </c>
      <c r="AD327" s="62">
        <v>6</v>
      </c>
      <c r="AE327" s="60" t="s">
        <v>233</v>
      </c>
      <c r="AF327" s="62">
        <v>1</v>
      </c>
      <c r="AG327" s="63" t="s">
        <v>233</v>
      </c>
      <c r="AH327" s="54"/>
      <c r="AI327" s="54"/>
    </row>
    <row r="328" spans="1:35">
      <c r="A328" s="52" t="s">
        <v>7</v>
      </c>
      <c r="B328" s="52" t="s">
        <v>152</v>
      </c>
      <c r="C328" s="53">
        <v>41955</v>
      </c>
      <c r="D328" s="54">
        <v>2014</v>
      </c>
      <c r="E328" s="55">
        <v>9.5138888888888884E-2</v>
      </c>
      <c r="F328" s="55">
        <v>9.930555555555555E-2</v>
      </c>
      <c r="G328" s="55">
        <f t="shared" si="304"/>
        <v>4.1666666666666657E-3</v>
      </c>
      <c r="H328" s="54">
        <v>2</v>
      </c>
      <c r="I328" s="54">
        <v>2</v>
      </c>
      <c r="J328" s="54">
        <v>16</v>
      </c>
      <c r="K328" s="54">
        <v>16</v>
      </c>
      <c r="L328" s="52" t="s">
        <v>161</v>
      </c>
      <c r="M328" s="52" t="s">
        <v>162</v>
      </c>
      <c r="N328" s="54">
        <v>1</v>
      </c>
      <c r="O328" s="56">
        <f t="shared" si="305"/>
        <v>55.769999999999989</v>
      </c>
      <c r="P328" s="61">
        <v>16.899999999999999</v>
      </c>
      <c r="Q328" s="56">
        <f t="shared" si="310"/>
        <v>56.43</v>
      </c>
      <c r="R328" s="56">
        <v>17.100000000000001</v>
      </c>
      <c r="S328" s="54">
        <f t="shared" si="306"/>
        <v>56.43</v>
      </c>
      <c r="T328" s="54">
        <f t="shared" si="307"/>
        <v>17.100000000000001</v>
      </c>
      <c r="U328" s="56">
        <f t="shared" si="308"/>
        <v>56.099999999999994</v>
      </c>
      <c r="V328" s="56">
        <f t="shared" si="309"/>
        <v>17</v>
      </c>
      <c r="W328" s="57">
        <v>24.653120000000001</v>
      </c>
      <c r="X328" s="57">
        <v>-112.18056</v>
      </c>
      <c r="Y328" s="58">
        <v>77</v>
      </c>
      <c r="Z328" s="58">
        <v>25</v>
      </c>
      <c r="AA328" s="62">
        <v>9</v>
      </c>
      <c r="AB328" s="60">
        <v>330</v>
      </c>
      <c r="AC328" s="42" t="s">
        <v>125</v>
      </c>
      <c r="AD328" s="62">
        <v>6</v>
      </c>
      <c r="AE328" s="60" t="s">
        <v>233</v>
      </c>
      <c r="AF328" s="62">
        <v>1</v>
      </c>
      <c r="AG328" s="63" t="s">
        <v>233</v>
      </c>
      <c r="AH328" s="54"/>
      <c r="AI328" s="54"/>
    </row>
    <row r="329" spans="1:35" s="45" customFormat="1">
      <c r="A329" s="52" t="s">
        <v>7</v>
      </c>
      <c r="B329" s="52" t="s">
        <v>152</v>
      </c>
      <c r="C329" s="53">
        <v>41955</v>
      </c>
      <c r="D329" s="54">
        <v>2014</v>
      </c>
      <c r="E329" s="55">
        <v>9.5138888888888884E-2</v>
      </c>
      <c r="F329" s="55">
        <v>9.930555555555555E-2</v>
      </c>
      <c r="G329" s="55">
        <f t="shared" si="304"/>
        <v>4.1666666666666657E-3</v>
      </c>
      <c r="H329" s="54">
        <v>2</v>
      </c>
      <c r="I329" s="54">
        <v>2</v>
      </c>
      <c r="J329" s="54">
        <v>16</v>
      </c>
      <c r="K329" s="54">
        <v>16</v>
      </c>
      <c r="L329" s="52" t="s">
        <v>161</v>
      </c>
      <c r="M329" s="52" t="s">
        <v>162</v>
      </c>
      <c r="N329" s="54">
        <v>1</v>
      </c>
      <c r="O329" s="56">
        <f t="shared" si="305"/>
        <v>55.769999999999989</v>
      </c>
      <c r="P329" s="61">
        <v>16.899999999999999</v>
      </c>
      <c r="Q329" s="56">
        <f t="shared" si="310"/>
        <v>56.43</v>
      </c>
      <c r="R329" s="56">
        <v>17.100000000000001</v>
      </c>
      <c r="S329" s="54">
        <f t="shared" si="306"/>
        <v>56.43</v>
      </c>
      <c r="T329" s="54">
        <f t="shared" si="307"/>
        <v>17.100000000000001</v>
      </c>
      <c r="U329" s="56">
        <f t="shared" si="308"/>
        <v>56.099999999999994</v>
      </c>
      <c r="V329" s="56">
        <f t="shared" si="309"/>
        <v>17</v>
      </c>
      <c r="W329" s="57">
        <v>24.653120000000001</v>
      </c>
      <c r="X329" s="57">
        <v>-112.18056</v>
      </c>
      <c r="Y329" s="58">
        <v>77</v>
      </c>
      <c r="Z329" s="58">
        <v>25</v>
      </c>
      <c r="AA329" s="62">
        <v>9</v>
      </c>
      <c r="AB329" s="60">
        <v>330</v>
      </c>
      <c r="AC329" s="42" t="s">
        <v>125</v>
      </c>
      <c r="AD329" s="62">
        <v>6</v>
      </c>
      <c r="AE329" s="60" t="s">
        <v>233</v>
      </c>
      <c r="AF329" s="62">
        <v>1</v>
      </c>
      <c r="AG329" s="63" t="s">
        <v>233</v>
      </c>
      <c r="AH329" s="54"/>
      <c r="AI329" s="54"/>
    </row>
    <row r="330" spans="1:35" s="45" customFormat="1">
      <c r="A330" s="52" t="s">
        <v>8</v>
      </c>
      <c r="B330" s="52" t="s">
        <v>69</v>
      </c>
      <c r="C330" s="53">
        <v>41955</v>
      </c>
      <c r="D330" s="54">
        <v>2014</v>
      </c>
      <c r="E330" s="55">
        <v>4.4444444444444446E-2</v>
      </c>
      <c r="F330" s="55">
        <v>4.6527777777777779E-2</v>
      </c>
      <c r="G330" s="55">
        <f t="shared" ref="G330" si="311">F330-E330</f>
        <v>2.0833333333333329E-3</v>
      </c>
      <c r="H330" s="54">
        <v>2</v>
      </c>
      <c r="I330" s="54">
        <v>2</v>
      </c>
      <c r="J330" s="54">
        <v>17</v>
      </c>
      <c r="K330" s="54">
        <v>17</v>
      </c>
      <c r="L330" s="52" t="s">
        <v>161</v>
      </c>
      <c r="M330" s="52" t="s">
        <v>162</v>
      </c>
      <c r="N330" s="54">
        <v>1</v>
      </c>
      <c r="O330" s="56">
        <f t="shared" ref="O330" si="312">(P330*3.3)</f>
        <v>60.39</v>
      </c>
      <c r="P330" s="61">
        <v>18.3</v>
      </c>
      <c r="Q330" s="56">
        <f t="shared" si="310"/>
        <v>56.099999999999994</v>
      </c>
      <c r="R330" s="56">
        <v>17</v>
      </c>
      <c r="S330" s="54">
        <f t="shared" ref="S330" si="313">MAX(O330,Q330,)</f>
        <v>60.39</v>
      </c>
      <c r="T330" s="54">
        <f t="shared" ref="T330" si="314">MAX(P330,R330)</f>
        <v>18.3</v>
      </c>
      <c r="U330" s="56">
        <f t="shared" ref="U330" si="315">AVERAGE(O330,Q330)</f>
        <v>58.244999999999997</v>
      </c>
      <c r="V330" s="56">
        <f t="shared" ref="V330" si="316">AVERAGE(P330,R330)</f>
        <v>17.649999999999999</v>
      </c>
      <c r="W330" s="57">
        <v>24.652090000000001</v>
      </c>
      <c r="X330" s="57">
        <v>-112.18101</v>
      </c>
      <c r="Y330" s="58">
        <v>77</v>
      </c>
      <c r="Z330" s="58">
        <v>25</v>
      </c>
      <c r="AA330" s="62">
        <v>8</v>
      </c>
      <c r="AB330" s="60">
        <v>60</v>
      </c>
      <c r="AC330" s="42" t="s">
        <v>123</v>
      </c>
      <c r="AD330" s="62">
        <v>30</v>
      </c>
      <c r="AE330" s="60" t="s">
        <v>233</v>
      </c>
      <c r="AF330" s="62">
        <v>1</v>
      </c>
      <c r="AG330" s="63" t="s">
        <v>233</v>
      </c>
      <c r="AH330" s="54"/>
      <c r="AI330" s="54"/>
    </row>
    <row r="331" spans="1:35">
      <c r="A331" s="52" t="s">
        <v>8</v>
      </c>
      <c r="B331" s="52" t="s">
        <v>69</v>
      </c>
      <c r="C331" s="53">
        <v>41955</v>
      </c>
      <c r="D331" s="54">
        <v>2014</v>
      </c>
      <c r="E331" s="55">
        <v>4.4444444444444446E-2</v>
      </c>
      <c r="F331" s="55">
        <v>4.6527777777777779E-2</v>
      </c>
      <c r="G331" s="55">
        <f t="shared" ref="G331:G351" si="317">F331-E331</f>
        <v>2.0833333333333329E-3</v>
      </c>
      <c r="H331" s="54">
        <v>2</v>
      </c>
      <c r="I331" s="54">
        <v>2</v>
      </c>
      <c r="J331" s="54">
        <v>17</v>
      </c>
      <c r="K331" s="54">
        <v>17</v>
      </c>
      <c r="L331" s="52" t="s">
        <v>161</v>
      </c>
      <c r="M331" s="52" t="s">
        <v>162</v>
      </c>
      <c r="N331" s="54">
        <v>1</v>
      </c>
      <c r="O331" s="56">
        <f t="shared" ref="O331:O351" si="318">(P331*3.3)</f>
        <v>60.39</v>
      </c>
      <c r="P331" s="61">
        <v>18.3</v>
      </c>
      <c r="Q331" s="56">
        <f t="shared" si="310"/>
        <v>56.099999999999994</v>
      </c>
      <c r="R331" s="56">
        <v>17</v>
      </c>
      <c r="S331" s="54">
        <f t="shared" ref="S331:S351" si="319">MAX(O331,Q331,)</f>
        <v>60.39</v>
      </c>
      <c r="T331" s="54">
        <f t="shared" ref="T331:T351" si="320">MAX(P331,R331)</f>
        <v>18.3</v>
      </c>
      <c r="U331" s="56">
        <f t="shared" ref="U331:U351" si="321">AVERAGE(O331,Q331)</f>
        <v>58.244999999999997</v>
      </c>
      <c r="V331" s="56">
        <f t="shared" ref="V331:V351" si="322">AVERAGE(P331,R331)</f>
        <v>17.649999999999999</v>
      </c>
      <c r="W331" s="57">
        <v>24.652090000000001</v>
      </c>
      <c r="X331" s="57">
        <v>-112.18101</v>
      </c>
      <c r="Y331" s="58">
        <v>77</v>
      </c>
      <c r="Z331" s="58">
        <v>25</v>
      </c>
      <c r="AA331" s="62">
        <v>8</v>
      </c>
      <c r="AB331" s="60">
        <v>60</v>
      </c>
      <c r="AC331" s="42" t="s">
        <v>183</v>
      </c>
      <c r="AD331" s="54">
        <v>10</v>
      </c>
      <c r="AE331" s="52" t="s">
        <v>119</v>
      </c>
      <c r="AF331" s="62">
        <v>1</v>
      </c>
      <c r="AG331" s="63" t="s">
        <v>119</v>
      </c>
      <c r="AH331" s="54"/>
      <c r="AI331" s="54"/>
    </row>
    <row r="332" spans="1:35">
      <c r="A332" s="52" t="s">
        <v>8</v>
      </c>
      <c r="B332" s="52" t="s">
        <v>69</v>
      </c>
      <c r="C332" s="53">
        <v>41955</v>
      </c>
      <c r="D332" s="54">
        <v>2014</v>
      </c>
      <c r="E332" s="55">
        <v>4.4444444444444446E-2</v>
      </c>
      <c r="F332" s="55">
        <v>4.6527777777777779E-2</v>
      </c>
      <c r="G332" s="55">
        <f t="shared" si="317"/>
        <v>2.0833333333333329E-3</v>
      </c>
      <c r="H332" s="54">
        <v>2</v>
      </c>
      <c r="I332" s="54">
        <v>2</v>
      </c>
      <c r="J332" s="54">
        <v>17</v>
      </c>
      <c r="K332" s="54">
        <v>17</v>
      </c>
      <c r="L332" s="52" t="s">
        <v>161</v>
      </c>
      <c r="M332" s="52" t="s">
        <v>162</v>
      </c>
      <c r="N332" s="54">
        <v>1</v>
      </c>
      <c r="O332" s="56">
        <f t="shared" si="318"/>
        <v>60.39</v>
      </c>
      <c r="P332" s="61">
        <v>18.3</v>
      </c>
      <c r="Q332" s="56">
        <f t="shared" si="310"/>
        <v>56.099999999999994</v>
      </c>
      <c r="R332" s="56">
        <v>17</v>
      </c>
      <c r="S332" s="54">
        <f t="shared" si="319"/>
        <v>60.39</v>
      </c>
      <c r="T332" s="54">
        <f t="shared" si="320"/>
        <v>18.3</v>
      </c>
      <c r="U332" s="56">
        <f t="shared" si="321"/>
        <v>58.244999999999997</v>
      </c>
      <c r="V332" s="56">
        <f t="shared" si="322"/>
        <v>17.649999999999999</v>
      </c>
      <c r="W332" s="57">
        <v>24.652090000000001</v>
      </c>
      <c r="X332" s="57">
        <v>-112.18101</v>
      </c>
      <c r="Y332" s="58">
        <v>77</v>
      </c>
      <c r="Z332" s="58">
        <v>25</v>
      </c>
      <c r="AA332" s="62">
        <v>8</v>
      </c>
      <c r="AB332" s="60">
        <v>60</v>
      </c>
      <c r="AC332" s="42" t="s">
        <v>125</v>
      </c>
      <c r="AD332" s="54">
        <v>10</v>
      </c>
      <c r="AE332" s="60" t="s">
        <v>233</v>
      </c>
      <c r="AF332" s="62">
        <v>1</v>
      </c>
      <c r="AG332" s="63" t="s">
        <v>233</v>
      </c>
      <c r="AH332" s="54"/>
      <c r="AI332" s="54"/>
    </row>
    <row r="333" spans="1:35">
      <c r="A333" s="52" t="s">
        <v>8</v>
      </c>
      <c r="B333" s="52" t="s">
        <v>69</v>
      </c>
      <c r="C333" s="53">
        <v>41955</v>
      </c>
      <c r="D333" s="54">
        <v>2014</v>
      </c>
      <c r="E333" s="55">
        <v>4.4444444444444446E-2</v>
      </c>
      <c r="F333" s="55">
        <v>4.6527777777777779E-2</v>
      </c>
      <c r="G333" s="55">
        <f t="shared" si="317"/>
        <v>2.0833333333333329E-3</v>
      </c>
      <c r="H333" s="54">
        <v>2</v>
      </c>
      <c r="I333" s="54">
        <v>2</v>
      </c>
      <c r="J333" s="54">
        <v>17</v>
      </c>
      <c r="K333" s="54">
        <v>17</v>
      </c>
      <c r="L333" s="52" t="s">
        <v>161</v>
      </c>
      <c r="M333" s="52" t="s">
        <v>162</v>
      </c>
      <c r="N333" s="54">
        <v>1</v>
      </c>
      <c r="O333" s="56">
        <f t="shared" si="318"/>
        <v>60.39</v>
      </c>
      <c r="P333" s="61">
        <v>18.3</v>
      </c>
      <c r="Q333" s="56">
        <f t="shared" si="310"/>
        <v>56.099999999999994</v>
      </c>
      <c r="R333" s="56">
        <v>17</v>
      </c>
      <c r="S333" s="54">
        <f t="shared" si="319"/>
        <v>60.39</v>
      </c>
      <c r="T333" s="54">
        <f t="shared" si="320"/>
        <v>18.3</v>
      </c>
      <c r="U333" s="56">
        <f t="shared" si="321"/>
        <v>58.244999999999997</v>
      </c>
      <c r="V333" s="56">
        <f t="shared" si="322"/>
        <v>17.649999999999999</v>
      </c>
      <c r="W333" s="57">
        <v>24.652090000000001</v>
      </c>
      <c r="X333" s="57">
        <v>-112.18101</v>
      </c>
      <c r="Y333" s="58">
        <v>77</v>
      </c>
      <c r="Z333" s="58">
        <v>25</v>
      </c>
      <c r="AA333" s="62">
        <v>8</v>
      </c>
      <c r="AB333" s="60">
        <v>60</v>
      </c>
      <c r="AC333" s="42" t="s">
        <v>125</v>
      </c>
      <c r="AD333" s="54">
        <v>10</v>
      </c>
      <c r="AE333" s="60" t="s">
        <v>233</v>
      </c>
      <c r="AF333" s="62">
        <v>1</v>
      </c>
      <c r="AG333" s="63" t="s">
        <v>233</v>
      </c>
      <c r="AH333" s="54"/>
      <c r="AI333" s="54"/>
    </row>
    <row r="334" spans="1:35">
      <c r="A334" s="52" t="s">
        <v>8</v>
      </c>
      <c r="B334" s="52" t="s">
        <v>69</v>
      </c>
      <c r="C334" s="53">
        <v>41955</v>
      </c>
      <c r="D334" s="54">
        <v>2014</v>
      </c>
      <c r="E334" s="55">
        <v>4.4444444444444446E-2</v>
      </c>
      <c r="F334" s="55">
        <v>4.6527777777777779E-2</v>
      </c>
      <c r="G334" s="55">
        <f t="shared" si="317"/>
        <v>2.0833333333333329E-3</v>
      </c>
      <c r="H334" s="54">
        <v>2</v>
      </c>
      <c r="I334" s="54">
        <v>2</v>
      </c>
      <c r="J334" s="54">
        <v>17</v>
      </c>
      <c r="K334" s="54">
        <v>17</v>
      </c>
      <c r="L334" s="52" t="s">
        <v>161</v>
      </c>
      <c r="M334" s="52" t="s">
        <v>162</v>
      </c>
      <c r="N334" s="54">
        <v>1</v>
      </c>
      <c r="O334" s="56">
        <f t="shared" si="318"/>
        <v>60.39</v>
      </c>
      <c r="P334" s="61">
        <v>18.3</v>
      </c>
      <c r="Q334" s="56">
        <f t="shared" si="310"/>
        <v>56.099999999999994</v>
      </c>
      <c r="R334" s="56">
        <v>17</v>
      </c>
      <c r="S334" s="54">
        <f t="shared" si="319"/>
        <v>60.39</v>
      </c>
      <c r="T334" s="54">
        <f t="shared" si="320"/>
        <v>18.3</v>
      </c>
      <c r="U334" s="56">
        <f t="shared" si="321"/>
        <v>58.244999999999997</v>
      </c>
      <c r="V334" s="56">
        <f t="shared" si="322"/>
        <v>17.649999999999999</v>
      </c>
      <c r="W334" s="57">
        <v>24.652090000000001</v>
      </c>
      <c r="X334" s="57">
        <v>-112.18101</v>
      </c>
      <c r="Y334" s="58">
        <v>77</v>
      </c>
      <c r="Z334" s="58">
        <v>25</v>
      </c>
      <c r="AA334" s="62">
        <v>8</v>
      </c>
      <c r="AB334" s="60">
        <v>60</v>
      </c>
      <c r="AC334" s="42" t="s">
        <v>125</v>
      </c>
      <c r="AD334" s="54">
        <v>10</v>
      </c>
      <c r="AE334" s="60" t="s">
        <v>233</v>
      </c>
      <c r="AF334" s="62">
        <v>1</v>
      </c>
      <c r="AG334" s="63" t="s">
        <v>233</v>
      </c>
      <c r="AH334" s="54"/>
      <c r="AI334" s="54"/>
    </row>
    <row r="335" spans="1:35">
      <c r="A335" s="52" t="s">
        <v>8</v>
      </c>
      <c r="B335" s="52" t="s">
        <v>69</v>
      </c>
      <c r="C335" s="53">
        <v>41955</v>
      </c>
      <c r="D335" s="54">
        <v>2014</v>
      </c>
      <c r="E335" s="55">
        <v>4.4444444444444446E-2</v>
      </c>
      <c r="F335" s="55">
        <v>4.6527777777777779E-2</v>
      </c>
      <c r="G335" s="55">
        <f t="shared" si="317"/>
        <v>2.0833333333333329E-3</v>
      </c>
      <c r="H335" s="54">
        <v>2</v>
      </c>
      <c r="I335" s="54">
        <v>2</v>
      </c>
      <c r="J335" s="54">
        <v>17</v>
      </c>
      <c r="K335" s="54">
        <v>17</v>
      </c>
      <c r="L335" s="52" t="s">
        <v>161</v>
      </c>
      <c r="M335" s="52" t="s">
        <v>162</v>
      </c>
      <c r="N335" s="54">
        <v>1</v>
      </c>
      <c r="O335" s="56">
        <f t="shared" si="318"/>
        <v>60.39</v>
      </c>
      <c r="P335" s="61">
        <v>18.3</v>
      </c>
      <c r="Q335" s="56">
        <f t="shared" si="310"/>
        <v>56.099999999999994</v>
      </c>
      <c r="R335" s="56">
        <v>17</v>
      </c>
      <c r="S335" s="54">
        <f t="shared" si="319"/>
        <v>60.39</v>
      </c>
      <c r="T335" s="54">
        <f t="shared" si="320"/>
        <v>18.3</v>
      </c>
      <c r="U335" s="56">
        <f t="shared" si="321"/>
        <v>58.244999999999997</v>
      </c>
      <c r="V335" s="56">
        <f t="shared" si="322"/>
        <v>17.649999999999999</v>
      </c>
      <c r="W335" s="57">
        <v>24.652090000000001</v>
      </c>
      <c r="X335" s="57">
        <v>-112.18101</v>
      </c>
      <c r="Y335" s="58">
        <v>77</v>
      </c>
      <c r="Z335" s="58">
        <v>25</v>
      </c>
      <c r="AA335" s="62">
        <v>8</v>
      </c>
      <c r="AB335" s="60">
        <v>60</v>
      </c>
      <c r="AC335" s="42" t="s">
        <v>125</v>
      </c>
      <c r="AD335" s="54">
        <v>10</v>
      </c>
      <c r="AE335" s="60" t="s">
        <v>233</v>
      </c>
      <c r="AF335" s="62">
        <v>1</v>
      </c>
      <c r="AG335" s="63" t="s">
        <v>233</v>
      </c>
      <c r="AH335" s="54"/>
      <c r="AI335" s="54"/>
    </row>
    <row r="336" spans="1:35">
      <c r="A336" s="52" t="s">
        <v>8</v>
      </c>
      <c r="B336" s="52" t="s">
        <v>69</v>
      </c>
      <c r="C336" s="53">
        <v>41955</v>
      </c>
      <c r="D336" s="54">
        <v>2014</v>
      </c>
      <c r="E336" s="55">
        <v>4.4444444444444446E-2</v>
      </c>
      <c r="F336" s="55">
        <v>4.6527777777777779E-2</v>
      </c>
      <c r="G336" s="55">
        <f t="shared" si="317"/>
        <v>2.0833333333333329E-3</v>
      </c>
      <c r="H336" s="54">
        <v>2</v>
      </c>
      <c r="I336" s="54">
        <v>2</v>
      </c>
      <c r="J336" s="54">
        <v>17</v>
      </c>
      <c r="K336" s="54">
        <v>17</v>
      </c>
      <c r="L336" s="52" t="s">
        <v>161</v>
      </c>
      <c r="M336" s="52" t="s">
        <v>162</v>
      </c>
      <c r="N336" s="54">
        <v>1</v>
      </c>
      <c r="O336" s="56">
        <f t="shared" si="318"/>
        <v>60.39</v>
      </c>
      <c r="P336" s="61">
        <v>18.3</v>
      </c>
      <c r="Q336" s="56">
        <f t="shared" si="310"/>
        <v>56.099999999999994</v>
      </c>
      <c r="R336" s="56">
        <v>17</v>
      </c>
      <c r="S336" s="54">
        <f t="shared" si="319"/>
        <v>60.39</v>
      </c>
      <c r="T336" s="54">
        <f t="shared" si="320"/>
        <v>18.3</v>
      </c>
      <c r="U336" s="56">
        <f t="shared" si="321"/>
        <v>58.244999999999997</v>
      </c>
      <c r="V336" s="56">
        <f t="shared" si="322"/>
        <v>17.649999999999999</v>
      </c>
      <c r="W336" s="57">
        <v>24.652090000000001</v>
      </c>
      <c r="X336" s="57">
        <v>-112.18101</v>
      </c>
      <c r="Y336" s="58">
        <v>77</v>
      </c>
      <c r="Z336" s="58">
        <v>25</v>
      </c>
      <c r="AA336" s="62">
        <v>8</v>
      </c>
      <c r="AB336" s="60">
        <v>60</v>
      </c>
      <c r="AC336" s="42" t="s">
        <v>125</v>
      </c>
      <c r="AD336" s="54">
        <v>10</v>
      </c>
      <c r="AE336" s="60" t="s">
        <v>233</v>
      </c>
      <c r="AF336" s="62">
        <v>1</v>
      </c>
      <c r="AG336" s="63" t="s">
        <v>233</v>
      </c>
      <c r="AH336" s="54"/>
      <c r="AI336" s="54"/>
    </row>
    <row r="337" spans="1:35">
      <c r="A337" s="52" t="s">
        <v>8</v>
      </c>
      <c r="B337" s="52" t="s">
        <v>69</v>
      </c>
      <c r="C337" s="53">
        <v>41955</v>
      </c>
      <c r="D337" s="54">
        <v>2014</v>
      </c>
      <c r="E337" s="55">
        <v>4.4444444444444446E-2</v>
      </c>
      <c r="F337" s="55">
        <v>4.6527777777777779E-2</v>
      </c>
      <c r="G337" s="55">
        <f t="shared" si="317"/>
        <v>2.0833333333333329E-3</v>
      </c>
      <c r="H337" s="54">
        <v>2</v>
      </c>
      <c r="I337" s="54">
        <v>2</v>
      </c>
      <c r="J337" s="54">
        <v>17</v>
      </c>
      <c r="K337" s="54">
        <v>17</v>
      </c>
      <c r="L337" s="52" t="s">
        <v>161</v>
      </c>
      <c r="M337" s="52" t="s">
        <v>162</v>
      </c>
      <c r="N337" s="54">
        <v>1</v>
      </c>
      <c r="O337" s="56">
        <f t="shared" si="318"/>
        <v>60.39</v>
      </c>
      <c r="P337" s="61">
        <v>18.3</v>
      </c>
      <c r="Q337" s="56">
        <f t="shared" si="310"/>
        <v>56.099999999999994</v>
      </c>
      <c r="R337" s="56">
        <v>17</v>
      </c>
      <c r="S337" s="54">
        <f t="shared" si="319"/>
        <v>60.39</v>
      </c>
      <c r="T337" s="54">
        <f t="shared" si="320"/>
        <v>18.3</v>
      </c>
      <c r="U337" s="56">
        <f t="shared" si="321"/>
        <v>58.244999999999997</v>
      </c>
      <c r="V337" s="56">
        <f t="shared" si="322"/>
        <v>17.649999999999999</v>
      </c>
      <c r="W337" s="57">
        <v>24.652090000000001</v>
      </c>
      <c r="X337" s="57">
        <v>-112.18101</v>
      </c>
      <c r="Y337" s="58">
        <v>77</v>
      </c>
      <c r="Z337" s="58">
        <v>25</v>
      </c>
      <c r="AA337" s="62">
        <v>8</v>
      </c>
      <c r="AB337" s="60">
        <v>60</v>
      </c>
      <c r="AC337" s="42" t="s">
        <v>125</v>
      </c>
      <c r="AD337" s="54">
        <v>10</v>
      </c>
      <c r="AE337" s="60" t="s">
        <v>233</v>
      </c>
      <c r="AF337" s="62">
        <v>1</v>
      </c>
      <c r="AG337" s="63" t="s">
        <v>233</v>
      </c>
      <c r="AH337" s="54"/>
      <c r="AI337" s="54"/>
    </row>
    <row r="338" spans="1:35">
      <c r="A338" s="52" t="s">
        <v>8</v>
      </c>
      <c r="B338" s="52" t="s">
        <v>69</v>
      </c>
      <c r="C338" s="53">
        <v>41955</v>
      </c>
      <c r="D338" s="54">
        <v>2014</v>
      </c>
      <c r="E338" s="55">
        <v>4.4444444444444446E-2</v>
      </c>
      <c r="F338" s="55">
        <v>4.6527777777777779E-2</v>
      </c>
      <c r="G338" s="55">
        <f t="shared" si="317"/>
        <v>2.0833333333333329E-3</v>
      </c>
      <c r="H338" s="54">
        <v>2</v>
      </c>
      <c r="I338" s="54">
        <v>2</v>
      </c>
      <c r="J338" s="54">
        <v>17</v>
      </c>
      <c r="K338" s="54">
        <v>17</v>
      </c>
      <c r="L338" s="52" t="s">
        <v>161</v>
      </c>
      <c r="M338" s="52" t="s">
        <v>162</v>
      </c>
      <c r="N338" s="54">
        <v>1</v>
      </c>
      <c r="O338" s="56">
        <f t="shared" si="318"/>
        <v>60.39</v>
      </c>
      <c r="P338" s="61">
        <v>18.3</v>
      </c>
      <c r="Q338" s="56">
        <f t="shared" si="310"/>
        <v>56.099999999999994</v>
      </c>
      <c r="R338" s="56">
        <v>17</v>
      </c>
      <c r="S338" s="54">
        <f t="shared" si="319"/>
        <v>60.39</v>
      </c>
      <c r="T338" s="54">
        <f t="shared" si="320"/>
        <v>18.3</v>
      </c>
      <c r="U338" s="56">
        <f t="shared" si="321"/>
        <v>58.244999999999997</v>
      </c>
      <c r="V338" s="56">
        <f t="shared" si="322"/>
        <v>17.649999999999999</v>
      </c>
      <c r="W338" s="57">
        <v>24.652090000000001</v>
      </c>
      <c r="X338" s="57">
        <v>-112.18101</v>
      </c>
      <c r="Y338" s="58">
        <v>77</v>
      </c>
      <c r="Z338" s="58">
        <v>25</v>
      </c>
      <c r="AA338" s="62">
        <v>8</v>
      </c>
      <c r="AB338" s="60">
        <v>60</v>
      </c>
      <c r="AC338" s="42" t="s">
        <v>125</v>
      </c>
      <c r="AD338" s="54">
        <v>10</v>
      </c>
      <c r="AE338" s="60" t="s">
        <v>233</v>
      </c>
      <c r="AF338" s="62">
        <v>1</v>
      </c>
      <c r="AG338" s="63" t="s">
        <v>233</v>
      </c>
      <c r="AH338" s="54"/>
      <c r="AI338" s="54"/>
    </row>
    <row r="339" spans="1:35">
      <c r="A339" s="52" t="s">
        <v>8</v>
      </c>
      <c r="B339" s="52" t="s">
        <v>69</v>
      </c>
      <c r="C339" s="53">
        <v>41955</v>
      </c>
      <c r="D339" s="54">
        <v>2014</v>
      </c>
      <c r="E339" s="55">
        <v>4.4444444444444446E-2</v>
      </c>
      <c r="F339" s="55">
        <v>4.6527777777777779E-2</v>
      </c>
      <c r="G339" s="55">
        <f t="shared" si="317"/>
        <v>2.0833333333333329E-3</v>
      </c>
      <c r="H339" s="54">
        <v>2</v>
      </c>
      <c r="I339" s="54">
        <v>2</v>
      </c>
      <c r="J339" s="54">
        <v>17</v>
      </c>
      <c r="K339" s="54">
        <v>17</v>
      </c>
      <c r="L339" s="52" t="s">
        <v>161</v>
      </c>
      <c r="M339" s="52" t="s">
        <v>162</v>
      </c>
      <c r="N339" s="54">
        <v>1</v>
      </c>
      <c r="O339" s="56">
        <f t="shared" si="318"/>
        <v>60.39</v>
      </c>
      <c r="P339" s="61">
        <v>18.3</v>
      </c>
      <c r="Q339" s="56">
        <f t="shared" si="310"/>
        <v>56.099999999999994</v>
      </c>
      <c r="R339" s="56">
        <v>17</v>
      </c>
      <c r="S339" s="54">
        <f t="shared" si="319"/>
        <v>60.39</v>
      </c>
      <c r="T339" s="54">
        <f t="shared" si="320"/>
        <v>18.3</v>
      </c>
      <c r="U339" s="56">
        <f t="shared" si="321"/>
        <v>58.244999999999997</v>
      </c>
      <c r="V339" s="56">
        <f t="shared" si="322"/>
        <v>17.649999999999999</v>
      </c>
      <c r="W339" s="57">
        <v>24.652090000000001</v>
      </c>
      <c r="X339" s="57">
        <v>-112.18101</v>
      </c>
      <c r="Y339" s="58">
        <v>77</v>
      </c>
      <c r="Z339" s="58">
        <v>25</v>
      </c>
      <c r="AA339" s="62">
        <v>8</v>
      </c>
      <c r="AB339" s="60">
        <v>60</v>
      </c>
      <c r="AC339" s="42" t="s">
        <v>125</v>
      </c>
      <c r="AD339" s="54">
        <v>10</v>
      </c>
      <c r="AE339" s="60" t="s">
        <v>233</v>
      </c>
      <c r="AF339" s="62">
        <v>1</v>
      </c>
      <c r="AG339" s="63" t="s">
        <v>233</v>
      </c>
      <c r="AH339" s="54"/>
      <c r="AI339" s="54"/>
    </row>
    <row r="340" spans="1:35">
      <c r="A340" s="52" t="s">
        <v>8</v>
      </c>
      <c r="B340" s="52" t="s">
        <v>69</v>
      </c>
      <c r="C340" s="53">
        <v>41955</v>
      </c>
      <c r="D340" s="54">
        <v>2014</v>
      </c>
      <c r="E340" s="55">
        <v>4.4444444444444446E-2</v>
      </c>
      <c r="F340" s="55">
        <v>4.6527777777777779E-2</v>
      </c>
      <c r="G340" s="55">
        <f t="shared" si="317"/>
        <v>2.0833333333333329E-3</v>
      </c>
      <c r="H340" s="54">
        <v>2</v>
      </c>
      <c r="I340" s="54">
        <v>2</v>
      </c>
      <c r="J340" s="54">
        <v>17</v>
      </c>
      <c r="K340" s="54">
        <v>17</v>
      </c>
      <c r="L340" s="52" t="s">
        <v>161</v>
      </c>
      <c r="M340" s="52" t="s">
        <v>162</v>
      </c>
      <c r="N340" s="54">
        <v>1</v>
      </c>
      <c r="O340" s="56">
        <f t="shared" si="318"/>
        <v>60.39</v>
      </c>
      <c r="P340" s="61">
        <v>18.3</v>
      </c>
      <c r="Q340" s="56">
        <f t="shared" si="310"/>
        <v>56.099999999999994</v>
      </c>
      <c r="R340" s="56">
        <v>17</v>
      </c>
      <c r="S340" s="54">
        <f t="shared" si="319"/>
        <v>60.39</v>
      </c>
      <c r="T340" s="54">
        <f t="shared" si="320"/>
        <v>18.3</v>
      </c>
      <c r="U340" s="56">
        <f t="shared" si="321"/>
        <v>58.244999999999997</v>
      </c>
      <c r="V340" s="56">
        <f t="shared" si="322"/>
        <v>17.649999999999999</v>
      </c>
      <c r="W340" s="57">
        <v>24.652090000000001</v>
      </c>
      <c r="X340" s="57">
        <v>-112.18101</v>
      </c>
      <c r="Y340" s="58">
        <v>77</v>
      </c>
      <c r="Z340" s="58">
        <v>25</v>
      </c>
      <c r="AA340" s="62">
        <v>8</v>
      </c>
      <c r="AB340" s="60">
        <v>60</v>
      </c>
      <c r="AC340" s="42" t="s">
        <v>125</v>
      </c>
      <c r="AD340" s="54">
        <v>10</v>
      </c>
      <c r="AE340" s="60" t="s">
        <v>233</v>
      </c>
      <c r="AF340" s="62">
        <v>1</v>
      </c>
      <c r="AG340" s="63" t="s">
        <v>233</v>
      </c>
      <c r="AH340" s="54"/>
      <c r="AI340" s="54"/>
    </row>
    <row r="341" spans="1:35">
      <c r="A341" s="52" t="s">
        <v>8</v>
      </c>
      <c r="B341" s="52" t="s">
        <v>69</v>
      </c>
      <c r="C341" s="53">
        <v>41955</v>
      </c>
      <c r="D341" s="54">
        <v>2014</v>
      </c>
      <c r="E341" s="55">
        <v>4.4444444444444446E-2</v>
      </c>
      <c r="F341" s="55">
        <v>4.6527777777777779E-2</v>
      </c>
      <c r="G341" s="55">
        <f t="shared" si="317"/>
        <v>2.0833333333333329E-3</v>
      </c>
      <c r="H341" s="54">
        <v>2</v>
      </c>
      <c r="I341" s="54">
        <v>2</v>
      </c>
      <c r="J341" s="54">
        <v>17</v>
      </c>
      <c r="K341" s="54">
        <v>17</v>
      </c>
      <c r="L341" s="52" t="s">
        <v>161</v>
      </c>
      <c r="M341" s="52" t="s">
        <v>162</v>
      </c>
      <c r="N341" s="54">
        <v>1</v>
      </c>
      <c r="O341" s="56">
        <f t="shared" si="318"/>
        <v>60.39</v>
      </c>
      <c r="P341" s="61">
        <v>18.3</v>
      </c>
      <c r="Q341" s="56">
        <f t="shared" si="310"/>
        <v>56.099999999999994</v>
      </c>
      <c r="R341" s="56">
        <v>17</v>
      </c>
      <c r="S341" s="54">
        <f t="shared" si="319"/>
        <v>60.39</v>
      </c>
      <c r="T341" s="54">
        <f t="shared" si="320"/>
        <v>18.3</v>
      </c>
      <c r="U341" s="56">
        <f t="shared" si="321"/>
        <v>58.244999999999997</v>
      </c>
      <c r="V341" s="56">
        <f t="shared" si="322"/>
        <v>17.649999999999999</v>
      </c>
      <c r="W341" s="57">
        <v>24.652090000000001</v>
      </c>
      <c r="X341" s="57">
        <v>-112.18101</v>
      </c>
      <c r="Y341" s="58">
        <v>77</v>
      </c>
      <c r="Z341" s="58">
        <v>25</v>
      </c>
      <c r="AA341" s="62">
        <v>8</v>
      </c>
      <c r="AB341" s="60">
        <v>60</v>
      </c>
      <c r="AC341" s="42" t="s">
        <v>125</v>
      </c>
      <c r="AD341" s="54">
        <v>10</v>
      </c>
      <c r="AE341" s="60" t="s">
        <v>233</v>
      </c>
      <c r="AF341" s="62">
        <v>1</v>
      </c>
      <c r="AG341" s="63" t="s">
        <v>233</v>
      </c>
      <c r="AH341" s="54"/>
      <c r="AI341" s="54"/>
    </row>
    <row r="342" spans="1:35">
      <c r="A342" s="52" t="s">
        <v>8</v>
      </c>
      <c r="B342" s="52" t="s">
        <v>69</v>
      </c>
      <c r="C342" s="53">
        <v>41955</v>
      </c>
      <c r="D342" s="54">
        <v>2014</v>
      </c>
      <c r="E342" s="55">
        <v>4.4444444444444446E-2</v>
      </c>
      <c r="F342" s="55">
        <v>4.6527777777777779E-2</v>
      </c>
      <c r="G342" s="55">
        <f t="shared" si="317"/>
        <v>2.0833333333333329E-3</v>
      </c>
      <c r="H342" s="54">
        <v>2</v>
      </c>
      <c r="I342" s="54">
        <v>2</v>
      </c>
      <c r="J342" s="54">
        <v>17</v>
      </c>
      <c r="K342" s="54">
        <v>17</v>
      </c>
      <c r="L342" s="52" t="s">
        <v>161</v>
      </c>
      <c r="M342" s="52" t="s">
        <v>162</v>
      </c>
      <c r="N342" s="54">
        <v>1</v>
      </c>
      <c r="O342" s="56">
        <f t="shared" si="318"/>
        <v>60.39</v>
      </c>
      <c r="P342" s="61">
        <v>18.3</v>
      </c>
      <c r="Q342" s="56">
        <f t="shared" si="310"/>
        <v>56.099999999999994</v>
      </c>
      <c r="R342" s="56">
        <v>17</v>
      </c>
      <c r="S342" s="54">
        <f t="shared" si="319"/>
        <v>60.39</v>
      </c>
      <c r="T342" s="54">
        <f t="shared" si="320"/>
        <v>18.3</v>
      </c>
      <c r="U342" s="56">
        <f t="shared" si="321"/>
        <v>58.244999999999997</v>
      </c>
      <c r="V342" s="56">
        <f t="shared" si="322"/>
        <v>17.649999999999999</v>
      </c>
      <c r="W342" s="57">
        <v>24.652090000000001</v>
      </c>
      <c r="X342" s="57">
        <v>-112.18101</v>
      </c>
      <c r="Y342" s="58">
        <v>77</v>
      </c>
      <c r="Z342" s="58">
        <v>25</v>
      </c>
      <c r="AA342" s="62">
        <v>8</v>
      </c>
      <c r="AB342" s="60">
        <v>60</v>
      </c>
      <c r="AC342" s="42" t="s">
        <v>125</v>
      </c>
      <c r="AD342" s="54">
        <v>10</v>
      </c>
      <c r="AE342" s="60" t="s">
        <v>233</v>
      </c>
      <c r="AF342" s="62">
        <v>1</v>
      </c>
      <c r="AG342" s="63" t="s">
        <v>233</v>
      </c>
      <c r="AH342" s="54"/>
      <c r="AI342" s="54"/>
    </row>
    <row r="343" spans="1:35">
      <c r="A343" s="52" t="s">
        <v>8</v>
      </c>
      <c r="B343" s="52" t="s">
        <v>69</v>
      </c>
      <c r="C343" s="53">
        <v>41955</v>
      </c>
      <c r="D343" s="54">
        <v>2014</v>
      </c>
      <c r="E343" s="55">
        <v>4.4444444444444446E-2</v>
      </c>
      <c r="F343" s="55">
        <v>4.6527777777777779E-2</v>
      </c>
      <c r="G343" s="55">
        <f t="shared" si="317"/>
        <v>2.0833333333333329E-3</v>
      </c>
      <c r="H343" s="54">
        <v>2</v>
      </c>
      <c r="I343" s="54">
        <v>2</v>
      </c>
      <c r="J343" s="54">
        <v>17</v>
      </c>
      <c r="K343" s="54">
        <v>17</v>
      </c>
      <c r="L343" s="52" t="s">
        <v>161</v>
      </c>
      <c r="M343" s="52" t="s">
        <v>162</v>
      </c>
      <c r="N343" s="54">
        <v>1</v>
      </c>
      <c r="O343" s="56">
        <f t="shared" si="318"/>
        <v>60.39</v>
      </c>
      <c r="P343" s="61">
        <v>18.3</v>
      </c>
      <c r="Q343" s="56">
        <f t="shared" si="310"/>
        <v>56.099999999999994</v>
      </c>
      <c r="R343" s="56">
        <v>17</v>
      </c>
      <c r="S343" s="54">
        <f t="shared" si="319"/>
        <v>60.39</v>
      </c>
      <c r="T343" s="54">
        <f t="shared" si="320"/>
        <v>18.3</v>
      </c>
      <c r="U343" s="56">
        <f t="shared" si="321"/>
        <v>58.244999999999997</v>
      </c>
      <c r="V343" s="56">
        <f t="shared" si="322"/>
        <v>17.649999999999999</v>
      </c>
      <c r="W343" s="57">
        <v>24.652090000000001</v>
      </c>
      <c r="X343" s="57">
        <v>-112.18101</v>
      </c>
      <c r="Y343" s="58">
        <v>77</v>
      </c>
      <c r="Z343" s="58">
        <v>25</v>
      </c>
      <c r="AA343" s="62">
        <v>8</v>
      </c>
      <c r="AB343" s="60">
        <v>60</v>
      </c>
      <c r="AC343" s="42" t="s">
        <v>125</v>
      </c>
      <c r="AD343" s="54">
        <v>10</v>
      </c>
      <c r="AE343" s="60" t="s">
        <v>233</v>
      </c>
      <c r="AF343" s="62">
        <v>1</v>
      </c>
      <c r="AG343" s="63" t="s">
        <v>233</v>
      </c>
      <c r="AH343" s="54"/>
      <c r="AI343" s="54"/>
    </row>
    <row r="344" spans="1:35" s="45" customFormat="1">
      <c r="A344" s="52" t="s">
        <v>8</v>
      </c>
      <c r="B344" s="52" t="s">
        <v>69</v>
      </c>
      <c r="C344" s="53">
        <v>41955</v>
      </c>
      <c r="D344" s="54">
        <v>2014</v>
      </c>
      <c r="E344" s="55">
        <v>4.4444444444444446E-2</v>
      </c>
      <c r="F344" s="55">
        <v>4.6527777777777779E-2</v>
      </c>
      <c r="G344" s="55">
        <f t="shared" si="317"/>
        <v>2.0833333333333329E-3</v>
      </c>
      <c r="H344" s="54">
        <v>2</v>
      </c>
      <c r="I344" s="54">
        <v>2</v>
      </c>
      <c r="J344" s="54">
        <v>17</v>
      </c>
      <c r="K344" s="54">
        <v>17</v>
      </c>
      <c r="L344" s="52" t="s">
        <v>161</v>
      </c>
      <c r="M344" s="52" t="s">
        <v>162</v>
      </c>
      <c r="N344" s="54">
        <v>1</v>
      </c>
      <c r="O344" s="56">
        <f t="shared" si="318"/>
        <v>60.39</v>
      </c>
      <c r="P344" s="61">
        <v>18.3</v>
      </c>
      <c r="Q344" s="56">
        <f t="shared" si="310"/>
        <v>56.099999999999994</v>
      </c>
      <c r="R344" s="56">
        <v>17</v>
      </c>
      <c r="S344" s="54">
        <f t="shared" si="319"/>
        <v>60.39</v>
      </c>
      <c r="T344" s="54">
        <f t="shared" si="320"/>
        <v>18.3</v>
      </c>
      <c r="U344" s="56">
        <f t="shared" si="321"/>
        <v>58.244999999999997</v>
      </c>
      <c r="V344" s="56">
        <f t="shared" si="322"/>
        <v>17.649999999999999</v>
      </c>
      <c r="W344" s="57">
        <v>24.652090000000001</v>
      </c>
      <c r="X344" s="57">
        <v>-112.18101</v>
      </c>
      <c r="Y344" s="58">
        <v>77</v>
      </c>
      <c r="Z344" s="58">
        <v>25</v>
      </c>
      <c r="AA344" s="62">
        <v>8</v>
      </c>
      <c r="AB344" s="60">
        <v>60</v>
      </c>
      <c r="AC344" s="42" t="s">
        <v>125</v>
      </c>
      <c r="AD344" s="54">
        <v>10</v>
      </c>
      <c r="AE344" s="60" t="s">
        <v>233</v>
      </c>
      <c r="AF344" s="62">
        <v>1</v>
      </c>
      <c r="AG344" s="63" t="s">
        <v>233</v>
      </c>
      <c r="AH344" s="54"/>
      <c r="AI344" s="54"/>
    </row>
    <row r="345" spans="1:35">
      <c r="A345" s="52" t="s">
        <v>8</v>
      </c>
      <c r="B345" s="52" t="s">
        <v>69</v>
      </c>
      <c r="C345" s="53">
        <v>41955</v>
      </c>
      <c r="D345" s="54">
        <v>2014</v>
      </c>
      <c r="E345" s="55">
        <v>4.4444444444444446E-2</v>
      </c>
      <c r="F345" s="55">
        <v>4.6527777777777779E-2</v>
      </c>
      <c r="G345" s="55">
        <f t="shared" si="317"/>
        <v>2.0833333333333329E-3</v>
      </c>
      <c r="H345" s="54">
        <v>2</v>
      </c>
      <c r="I345" s="54">
        <v>2</v>
      </c>
      <c r="J345" s="54">
        <v>17</v>
      </c>
      <c r="K345" s="54">
        <v>17</v>
      </c>
      <c r="L345" s="52" t="s">
        <v>161</v>
      </c>
      <c r="M345" s="52" t="s">
        <v>162</v>
      </c>
      <c r="N345" s="54">
        <v>1</v>
      </c>
      <c r="O345" s="56">
        <f t="shared" si="318"/>
        <v>60.39</v>
      </c>
      <c r="P345" s="61">
        <v>18.3</v>
      </c>
      <c r="Q345" s="56">
        <f t="shared" si="310"/>
        <v>56.099999999999994</v>
      </c>
      <c r="R345" s="56">
        <v>17</v>
      </c>
      <c r="S345" s="54">
        <f t="shared" si="319"/>
        <v>60.39</v>
      </c>
      <c r="T345" s="54">
        <f t="shared" si="320"/>
        <v>18.3</v>
      </c>
      <c r="U345" s="56">
        <f t="shared" si="321"/>
        <v>58.244999999999997</v>
      </c>
      <c r="V345" s="56">
        <f t="shared" si="322"/>
        <v>17.649999999999999</v>
      </c>
      <c r="W345" s="57">
        <v>24.652090000000001</v>
      </c>
      <c r="X345" s="57">
        <v>-112.18101</v>
      </c>
      <c r="Y345" s="58">
        <v>77</v>
      </c>
      <c r="Z345" s="58">
        <v>25</v>
      </c>
      <c r="AA345" s="62">
        <v>8</v>
      </c>
      <c r="AB345" s="60">
        <v>60</v>
      </c>
      <c r="AC345" s="42" t="s">
        <v>125</v>
      </c>
      <c r="AD345" s="54">
        <v>10</v>
      </c>
      <c r="AE345" s="60" t="s">
        <v>233</v>
      </c>
      <c r="AF345" s="62">
        <v>1</v>
      </c>
      <c r="AG345" s="63" t="s">
        <v>233</v>
      </c>
      <c r="AH345" s="54"/>
      <c r="AI345" s="54"/>
    </row>
    <row r="346" spans="1:35">
      <c r="A346" s="52" t="s">
        <v>8</v>
      </c>
      <c r="B346" s="52" t="s">
        <v>69</v>
      </c>
      <c r="C346" s="53">
        <v>41955</v>
      </c>
      <c r="D346" s="54">
        <v>2014</v>
      </c>
      <c r="E346" s="55">
        <v>4.4444444444444446E-2</v>
      </c>
      <c r="F346" s="55">
        <v>4.6527777777777779E-2</v>
      </c>
      <c r="G346" s="55">
        <f t="shared" si="317"/>
        <v>2.0833333333333329E-3</v>
      </c>
      <c r="H346" s="54">
        <v>2</v>
      </c>
      <c r="I346" s="54">
        <v>2</v>
      </c>
      <c r="J346" s="54">
        <v>17</v>
      </c>
      <c r="K346" s="54">
        <v>17</v>
      </c>
      <c r="L346" s="52" t="s">
        <v>161</v>
      </c>
      <c r="M346" s="52" t="s">
        <v>162</v>
      </c>
      <c r="N346" s="54">
        <v>1</v>
      </c>
      <c r="O346" s="56">
        <f t="shared" si="318"/>
        <v>60.39</v>
      </c>
      <c r="P346" s="61">
        <v>18.3</v>
      </c>
      <c r="Q346" s="56">
        <f t="shared" si="310"/>
        <v>56.099999999999994</v>
      </c>
      <c r="R346" s="56">
        <v>17</v>
      </c>
      <c r="S346" s="54">
        <f t="shared" si="319"/>
        <v>60.39</v>
      </c>
      <c r="T346" s="54">
        <f t="shared" si="320"/>
        <v>18.3</v>
      </c>
      <c r="U346" s="56">
        <f t="shared" si="321"/>
        <v>58.244999999999997</v>
      </c>
      <c r="V346" s="56">
        <f t="shared" si="322"/>
        <v>17.649999999999999</v>
      </c>
      <c r="W346" s="57">
        <v>24.652090000000001</v>
      </c>
      <c r="X346" s="57">
        <v>-112.18101</v>
      </c>
      <c r="Y346" s="58">
        <v>77</v>
      </c>
      <c r="Z346" s="58">
        <v>25</v>
      </c>
      <c r="AA346" s="62">
        <v>8</v>
      </c>
      <c r="AB346" s="60">
        <v>60</v>
      </c>
      <c r="AC346" s="42" t="s">
        <v>125</v>
      </c>
      <c r="AD346" s="54">
        <v>10</v>
      </c>
      <c r="AE346" s="60" t="s">
        <v>233</v>
      </c>
      <c r="AF346" s="62">
        <v>1</v>
      </c>
      <c r="AG346" s="63" t="s">
        <v>233</v>
      </c>
      <c r="AH346" s="54"/>
      <c r="AI346" s="54"/>
    </row>
    <row r="347" spans="1:35">
      <c r="A347" s="52" t="s">
        <v>8</v>
      </c>
      <c r="B347" s="52" t="s">
        <v>69</v>
      </c>
      <c r="C347" s="53">
        <v>41955</v>
      </c>
      <c r="D347" s="54">
        <v>2014</v>
      </c>
      <c r="E347" s="55">
        <v>4.4444444444444446E-2</v>
      </c>
      <c r="F347" s="55">
        <v>4.6527777777777779E-2</v>
      </c>
      <c r="G347" s="55">
        <f t="shared" si="317"/>
        <v>2.0833333333333329E-3</v>
      </c>
      <c r="H347" s="54">
        <v>2</v>
      </c>
      <c r="I347" s="54">
        <v>2</v>
      </c>
      <c r="J347" s="54">
        <v>17</v>
      </c>
      <c r="K347" s="54">
        <v>17</v>
      </c>
      <c r="L347" s="52" t="s">
        <v>161</v>
      </c>
      <c r="M347" s="52" t="s">
        <v>162</v>
      </c>
      <c r="N347" s="54">
        <v>1</v>
      </c>
      <c r="O347" s="56">
        <f t="shared" si="318"/>
        <v>60.39</v>
      </c>
      <c r="P347" s="61">
        <v>18.3</v>
      </c>
      <c r="Q347" s="56">
        <f t="shared" si="310"/>
        <v>56.099999999999994</v>
      </c>
      <c r="R347" s="56">
        <v>17</v>
      </c>
      <c r="S347" s="54">
        <f t="shared" si="319"/>
        <v>60.39</v>
      </c>
      <c r="T347" s="54">
        <f t="shared" si="320"/>
        <v>18.3</v>
      </c>
      <c r="U347" s="56">
        <f t="shared" si="321"/>
        <v>58.244999999999997</v>
      </c>
      <c r="V347" s="56">
        <f t="shared" si="322"/>
        <v>17.649999999999999</v>
      </c>
      <c r="W347" s="57">
        <v>24.652090000000001</v>
      </c>
      <c r="X347" s="57">
        <v>-112.18101</v>
      </c>
      <c r="Y347" s="58">
        <v>77</v>
      </c>
      <c r="Z347" s="58">
        <v>25</v>
      </c>
      <c r="AA347" s="62">
        <v>8</v>
      </c>
      <c r="AB347" s="60">
        <v>60</v>
      </c>
      <c r="AC347" s="42" t="s">
        <v>125</v>
      </c>
      <c r="AD347" s="54">
        <v>10</v>
      </c>
      <c r="AE347" s="60" t="s">
        <v>233</v>
      </c>
      <c r="AF347" s="62">
        <v>1</v>
      </c>
      <c r="AG347" s="63" t="s">
        <v>233</v>
      </c>
      <c r="AH347" s="54"/>
      <c r="AI347" s="54"/>
    </row>
    <row r="348" spans="1:35">
      <c r="A348" s="52" t="s">
        <v>8</v>
      </c>
      <c r="B348" s="52" t="s">
        <v>69</v>
      </c>
      <c r="C348" s="53">
        <v>41955</v>
      </c>
      <c r="D348" s="54">
        <v>2014</v>
      </c>
      <c r="E348" s="55">
        <v>4.4444444444444446E-2</v>
      </c>
      <c r="F348" s="55">
        <v>4.6527777777777779E-2</v>
      </c>
      <c r="G348" s="55">
        <f t="shared" si="317"/>
        <v>2.0833333333333329E-3</v>
      </c>
      <c r="H348" s="54">
        <v>2</v>
      </c>
      <c r="I348" s="54">
        <v>2</v>
      </c>
      <c r="J348" s="54">
        <v>17</v>
      </c>
      <c r="K348" s="54">
        <v>17</v>
      </c>
      <c r="L348" s="52" t="s">
        <v>161</v>
      </c>
      <c r="M348" s="52" t="s">
        <v>162</v>
      </c>
      <c r="N348" s="54">
        <v>1</v>
      </c>
      <c r="O348" s="56">
        <f t="shared" si="318"/>
        <v>60.39</v>
      </c>
      <c r="P348" s="61">
        <v>18.3</v>
      </c>
      <c r="Q348" s="56">
        <f t="shared" si="310"/>
        <v>56.099999999999994</v>
      </c>
      <c r="R348" s="56">
        <v>17</v>
      </c>
      <c r="S348" s="54">
        <f t="shared" si="319"/>
        <v>60.39</v>
      </c>
      <c r="T348" s="54">
        <f t="shared" si="320"/>
        <v>18.3</v>
      </c>
      <c r="U348" s="56">
        <f t="shared" si="321"/>
        <v>58.244999999999997</v>
      </c>
      <c r="V348" s="56">
        <f t="shared" si="322"/>
        <v>17.649999999999999</v>
      </c>
      <c r="W348" s="57">
        <v>24.652090000000001</v>
      </c>
      <c r="X348" s="57">
        <v>-112.18101</v>
      </c>
      <c r="Y348" s="58">
        <v>77</v>
      </c>
      <c r="Z348" s="58">
        <v>25</v>
      </c>
      <c r="AA348" s="62">
        <v>8</v>
      </c>
      <c r="AB348" s="60">
        <v>60</v>
      </c>
      <c r="AC348" s="42" t="s">
        <v>125</v>
      </c>
      <c r="AD348" s="54">
        <v>10</v>
      </c>
      <c r="AE348" s="60" t="s">
        <v>233</v>
      </c>
      <c r="AF348" s="62">
        <v>1</v>
      </c>
      <c r="AG348" s="63" t="s">
        <v>233</v>
      </c>
      <c r="AH348" s="54"/>
      <c r="AI348" s="54"/>
    </row>
    <row r="349" spans="1:35" s="45" customFormat="1">
      <c r="A349" s="52" t="s">
        <v>8</v>
      </c>
      <c r="B349" s="52" t="s">
        <v>69</v>
      </c>
      <c r="C349" s="53">
        <v>41955</v>
      </c>
      <c r="D349" s="54">
        <v>2014</v>
      </c>
      <c r="E349" s="55">
        <v>4.4444444444444446E-2</v>
      </c>
      <c r="F349" s="55">
        <v>4.6527777777777779E-2</v>
      </c>
      <c r="G349" s="55">
        <f t="shared" si="317"/>
        <v>2.0833333333333329E-3</v>
      </c>
      <c r="H349" s="54">
        <v>2</v>
      </c>
      <c r="I349" s="54">
        <v>2</v>
      </c>
      <c r="J349" s="54">
        <v>17</v>
      </c>
      <c r="K349" s="54">
        <v>17</v>
      </c>
      <c r="L349" s="52" t="s">
        <v>161</v>
      </c>
      <c r="M349" s="52" t="s">
        <v>162</v>
      </c>
      <c r="N349" s="54">
        <v>1</v>
      </c>
      <c r="O349" s="56">
        <f t="shared" si="318"/>
        <v>60.39</v>
      </c>
      <c r="P349" s="61">
        <v>18.3</v>
      </c>
      <c r="Q349" s="56">
        <f t="shared" si="310"/>
        <v>56.099999999999994</v>
      </c>
      <c r="R349" s="56">
        <v>17</v>
      </c>
      <c r="S349" s="54">
        <f t="shared" si="319"/>
        <v>60.39</v>
      </c>
      <c r="T349" s="54">
        <f t="shared" si="320"/>
        <v>18.3</v>
      </c>
      <c r="U349" s="56">
        <f t="shared" si="321"/>
        <v>58.244999999999997</v>
      </c>
      <c r="V349" s="56">
        <f t="shared" si="322"/>
        <v>17.649999999999999</v>
      </c>
      <c r="W349" s="57">
        <v>24.652090000000001</v>
      </c>
      <c r="X349" s="57">
        <v>-112.18101</v>
      </c>
      <c r="Y349" s="58">
        <v>77</v>
      </c>
      <c r="Z349" s="58">
        <v>25</v>
      </c>
      <c r="AA349" s="62">
        <v>8</v>
      </c>
      <c r="AB349" s="60">
        <v>60</v>
      </c>
      <c r="AC349" s="42" t="s">
        <v>125</v>
      </c>
      <c r="AD349" s="54">
        <v>10</v>
      </c>
      <c r="AE349" s="60" t="s">
        <v>233</v>
      </c>
      <c r="AF349" s="62">
        <v>1</v>
      </c>
      <c r="AG349" s="63" t="s">
        <v>233</v>
      </c>
      <c r="AH349" s="54"/>
      <c r="AI349" s="54"/>
    </row>
    <row r="350" spans="1:35">
      <c r="A350" s="52" t="s">
        <v>8</v>
      </c>
      <c r="B350" s="52" t="s">
        <v>69</v>
      </c>
      <c r="C350" s="53">
        <v>41955</v>
      </c>
      <c r="D350" s="54">
        <v>2014</v>
      </c>
      <c r="E350" s="55">
        <v>4.4444444444444446E-2</v>
      </c>
      <c r="F350" s="55">
        <v>4.6527777777777779E-2</v>
      </c>
      <c r="G350" s="55">
        <f t="shared" si="317"/>
        <v>2.0833333333333329E-3</v>
      </c>
      <c r="H350" s="54">
        <v>2</v>
      </c>
      <c r="I350" s="54">
        <v>2</v>
      </c>
      <c r="J350" s="54">
        <v>17</v>
      </c>
      <c r="K350" s="54">
        <v>17</v>
      </c>
      <c r="L350" s="52" t="s">
        <v>161</v>
      </c>
      <c r="M350" s="52" t="s">
        <v>162</v>
      </c>
      <c r="N350" s="54">
        <v>1</v>
      </c>
      <c r="O350" s="56">
        <f t="shared" si="318"/>
        <v>60.39</v>
      </c>
      <c r="P350" s="61">
        <v>18.3</v>
      </c>
      <c r="Q350" s="56">
        <f t="shared" si="310"/>
        <v>56.099999999999994</v>
      </c>
      <c r="R350" s="56">
        <v>17</v>
      </c>
      <c r="S350" s="54">
        <f t="shared" si="319"/>
        <v>60.39</v>
      </c>
      <c r="T350" s="54">
        <f t="shared" si="320"/>
        <v>18.3</v>
      </c>
      <c r="U350" s="56">
        <f t="shared" si="321"/>
        <v>58.244999999999997</v>
      </c>
      <c r="V350" s="56">
        <f t="shared" si="322"/>
        <v>17.649999999999999</v>
      </c>
      <c r="W350" s="57">
        <v>24.652090000000001</v>
      </c>
      <c r="X350" s="57">
        <v>-112.18101</v>
      </c>
      <c r="Y350" s="58">
        <v>77</v>
      </c>
      <c r="Z350" s="58">
        <v>25</v>
      </c>
      <c r="AA350" s="62">
        <v>8</v>
      </c>
      <c r="AB350" s="60">
        <v>60</v>
      </c>
      <c r="AC350" s="42" t="s">
        <v>125</v>
      </c>
      <c r="AD350" s="54">
        <v>10</v>
      </c>
      <c r="AE350" s="60" t="s">
        <v>233</v>
      </c>
      <c r="AF350" s="62">
        <v>1</v>
      </c>
      <c r="AG350" s="63" t="s">
        <v>233</v>
      </c>
      <c r="AH350" s="54"/>
      <c r="AI350" s="54"/>
    </row>
    <row r="351" spans="1:35">
      <c r="A351" s="52" t="s">
        <v>8</v>
      </c>
      <c r="B351" s="52" t="s">
        <v>69</v>
      </c>
      <c r="C351" s="53">
        <v>41955</v>
      </c>
      <c r="D351" s="54">
        <v>2014</v>
      </c>
      <c r="E351" s="55">
        <v>4.4444444444444446E-2</v>
      </c>
      <c r="F351" s="55">
        <v>4.6527777777777779E-2</v>
      </c>
      <c r="G351" s="55">
        <f t="shared" si="317"/>
        <v>2.0833333333333329E-3</v>
      </c>
      <c r="H351" s="54">
        <v>2</v>
      </c>
      <c r="I351" s="54">
        <v>2</v>
      </c>
      <c r="J351" s="54">
        <v>17</v>
      </c>
      <c r="K351" s="54">
        <v>17</v>
      </c>
      <c r="L351" s="52" t="s">
        <v>161</v>
      </c>
      <c r="M351" s="52" t="s">
        <v>162</v>
      </c>
      <c r="N351" s="54">
        <v>1</v>
      </c>
      <c r="O351" s="56">
        <f t="shared" si="318"/>
        <v>60.39</v>
      </c>
      <c r="P351" s="61">
        <v>18.3</v>
      </c>
      <c r="Q351" s="56">
        <f t="shared" si="310"/>
        <v>56.099999999999994</v>
      </c>
      <c r="R351" s="56">
        <v>17</v>
      </c>
      <c r="S351" s="54">
        <f t="shared" si="319"/>
        <v>60.39</v>
      </c>
      <c r="T351" s="54">
        <f t="shared" si="320"/>
        <v>18.3</v>
      </c>
      <c r="U351" s="56">
        <f t="shared" si="321"/>
        <v>58.244999999999997</v>
      </c>
      <c r="V351" s="56">
        <f t="shared" si="322"/>
        <v>17.649999999999999</v>
      </c>
      <c r="W351" s="57">
        <v>24.652090000000001</v>
      </c>
      <c r="X351" s="57">
        <v>-112.18101</v>
      </c>
      <c r="Y351" s="58">
        <v>77</v>
      </c>
      <c r="Z351" s="58">
        <v>25</v>
      </c>
      <c r="AA351" s="62">
        <v>8</v>
      </c>
      <c r="AB351" s="60">
        <v>60</v>
      </c>
      <c r="AC351" s="42" t="s">
        <v>125</v>
      </c>
      <c r="AD351" s="54">
        <v>10</v>
      </c>
      <c r="AE351" s="60" t="s">
        <v>233</v>
      </c>
      <c r="AF351" s="62">
        <v>1</v>
      </c>
      <c r="AG351" s="63" t="s">
        <v>233</v>
      </c>
      <c r="AH351" s="54"/>
      <c r="AI351" s="54"/>
    </row>
    <row r="352" spans="1:35">
      <c r="A352" s="52" t="s">
        <v>9</v>
      </c>
      <c r="B352" s="52" t="s">
        <v>69</v>
      </c>
      <c r="C352" s="53">
        <v>41955</v>
      </c>
      <c r="D352" s="54">
        <v>2014</v>
      </c>
      <c r="E352" s="55">
        <v>4.4444444444444446E-2</v>
      </c>
      <c r="F352" s="55">
        <v>4.6527777777777779E-2</v>
      </c>
      <c r="G352" s="55">
        <f t="shared" ref="G352" si="323">F352-E352</f>
        <v>2.0833333333333329E-3</v>
      </c>
      <c r="H352" s="54">
        <v>2</v>
      </c>
      <c r="I352" s="54">
        <v>2</v>
      </c>
      <c r="J352" s="54">
        <v>18</v>
      </c>
      <c r="K352" s="54">
        <v>18</v>
      </c>
      <c r="L352" s="52" t="s">
        <v>161</v>
      </c>
      <c r="M352" s="52" t="s">
        <v>162</v>
      </c>
      <c r="N352" s="54">
        <v>1</v>
      </c>
      <c r="O352" s="56">
        <f t="shared" ref="O352" si="324">(P352*3.3)</f>
        <v>57.75</v>
      </c>
      <c r="P352" s="61">
        <v>17.5</v>
      </c>
      <c r="Q352" s="56">
        <f t="shared" si="310"/>
        <v>57.419999999999995</v>
      </c>
      <c r="R352" s="56">
        <v>17.399999999999999</v>
      </c>
      <c r="S352" s="54">
        <f t="shared" ref="S352" si="325">MAX(O352,Q352,)</f>
        <v>57.75</v>
      </c>
      <c r="T352" s="54">
        <f t="shared" ref="T352" si="326">MAX(P352,R352)</f>
        <v>17.5</v>
      </c>
      <c r="U352" s="56">
        <f t="shared" ref="U352" si="327">AVERAGE(O352,Q352)</f>
        <v>57.584999999999994</v>
      </c>
      <c r="V352" s="56">
        <f t="shared" ref="V352" si="328">AVERAGE(P352,R352)</f>
        <v>17.45</v>
      </c>
      <c r="W352" s="57">
        <v>24.653120000000001</v>
      </c>
      <c r="X352" s="57">
        <v>-112.18056</v>
      </c>
      <c r="Y352" s="58">
        <v>77</v>
      </c>
      <c r="Z352" s="58">
        <v>25</v>
      </c>
      <c r="AA352" s="62">
        <v>8</v>
      </c>
      <c r="AB352" s="60">
        <v>240</v>
      </c>
      <c r="AC352" s="42" t="s">
        <v>123</v>
      </c>
      <c r="AD352" s="54">
        <v>30</v>
      </c>
      <c r="AE352" s="60" t="s">
        <v>233</v>
      </c>
      <c r="AF352" s="62">
        <v>1</v>
      </c>
      <c r="AG352" s="63" t="s">
        <v>233</v>
      </c>
      <c r="AH352" s="54"/>
      <c r="AI352" s="54"/>
    </row>
    <row r="353" spans="1:35">
      <c r="A353" s="52" t="s">
        <v>9</v>
      </c>
      <c r="B353" s="52" t="s">
        <v>69</v>
      </c>
      <c r="C353" s="53">
        <v>41955</v>
      </c>
      <c r="D353" s="54">
        <v>2014</v>
      </c>
      <c r="E353" s="55">
        <v>4.4444444444444446E-2</v>
      </c>
      <c r="F353" s="55">
        <v>4.6527777777777779E-2</v>
      </c>
      <c r="G353" s="55">
        <f t="shared" ref="G353" si="329">F353-E353</f>
        <v>2.0833333333333329E-3</v>
      </c>
      <c r="H353" s="54">
        <v>2</v>
      </c>
      <c r="I353" s="54">
        <v>2</v>
      </c>
      <c r="J353" s="54">
        <v>18</v>
      </c>
      <c r="K353" s="54">
        <v>18</v>
      </c>
      <c r="L353" s="52" t="s">
        <v>161</v>
      </c>
      <c r="M353" s="52" t="s">
        <v>162</v>
      </c>
      <c r="N353" s="54">
        <v>1</v>
      </c>
      <c r="O353" s="56">
        <f t="shared" ref="O353:O354" si="330">(P353*3.3)</f>
        <v>57.75</v>
      </c>
      <c r="P353" s="61">
        <v>17.5</v>
      </c>
      <c r="Q353" s="56">
        <f t="shared" si="310"/>
        <v>57.419999999999995</v>
      </c>
      <c r="R353" s="56">
        <v>17.399999999999999</v>
      </c>
      <c r="S353" s="54">
        <f t="shared" ref="S353:S354" si="331">MAX(O353,Q353,)</f>
        <v>57.75</v>
      </c>
      <c r="T353" s="54">
        <f t="shared" ref="T353:T354" si="332">MAX(P353,R353)</f>
        <v>17.5</v>
      </c>
      <c r="U353" s="56">
        <f t="shared" ref="U353:U354" si="333">AVERAGE(O353,Q353)</f>
        <v>57.584999999999994</v>
      </c>
      <c r="V353" s="56">
        <f t="shared" ref="V353:V354" si="334">AVERAGE(P353,R353)</f>
        <v>17.45</v>
      </c>
      <c r="W353" s="57">
        <v>24.653120000000001</v>
      </c>
      <c r="X353" s="57">
        <v>-112.18056</v>
      </c>
      <c r="Y353" s="58">
        <v>77</v>
      </c>
      <c r="Z353" s="58">
        <v>25</v>
      </c>
      <c r="AA353" s="62">
        <v>8</v>
      </c>
      <c r="AB353" s="60">
        <v>240</v>
      </c>
      <c r="AC353" s="42" t="s">
        <v>123</v>
      </c>
      <c r="AD353" s="54">
        <v>30</v>
      </c>
      <c r="AE353" s="60" t="s">
        <v>233</v>
      </c>
      <c r="AF353" s="62">
        <v>1</v>
      </c>
      <c r="AG353" s="63" t="s">
        <v>233</v>
      </c>
      <c r="AH353" s="54"/>
      <c r="AI353" s="54"/>
    </row>
    <row r="354" spans="1:35" s="45" customFormat="1">
      <c r="A354" s="52" t="s">
        <v>10</v>
      </c>
      <c r="B354" s="52" t="s">
        <v>66</v>
      </c>
      <c r="C354" s="53">
        <v>41955</v>
      </c>
      <c r="D354" s="54">
        <v>2014</v>
      </c>
      <c r="E354" s="55">
        <v>4.5138888888888888E-2</v>
      </c>
      <c r="F354" s="55">
        <v>4.8611111111111112E-2</v>
      </c>
      <c r="G354" s="55">
        <f t="shared" ref="G354" si="335">F354-E354</f>
        <v>3.4722222222222238E-3</v>
      </c>
      <c r="H354" s="54">
        <v>2</v>
      </c>
      <c r="I354" s="54">
        <v>2</v>
      </c>
      <c r="J354" s="54">
        <v>19</v>
      </c>
      <c r="K354" s="54">
        <v>19</v>
      </c>
      <c r="L354" s="52" t="s">
        <v>161</v>
      </c>
      <c r="M354" s="52" t="s">
        <v>162</v>
      </c>
      <c r="N354" s="54">
        <v>1</v>
      </c>
      <c r="O354" s="56">
        <f t="shared" si="330"/>
        <v>59.4</v>
      </c>
      <c r="P354" s="61">
        <v>18</v>
      </c>
      <c r="Q354" s="56">
        <f t="shared" si="310"/>
        <v>56.099999999999994</v>
      </c>
      <c r="R354" s="56">
        <v>17</v>
      </c>
      <c r="S354" s="54">
        <f t="shared" si="331"/>
        <v>59.4</v>
      </c>
      <c r="T354" s="54">
        <f t="shared" si="332"/>
        <v>18</v>
      </c>
      <c r="U354" s="56">
        <f t="shared" si="333"/>
        <v>57.75</v>
      </c>
      <c r="V354" s="56">
        <f t="shared" si="334"/>
        <v>17.5</v>
      </c>
      <c r="W354" s="46">
        <v>24.652090000000001</v>
      </c>
      <c r="X354" s="57">
        <v>-112.18101</v>
      </c>
      <c r="Y354" s="58">
        <v>77</v>
      </c>
      <c r="Z354" s="58">
        <v>25</v>
      </c>
      <c r="AA354" s="62">
        <v>9</v>
      </c>
      <c r="AB354" s="60">
        <v>130</v>
      </c>
      <c r="AC354" s="42" t="s">
        <v>131</v>
      </c>
      <c r="AD354" s="54">
        <v>40</v>
      </c>
      <c r="AE354" s="52" t="s">
        <v>119</v>
      </c>
      <c r="AF354" s="62">
        <v>1</v>
      </c>
      <c r="AG354" s="63" t="s">
        <v>119</v>
      </c>
      <c r="AH354" s="54"/>
      <c r="AI354" s="54"/>
    </row>
    <row r="355" spans="1:35">
      <c r="A355" s="52" t="s">
        <v>10</v>
      </c>
      <c r="B355" s="52" t="s">
        <v>66</v>
      </c>
      <c r="C355" s="53">
        <v>41955</v>
      </c>
      <c r="D355" s="54">
        <v>2014</v>
      </c>
      <c r="E355" s="55">
        <v>4.5138888888888888E-2</v>
      </c>
      <c r="F355" s="55">
        <v>4.8611111111111112E-2</v>
      </c>
      <c r="G355" s="55">
        <f t="shared" ref="G355:G366" si="336">F355-E355</f>
        <v>3.4722222222222238E-3</v>
      </c>
      <c r="H355" s="54">
        <v>2</v>
      </c>
      <c r="I355" s="54">
        <v>2</v>
      </c>
      <c r="J355" s="54">
        <v>19</v>
      </c>
      <c r="K355" s="54">
        <v>19</v>
      </c>
      <c r="L355" s="52" t="s">
        <v>161</v>
      </c>
      <c r="M355" s="52" t="s">
        <v>162</v>
      </c>
      <c r="N355" s="54">
        <v>1</v>
      </c>
      <c r="O355" s="56">
        <f t="shared" ref="O355:O366" si="337">(P355*3.3)</f>
        <v>59.4</v>
      </c>
      <c r="P355" s="61">
        <v>18</v>
      </c>
      <c r="Q355" s="56">
        <f t="shared" si="310"/>
        <v>56.099999999999994</v>
      </c>
      <c r="R355" s="56">
        <v>17</v>
      </c>
      <c r="S355" s="54">
        <f t="shared" ref="S355:S367" si="338">MAX(O355,Q355,)</f>
        <v>59.4</v>
      </c>
      <c r="T355" s="54">
        <f t="shared" ref="T355:T367" si="339">MAX(P355,R355)</f>
        <v>18</v>
      </c>
      <c r="U355" s="56">
        <f t="shared" ref="U355:U367" si="340">AVERAGE(O355,Q355)</f>
        <v>57.75</v>
      </c>
      <c r="V355" s="56">
        <f t="shared" ref="V355:V367" si="341">AVERAGE(P355,R355)</f>
        <v>17.5</v>
      </c>
      <c r="W355" s="46">
        <v>24.652090000000001</v>
      </c>
      <c r="X355" s="57">
        <v>-112.18101</v>
      </c>
      <c r="Y355" s="58">
        <v>77</v>
      </c>
      <c r="Z355" s="58">
        <v>25</v>
      </c>
      <c r="AA355" s="62">
        <v>9</v>
      </c>
      <c r="AB355" s="60">
        <v>130</v>
      </c>
      <c r="AC355" s="42" t="s">
        <v>125</v>
      </c>
      <c r="AD355" s="54">
        <v>10</v>
      </c>
      <c r="AE355" s="60" t="s">
        <v>233</v>
      </c>
      <c r="AF355" s="62">
        <v>1</v>
      </c>
      <c r="AG355" s="63" t="s">
        <v>233</v>
      </c>
      <c r="AH355" s="54"/>
      <c r="AI355" s="54"/>
    </row>
    <row r="356" spans="1:35">
      <c r="A356" s="52" t="s">
        <v>10</v>
      </c>
      <c r="B356" s="52" t="s">
        <v>66</v>
      </c>
      <c r="C356" s="53">
        <v>41955</v>
      </c>
      <c r="D356" s="54">
        <v>2014</v>
      </c>
      <c r="E356" s="55">
        <v>4.5138888888888888E-2</v>
      </c>
      <c r="F356" s="55">
        <v>4.8611111111111112E-2</v>
      </c>
      <c r="G356" s="55">
        <f t="shared" si="336"/>
        <v>3.4722222222222238E-3</v>
      </c>
      <c r="H356" s="54">
        <v>2</v>
      </c>
      <c r="I356" s="54">
        <v>2</v>
      </c>
      <c r="J356" s="54">
        <v>19</v>
      </c>
      <c r="K356" s="54">
        <v>19</v>
      </c>
      <c r="L356" s="52" t="s">
        <v>161</v>
      </c>
      <c r="M356" s="52" t="s">
        <v>162</v>
      </c>
      <c r="N356" s="54">
        <v>1</v>
      </c>
      <c r="O356" s="56">
        <f t="shared" si="337"/>
        <v>59.4</v>
      </c>
      <c r="P356" s="61">
        <v>18</v>
      </c>
      <c r="Q356" s="56">
        <f>(R356*3.3)</f>
        <v>56.099999999999994</v>
      </c>
      <c r="R356" s="56">
        <v>17</v>
      </c>
      <c r="S356" s="54">
        <f t="shared" si="338"/>
        <v>59.4</v>
      </c>
      <c r="T356" s="54">
        <f t="shared" si="339"/>
        <v>18</v>
      </c>
      <c r="U356" s="56">
        <f t="shared" si="340"/>
        <v>57.75</v>
      </c>
      <c r="V356" s="56">
        <f t="shared" si="341"/>
        <v>17.5</v>
      </c>
      <c r="W356" s="46">
        <v>24.652090000000001</v>
      </c>
      <c r="X356" s="57">
        <v>-112.18101</v>
      </c>
      <c r="Y356" s="58">
        <v>77</v>
      </c>
      <c r="Z356" s="58">
        <v>25</v>
      </c>
      <c r="AA356" s="62">
        <v>9</v>
      </c>
      <c r="AB356" s="60">
        <v>130</v>
      </c>
      <c r="AC356" s="42" t="s">
        <v>125</v>
      </c>
      <c r="AD356" s="54">
        <v>10</v>
      </c>
      <c r="AE356" s="60" t="s">
        <v>233</v>
      </c>
      <c r="AF356" s="62">
        <v>1</v>
      </c>
      <c r="AG356" s="63" t="s">
        <v>233</v>
      </c>
      <c r="AH356" s="54"/>
      <c r="AI356" s="54"/>
    </row>
    <row r="357" spans="1:35">
      <c r="A357" s="52" t="s">
        <v>10</v>
      </c>
      <c r="B357" s="52" t="s">
        <v>66</v>
      </c>
      <c r="C357" s="53">
        <v>41955</v>
      </c>
      <c r="D357" s="54">
        <v>2014</v>
      </c>
      <c r="E357" s="55">
        <v>4.5138888888888888E-2</v>
      </c>
      <c r="F357" s="55">
        <v>4.8611111111111112E-2</v>
      </c>
      <c r="G357" s="55">
        <f t="shared" si="336"/>
        <v>3.4722222222222238E-3</v>
      </c>
      <c r="H357" s="54">
        <v>2</v>
      </c>
      <c r="I357" s="54">
        <v>2</v>
      </c>
      <c r="J357" s="54">
        <v>19</v>
      </c>
      <c r="K357" s="54">
        <v>19</v>
      </c>
      <c r="L357" s="52" t="s">
        <v>161</v>
      </c>
      <c r="M357" s="52" t="s">
        <v>162</v>
      </c>
      <c r="N357" s="54">
        <v>1</v>
      </c>
      <c r="O357" s="56">
        <f t="shared" si="337"/>
        <v>59.4</v>
      </c>
      <c r="P357" s="61">
        <v>18</v>
      </c>
      <c r="Q357" s="56">
        <f t="shared" ref="Q357:Q420" si="342">(R357*3.3)</f>
        <v>56.099999999999994</v>
      </c>
      <c r="R357" s="56">
        <v>17</v>
      </c>
      <c r="S357" s="54">
        <f t="shared" si="338"/>
        <v>59.4</v>
      </c>
      <c r="T357" s="54">
        <f t="shared" si="339"/>
        <v>18</v>
      </c>
      <c r="U357" s="56">
        <f t="shared" si="340"/>
        <v>57.75</v>
      </c>
      <c r="V357" s="56">
        <f t="shared" si="341"/>
        <v>17.5</v>
      </c>
      <c r="W357" s="46">
        <v>24.652090000000001</v>
      </c>
      <c r="X357" s="57">
        <v>-112.18101</v>
      </c>
      <c r="Y357" s="58">
        <v>77</v>
      </c>
      <c r="Z357" s="58">
        <v>25</v>
      </c>
      <c r="AA357" s="62">
        <v>9</v>
      </c>
      <c r="AB357" s="60">
        <v>130</v>
      </c>
      <c r="AC357" s="42" t="s">
        <v>123</v>
      </c>
      <c r="AD357" s="54">
        <v>20</v>
      </c>
      <c r="AE357" s="60" t="s">
        <v>233</v>
      </c>
      <c r="AF357" s="62">
        <v>1</v>
      </c>
      <c r="AG357" s="63" t="s">
        <v>233</v>
      </c>
      <c r="AH357" s="54"/>
      <c r="AI357" s="54"/>
    </row>
    <row r="358" spans="1:35">
      <c r="A358" s="52" t="s">
        <v>10</v>
      </c>
      <c r="B358" s="52" t="s">
        <v>66</v>
      </c>
      <c r="C358" s="53">
        <v>41955</v>
      </c>
      <c r="D358" s="54">
        <v>2014</v>
      </c>
      <c r="E358" s="55">
        <v>4.5138888888888888E-2</v>
      </c>
      <c r="F358" s="55">
        <v>4.8611111111111112E-2</v>
      </c>
      <c r="G358" s="55">
        <f t="shared" si="336"/>
        <v>3.4722222222222238E-3</v>
      </c>
      <c r="H358" s="54">
        <v>2</v>
      </c>
      <c r="I358" s="54">
        <v>2</v>
      </c>
      <c r="J358" s="54">
        <v>19</v>
      </c>
      <c r="K358" s="54">
        <v>19</v>
      </c>
      <c r="L358" s="52" t="s">
        <v>161</v>
      </c>
      <c r="M358" s="52" t="s">
        <v>162</v>
      </c>
      <c r="N358" s="54">
        <v>1</v>
      </c>
      <c r="O358" s="56">
        <f t="shared" si="337"/>
        <v>59.4</v>
      </c>
      <c r="P358" s="61">
        <v>18</v>
      </c>
      <c r="Q358" s="56">
        <f t="shared" si="342"/>
        <v>56.099999999999994</v>
      </c>
      <c r="R358" s="56">
        <v>17</v>
      </c>
      <c r="S358" s="54">
        <f t="shared" si="338"/>
        <v>59.4</v>
      </c>
      <c r="T358" s="54">
        <f t="shared" si="339"/>
        <v>18</v>
      </c>
      <c r="U358" s="56">
        <f t="shared" si="340"/>
        <v>57.75</v>
      </c>
      <c r="V358" s="56">
        <f t="shared" si="341"/>
        <v>17.5</v>
      </c>
      <c r="W358" s="46">
        <v>24.652090000000001</v>
      </c>
      <c r="X358" s="57">
        <v>-112.18101</v>
      </c>
      <c r="Y358" s="58">
        <v>77</v>
      </c>
      <c r="Z358" s="58">
        <v>25</v>
      </c>
      <c r="AA358" s="62">
        <v>9</v>
      </c>
      <c r="AB358" s="60">
        <v>130</v>
      </c>
      <c r="AC358" s="42" t="s">
        <v>123</v>
      </c>
      <c r="AD358" s="54">
        <v>20</v>
      </c>
      <c r="AE358" s="60" t="s">
        <v>233</v>
      </c>
      <c r="AF358" s="62">
        <v>1</v>
      </c>
      <c r="AG358" s="63" t="s">
        <v>233</v>
      </c>
      <c r="AH358" s="54"/>
      <c r="AI358" s="54"/>
    </row>
    <row r="359" spans="1:35">
      <c r="A359" s="52" t="s">
        <v>10</v>
      </c>
      <c r="B359" s="52" t="s">
        <v>66</v>
      </c>
      <c r="C359" s="53">
        <v>41955</v>
      </c>
      <c r="D359" s="54">
        <v>2014</v>
      </c>
      <c r="E359" s="55">
        <v>4.5138888888888888E-2</v>
      </c>
      <c r="F359" s="55">
        <v>4.8611111111111112E-2</v>
      </c>
      <c r="G359" s="55">
        <f t="shared" si="336"/>
        <v>3.4722222222222238E-3</v>
      </c>
      <c r="H359" s="54">
        <v>2</v>
      </c>
      <c r="I359" s="54">
        <v>2</v>
      </c>
      <c r="J359" s="54">
        <v>19</v>
      </c>
      <c r="K359" s="54">
        <v>19</v>
      </c>
      <c r="L359" s="52" t="s">
        <v>161</v>
      </c>
      <c r="M359" s="52" t="s">
        <v>162</v>
      </c>
      <c r="N359" s="54">
        <v>1</v>
      </c>
      <c r="O359" s="56">
        <f t="shared" si="337"/>
        <v>59.4</v>
      </c>
      <c r="P359" s="61">
        <v>18</v>
      </c>
      <c r="Q359" s="56">
        <f t="shared" si="342"/>
        <v>56.099999999999994</v>
      </c>
      <c r="R359" s="56">
        <v>17</v>
      </c>
      <c r="S359" s="54">
        <f t="shared" si="338"/>
        <v>59.4</v>
      </c>
      <c r="T359" s="54">
        <f t="shared" si="339"/>
        <v>18</v>
      </c>
      <c r="U359" s="56">
        <f t="shared" si="340"/>
        <v>57.75</v>
      </c>
      <c r="V359" s="56">
        <f t="shared" si="341"/>
        <v>17.5</v>
      </c>
      <c r="W359" s="46">
        <v>24.652090000000001</v>
      </c>
      <c r="X359" s="57">
        <v>-112.18101</v>
      </c>
      <c r="Y359" s="58">
        <v>77</v>
      </c>
      <c r="Z359" s="58">
        <v>25</v>
      </c>
      <c r="AA359" s="62">
        <v>9</v>
      </c>
      <c r="AB359" s="60">
        <v>130</v>
      </c>
      <c r="AC359" s="42" t="s">
        <v>123</v>
      </c>
      <c r="AD359" s="54">
        <v>20</v>
      </c>
      <c r="AE359" s="60" t="s">
        <v>233</v>
      </c>
      <c r="AF359" s="62">
        <v>1</v>
      </c>
      <c r="AG359" s="63" t="s">
        <v>233</v>
      </c>
      <c r="AH359" s="54"/>
      <c r="AI359" s="54"/>
    </row>
    <row r="360" spans="1:35">
      <c r="A360" s="52" t="s">
        <v>10</v>
      </c>
      <c r="B360" s="52" t="s">
        <v>66</v>
      </c>
      <c r="C360" s="53">
        <v>41955</v>
      </c>
      <c r="D360" s="54">
        <v>2014</v>
      </c>
      <c r="E360" s="55">
        <v>4.5138888888888888E-2</v>
      </c>
      <c r="F360" s="55">
        <v>4.8611111111111112E-2</v>
      </c>
      <c r="G360" s="55">
        <f t="shared" si="336"/>
        <v>3.4722222222222238E-3</v>
      </c>
      <c r="H360" s="54">
        <v>2</v>
      </c>
      <c r="I360" s="54">
        <v>2</v>
      </c>
      <c r="J360" s="54">
        <v>19</v>
      </c>
      <c r="K360" s="54">
        <v>19</v>
      </c>
      <c r="L360" s="52" t="s">
        <v>161</v>
      </c>
      <c r="M360" s="52" t="s">
        <v>162</v>
      </c>
      <c r="N360" s="54">
        <v>1</v>
      </c>
      <c r="O360" s="56">
        <f t="shared" si="337"/>
        <v>59.4</v>
      </c>
      <c r="P360" s="61">
        <v>18</v>
      </c>
      <c r="Q360" s="56">
        <f t="shared" si="342"/>
        <v>56.099999999999994</v>
      </c>
      <c r="R360" s="56">
        <v>17</v>
      </c>
      <c r="S360" s="54">
        <f t="shared" si="338"/>
        <v>59.4</v>
      </c>
      <c r="T360" s="54">
        <f t="shared" si="339"/>
        <v>18</v>
      </c>
      <c r="U360" s="56">
        <f t="shared" si="340"/>
        <v>57.75</v>
      </c>
      <c r="V360" s="56">
        <f t="shared" si="341"/>
        <v>17.5</v>
      </c>
      <c r="W360" s="46">
        <v>24.652090000000001</v>
      </c>
      <c r="X360" s="57">
        <v>-112.18101</v>
      </c>
      <c r="Y360" s="58">
        <v>77</v>
      </c>
      <c r="Z360" s="58">
        <v>25</v>
      </c>
      <c r="AA360" s="62">
        <v>9</v>
      </c>
      <c r="AB360" s="60">
        <v>130</v>
      </c>
      <c r="AC360" s="42" t="s">
        <v>183</v>
      </c>
      <c r="AD360" s="54">
        <v>5</v>
      </c>
      <c r="AE360" s="60" t="s">
        <v>187</v>
      </c>
      <c r="AF360" s="62">
        <v>1</v>
      </c>
      <c r="AG360" s="63" t="s">
        <v>119</v>
      </c>
      <c r="AH360" s="54"/>
      <c r="AI360" s="54"/>
    </row>
    <row r="361" spans="1:35">
      <c r="A361" s="52" t="s">
        <v>10</v>
      </c>
      <c r="B361" s="52" t="s">
        <v>66</v>
      </c>
      <c r="C361" s="53">
        <v>41955</v>
      </c>
      <c r="D361" s="54">
        <v>2014</v>
      </c>
      <c r="E361" s="55">
        <v>4.5138888888888888E-2</v>
      </c>
      <c r="F361" s="55">
        <v>4.8611111111111112E-2</v>
      </c>
      <c r="G361" s="55">
        <f t="shared" si="336"/>
        <v>3.4722222222222238E-3</v>
      </c>
      <c r="H361" s="54">
        <v>2</v>
      </c>
      <c r="I361" s="54">
        <v>2</v>
      </c>
      <c r="J361" s="54">
        <v>19</v>
      </c>
      <c r="K361" s="54">
        <v>19</v>
      </c>
      <c r="L361" s="52" t="s">
        <v>161</v>
      </c>
      <c r="M361" s="52" t="s">
        <v>162</v>
      </c>
      <c r="N361" s="54">
        <v>1</v>
      </c>
      <c r="O361" s="56">
        <f t="shared" si="337"/>
        <v>59.4</v>
      </c>
      <c r="P361" s="61">
        <v>18</v>
      </c>
      <c r="Q361" s="56">
        <f t="shared" si="342"/>
        <v>56.099999999999994</v>
      </c>
      <c r="R361" s="56">
        <v>17</v>
      </c>
      <c r="S361" s="54">
        <f t="shared" si="338"/>
        <v>59.4</v>
      </c>
      <c r="T361" s="54">
        <f t="shared" si="339"/>
        <v>18</v>
      </c>
      <c r="U361" s="56">
        <f t="shared" si="340"/>
        <v>57.75</v>
      </c>
      <c r="V361" s="56">
        <f t="shared" si="341"/>
        <v>17.5</v>
      </c>
      <c r="W361" s="46">
        <v>24.652090000000001</v>
      </c>
      <c r="X361" s="57">
        <v>-112.18101</v>
      </c>
      <c r="Y361" s="58">
        <v>77</v>
      </c>
      <c r="Z361" s="58">
        <v>25</v>
      </c>
      <c r="AA361" s="62">
        <v>9</v>
      </c>
      <c r="AB361" s="60">
        <v>130</v>
      </c>
      <c r="AC361" s="42" t="s">
        <v>183</v>
      </c>
      <c r="AD361" s="54">
        <v>5</v>
      </c>
      <c r="AE361" s="60" t="s">
        <v>187</v>
      </c>
      <c r="AF361" s="62">
        <v>1</v>
      </c>
      <c r="AG361" s="63" t="s">
        <v>119</v>
      </c>
      <c r="AH361" s="54"/>
      <c r="AI361" s="54"/>
    </row>
    <row r="362" spans="1:35">
      <c r="A362" s="52" t="s">
        <v>10</v>
      </c>
      <c r="B362" s="52" t="s">
        <v>66</v>
      </c>
      <c r="C362" s="53">
        <v>41955</v>
      </c>
      <c r="D362" s="54">
        <v>2014</v>
      </c>
      <c r="E362" s="55">
        <v>4.5138888888888888E-2</v>
      </c>
      <c r="F362" s="55">
        <v>4.8611111111111112E-2</v>
      </c>
      <c r="G362" s="55">
        <f t="shared" si="336"/>
        <v>3.4722222222222238E-3</v>
      </c>
      <c r="H362" s="54">
        <v>2</v>
      </c>
      <c r="I362" s="54">
        <v>2</v>
      </c>
      <c r="J362" s="54">
        <v>19</v>
      </c>
      <c r="K362" s="54">
        <v>19</v>
      </c>
      <c r="L362" s="52" t="s">
        <v>161</v>
      </c>
      <c r="M362" s="52" t="s">
        <v>162</v>
      </c>
      <c r="N362" s="54">
        <v>1</v>
      </c>
      <c r="O362" s="56">
        <f t="shared" si="337"/>
        <v>59.4</v>
      </c>
      <c r="P362" s="61">
        <v>18</v>
      </c>
      <c r="Q362" s="56">
        <f t="shared" si="342"/>
        <v>56.099999999999994</v>
      </c>
      <c r="R362" s="56">
        <v>17</v>
      </c>
      <c r="S362" s="54">
        <f t="shared" si="338"/>
        <v>59.4</v>
      </c>
      <c r="T362" s="54">
        <f t="shared" si="339"/>
        <v>18</v>
      </c>
      <c r="U362" s="56">
        <f t="shared" si="340"/>
        <v>57.75</v>
      </c>
      <c r="V362" s="56">
        <f t="shared" si="341"/>
        <v>17.5</v>
      </c>
      <c r="W362" s="46">
        <v>24.652090000000001</v>
      </c>
      <c r="X362" s="57">
        <v>-112.18101</v>
      </c>
      <c r="Y362" s="58">
        <v>77</v>
      </c>
      <c r="Z362" s="58">
        <v>25</v>
      </c>
      <c r="AA362" s="62">
        <v>9</v>
      </c>
      <c r="AB362" s="60">
        <v>130</v>
      </c>
      <c r="AC362" s="42" t="s">
        <v>183</v>
      </c>
      <c r="AD362" s="54">
        <v>40</v>
      </c>
      <c r="AE362" s="60" t="s">
        <v>187</v>
      </c>
      <c r="AF362" s="62">
        <v>1</v>
      </c>
      <c r="AG362" s="63" t="s">
        <v>119</v>
      </c>
      <c r="AH362" s="54"/>
      <c r="AI362" s="54"/>
    </row>
    <row r="363" spans="1:35">
      <c r="A363" s="52" t="s">
        <v>10</v>
      </c>
      <c r="B363" s="52" t="s">
        <v>66</v>
      </c>
      <c r="C363" s="53">
        <v>41955</v>
      </c>
      <c r="D363" s="54">
        <v>2014</v>
      </c>
      <c r="E363" s="55">
        <v>4.5138888888888888E-2</v>
      </c>
      <c r="F363" s="55">
        <v>4.8611111111111112E-2</v>
      </c>
      <c r="G363" s="55">
        <f t="shared" si="336"/>
        <v>3.4722222222222238E-3</v>
      </c>
      <c r="H363" s="54">
        <v>2</v>
      </c>
      <c r="I363" s="54">
        <v>2</v>
      </c>
      <c r="J363" s="54">
        <v>19</v>
      </c>
      <c r="K363" s="54">
        <v>19</v>
      </c>
      <c r="L363" s="52" t="s">
        <v>161</v>
      </c>
      <c r="M363" s="52" t="s">
        <v>162</v>
      </c>
      <c r="N363" s="54">
        <v>1</v>
      </c>
      <c r="O363" s="56">
        <f t="shared" si="337"/>
        <v>59.4</v>
      </c>
      <c r="P363" s="61">
        <v>18</v>
      </c>
      <c r="Q363" s="56">
        <f t="shared" si="342"/>
        <v>56.099999999999994</v>
      </c>
      <c r="R363" s="56">
        <v>17</v>
      </c>
      <c r="S363" s="54">
        <f t="shared" si="338"/>
        <v>59.4</v>
      </c>
      <c r="T363" s="54">
        <f t="shared" si="339"/>
        <v>18</v>
      </c>
      <c r="U363" s="56">
        <f t="shared" si="340"/>
        <v>57.75</v>
      </c>
      <c r="V363" s="56">
        <f t="shared" si="341"/>
        <v>17.5</v>
      </c>
      <c r="W363" s="46">
        <v>24.652090000000001</v>
      </c>
      <c r="X363" s="57">
        <v>-112.18101</v>
      </c>
      <c r="Y363" s="58">
        <v>77</v>
      </c>
      <c r="Z363" s="58">
        <v>25</v>
      </c>
      <c r="AA363" s="62">
        <v>9</v>
      </c>
      <c r="AB363" s="60">
        <v>130</v>
      </c>
      <c r="AC363" s="42" t="s">
        <v>183</v>
      </c>
      <c r="AD363" s="54">
        <v>30</v>
      </c>
      <c r="AE363" s="60" t="s">
        <v>187</v>
      </c>
      <c r="AF363" s="62">
        <v>1</v>
      </c>
      <c r="AG363" s="63" t="s">
        <v>119</v>
      </c>
      <c r="AH363" s="54"/>
      <c r="AI363" s="54"/>
    </row>
    <row r="364" spans="1:35">
      <c r="A364" s="52" t="s">
        <v>10</v>
      </c>
      <c r="B364" s="52" t="s">
        <v>66</v>
      </c>
      <c r="C364" s="53">
        <v>41955</v>
      </c>
      <c r="D364" s="54">
        <v>2014</v>
      </c>
      <c r="E364" s="55">
        <v>4.5138888888888888E-2</v>
      </c>
      <c r="F364" s="55">
        <v>4.8611111111111112E-2</v>
      </c>
      <c r="G364" s="55">
        <f t="shared" si="336"/>
        <v>3.4722222222222238E-3</v>
      </c>
      <c r="H364" s="54">
        <v>2</v>
      </c>
      <c r="I364" s="54">
        <v>2</v>
      </c>
      <c r="J364" s="54">
        <v>19</v>
      </c>
      <c r="K364" s="54">
        <v>19</v>
      </c>
      <c r="L364" s="52" t="s">
        <v>161</v>
      </c>
      <c r="M364" s="52" t="s">
        <v>162</v>
      </c>
      <c r="N364" s="54">
        <v>1</v>
      </c>
      <c r="O364" s="56">
        <f t="shared" si="337"/>
        <v>59.4</v>
      </c>
      <c r="P364" s="61">
        <v>18</v>
      </c>
      <c r="Q364" s="56">
        <f t="shared" si="342"/>
        <v>56.099999999999994</v>
      </c>
      <c r="R364" s="56">
        <v>17</v>
      </c>
      <c r="S364" s="54">
        <f t="shared" si="338"/>
        <v>59.4</v>
      </c>
      <c r="T364" s="54">
        <f t="shared" si="339"/>
        <v>18</v>
      </c>
      <c r="U364" s="56">
        <f t="shared" si="340"/>
        <v>57.75</v>
      </c>
      <c r="V364" s="56">
        <f t="shared" si="341"/>
        <v>17.5</v>
      </c>
      <c r="W364" s="46">
        <v>24.652090000000001</v>
      </c>
      <c r="X364" s="57">
        <v>-112.18101</v>
      </c>
      <c r="Y364" s="58">
        <v>77</v>
      </c>
      <c r="Z364" s="58">
        <v>25</v>
      </c>
      <c r="AA364" s="62">
        <v>9</v>
      </c>
      <c r="AB364" s="60">
        <v>130</v>
      </c>
      <c r="AC364" s="42" t="s">
        <v>183</v>
      </c>
      <c r="AD364" s="54">
        <v>40</v>
      </c>
      <c r="AE364" s="60" t="s">
        <v>187</v>
      </c>
      <c r="AF364" s="62">
        <v>1</v>
      </c>
      <c r="AG364" s="63" t="s">
        <v>119</v>
      </c>
      <c r="AH364" s="54"/>
      <c r="AI364" s="54"/>
    </row>
    <row r="365" spans="1:35">
      <c r="A365" s="52" t="s">
        <v>10</v>
      </c>
      <c r="B365" s="52" t="s">
        <v>66</v>
      </c>
      <c r="C365" s="53">
        <v>41955</v>
      </c>
      <c r="D365" s="54">
        <v>2014</v>
      </c>
      <c r="E365" s="55">
        <v>4.5138888888888888E-2</v>
      </c>
      <c r="F365" s="55">
        <v>4.8611111111111112E-2</v>
      </c>
      <c r="G365" s="55">
        <f t="shared" si="336"/>
        <v>3.4722222222222238E-3</v>
      </c>
      <c r="H365" s="54">
        <v>2</v>
      </c>
      <c r="I365" s="54">
        <v>2</v>
      </c>
      <c r="J365" s="54">
        <v>19</v>
      </c>
      <c r="K365" s="54">
        <v>19</v>
      </c>
      <c r="L365" s="52" t="s">
        <v>161</v>
      </c>
      <c r="M365" s="52" t="s">
        <v>162</v>
      </c>
      <c r="N365" s="54">
        <v>1</v>
      </c>
      <c r="O365" s="56">
        <f t="shared" si="337"/>
        <v>59.4</v>
      </c>
      <c r="P365" s="61">
        <v>18</v>
      </c>
      <c r="Q365" s="56">
        <f t="shared" si="342"/>
        <v>56.099999999999994</v>
      </c>
      <c r="R365" s="56">
        <v>17</v>
      </c>
      <c r="S365" s="54">
        <f t="shared" si="338"/>
        <v>59.4</v>
      </c>
      <c r="T365" s="54">
        <f t="shared" si="339"/>
        <v>18</v>
      </c>
      <c r="U365" s="56">
        <f t="shared" si="340"/>
        <v>57.75</v>
      </c>
      <c r="V365" s="56">
        <f t="shared" si="341"/>
        <v>17.5</v>
      </c>
      <c r="W365" s="46">
        <v>24.652090000000001</v>
      </c>
      <c r="X365" s="57">
        <v>-112.18101</v>
      </c>
      <c r="Y365" s="58">
        <v>77</v>
      </c>
      <c r="Z365" s="58">
        <v>25</v>
      </c>
      <c r="AA365" s="62">
        <v>9</v>
      </c>
      <c r="AB365" s="60">
        <v>130</v>
      </c>
      <c r="AC365" s="42" t="s">
        <v>183</v>
      </c>
      <c r="AD365" s="54">
        <v>40</v>
      </c>
      <c r="AE365" s="60" t="s">
        <v>187</v>
      </c>
      <c r="AF365" s="62">
        <v>1</v>
      </c>
      <c r="AG365" s="63" t="s">
        <v>119</v>
      </c>
      <c r="AH365" s="54"/>
      <c r="AI365" s="54"/>
    </row>
    <row r="366" spans="1:35">
      <c r="A366" s="52" t="s">
        <v>10</v>
      </c>
      <c r="B366" s="52" t="s">
        <v>66</v>
      </c>
      <c r="C366" s="53">
        <v>41955</v>
      </c>
      <c r="D366" s="54">
        <v>2014</v>
      </c>
      <c r="E366" s="55">
        <v>4.5138888888888888E-2</v>
      </c>
      <c r="F366" s="55">
        <v>4.8611111111111112E-2</v>
      </c>
      <c r="G366" s="55">
        <f t="shared" si="336"/>
        <v>3.4722222222222238E-3</v>
      </c>
      <c r="H366" s="54">
        <v>2</v>
      </c>
      <c r="I366" s="54">
        <v>2</v>
      </c>
      <c r="J366" s="54">
        <v>19</v>
      </c>
      <c r="K366" s="54">
        <v>19</v>
      </c>
      <c r="L366" s="52" t="s">
        <v>161</v>
      </c>
      <c r="M366" s="52" t="s">
        <v>162</v>
      </c>
      <c r="N366" s="54">
        <v>1</v>
      </c>
      <c r="O366" s="56">
        <f t="shared" si="337"/>
        <v>59.4</v>
      </c>
      <c r="P366" s="61">
        <v>18</v>
      </c>
      <c r="Q366" s="56">
        <f t="shared" si="342"/>
        <v>56.099999999999994</v>
      </c>
      <c r="R366" s="56">
        <v>17</v>
      </c>
      <c r="S366" s="54">
        <f t="shared" si="338"/>
        <v>59.4</v>
      </c>
      <c r="T366" s="54">
        <f t="shared" si="339"/>
        <v>18</v>
      </c>
      <c r="U366" s="56">
        <f t="shared" si="340"/>
        <v>57.75</v>
      </c>
      <c r="V366" s="56">
        <f t="shared" si="341"/>
        <v>17.5</v>
      </c>
      <c r="W366" s="46">
        <v>24.652090000000001</v>
      </c>
      <c r="X366" s="57">
        <v>-112.18101</v>
      </c>
      <c r="Y366" s="58">
        <v>77</v>
      </c>
      <c r="Z366" s="58">
        <v>25</v>
      </c>
      <c r="AA366" s="62">
        <v>9</v>
      </c>
      <c r="AB366" s="60">
        <v>130</v>
      </c>
      <c r="AC366" s="42" t="s">
        <v>127</v>
      </c>
      <c r="AD366" s="54">
        <v>10</v>
      </c>
      <c r="AE366" s="52" t="s">
        <v>233</v>
      </c>
      <c r="AF366" s="62">
        <v>1</v>
      </c>
      <c r="AG366" s="63" t="s">
        <v>233</v>
      </c>
      <c r="AH366" s="54"/>
      <c r="AI366" s="54"/>
    </row>
    <row r="367" spans="1:35">
      <c r="A367" s="52" t="s">
        <v>11</v>
      </c>
      <c r="B367" s="52" t="s">
        <v>66</v>
      </c>
      <c r="C367" s="53">
        <v>41955</v>
      </c>
      <c r="D367" s="54">
        <v>2014</v>
      </c>
      <c r="E367" s="55">
        <v>4.5138888888888888E-2</v>
      </c>
      <c r="F367" s="55">
        <v>4.8611111111111112E-2</v>
      </c>
      <c r="G367" s="55">
        <f t="shared" ref="G367" si="343">F367-E367</f>
        <v>3.4722222222222238E-3</v>
      </c>
      <c r="H367" s="54">
        <v>2</v>
      </c>
      <c r="I367" s="54">
        <v>2</v>
      </c>
      <c r="J367" s="54">
        <v>20</v>
      </c>
      <c r="K367" s="54">
        <v>20</v>
      </c>
      <c r="L367" s="52" t="s">
        <v>161</v>
      </c>
      <c r="M367" s="52" t="s">
        <v>162</v>
      </c>
      <c r="N367" s="54">
        <v>1</v>
      </c>
      <c r="O367" s="56">
        <f>(P367*3.3)</f>
        <v>56.099999999999994</v>
      </c>
      <c r="P367" s="61">
        <v>17</v>
      </c>
      <c r="Q367" s="56">
        <f t="shared" si="342"/>
        <v>56.099999999999994</v>
      </c>
      <c r="R367" s="56">
        <v>17</v>
      </c>
      <c r="S367" s="54">
        <f t="shared" si="338"/>
        <v>56.099999999999994</v>
      </c>
      <c r="T367" s="54">
        <f t="shared" si="339"/>
        <v>17</v>
      </c>
      <c r="U367" s="56">
        <f t="shared" si="340"/>
        <v>56.099999999999994</v>
      </c>
      <c r="V367" s="56">
        <f t="shared" si="341"/>
        <v>17</v>
      </c>
      <c r="W367" s="57">
        <v>24.662040000000001</v>
      </c>
      <c r="X367" s="57">
        <v>-112.18056</v>
      </c>
      <c r="Y367" s="58">
        <v>77</v>
      </c>
      <c r="Z367" s="58">
        <v>25</v>
      </c>
      <c r="AA367" s="62">
        <v>9</v>
      </c>
      <c r="AB367" s="60">
        <v>130</v>
      </c>
      <c r="AC367" s="42" t="s">
        <v>134</v>
      </c>
      <c r="AD367" s="54">
        <v>20</v>
      </c>
      <c r="AE367" s="52" t="s">
        <v>233</v>
      </c>
      <c r="AF367" s="62">
        <v>1</v>
      </c>
      <c r="AG367" s="63" t="s">
        <v>233</v>
      </c>
      <c r="AH367" s="54"/>
      <c r="AI367" s="54"/>
    </row>
    <row r="368" spans="1:35">
      <c r="A368" s="52" t="s">
        <v>11</v>
      </c>
      <c r="B368" s="52" t="s">
        <v>66</v>
      </c>
      <c r="C368" s="53">
        <v>41955</v>
      </c>
      <c r="D368" s="54">
        <v>2014</v>
      </c>
      <c r="E368" s="55">
        <v>4.5138888888888888E-2</v>
      </c>
      <c r="F368" s="55">
        <v>4.8611111111111112E-2</v>
      </c>
      <c r="G368" s="55">
        <f t="shared" ref="G368:G380" si="344">F368-E368</f>
        <v>3.4722222222222238E-3</v>
      </c>
      <c r="H368" s="54">
        <v>2</v>
      </c>
      <c r="I368" s="54">
        <v>2</v>
      </c>
      <c r="J368" s="54">
        <v>20</v>
      </c>
      <c r="K368" s="54">
        <v>20</v>
      </c>
      <c r="L368" s="52" t="s">
        <v>161</v>
      </c>
      <c r="M368" s="52" t="s">
        <v>162</v>
      </c>
      <c r="N368" s="54">
        <v>1</v>
      </c>
      <c r="O368" s="56">
        <f>(P368*3.3)</f>
        <v>56.099999999999994</v>
      </c>
      <c r="P368" s="61">
        <v>17</v>
      </c>
      <c r="Q368" s="56">
        <f t="shared" si="342"/>
        <v>56.099999999999994</v>
      </c>
      <c r="R368" s="56">
        <v>17</v>
      </c>
      <c r="S368" s="54">
        <f t="shared" ref="S368" si="345">MAX(O368,Q368,)</f>
        <v>56.099999999999994</v>
      </c>
      <c r="T368" s="54">
        <f t="shared" ref="T368" si="346">MAX(P368,R368)</f>
        <v>17</v>
      </c>
      <c r="U368" s="56">
        <f t="shared" ref="U368" si="347">AVERAGE(O368,Q368)</f>
        <v>56.099999999999994</v>
      </c>
      <c r="V368" s="56">
        <f t="shared" ref="V368" si="348">AVERAGE(P368,R368)</f>
        <v>17</v>
      </c>
      <c r="W368" s="57">
        <v>24.662040000000001</v>
      </c>
      <c r="X368" s="57">
        <v>-112.18056</v>
      </c>
      <c r="Y368" s="58">
        <v>77</v>
      </c>
      <c r="Z368" s="58">
        <v>25</v>
      </c>
      <c r="AA368" s="62">
        <v>9</v>
      </c>
      <c r="AB368" s="60">
        <v>130</v>
      </c>
      <c r="AC368" s="42" t="s">
        <v>123</v>
      </c>
      <c r="AD368" s="54">
        <v>30</v>
      </c>
      <c r="AE368" s="52" t="s">
        <v>233</v>
      </c>
      <c r="AF368" s="62">
        <v>1</v>
      </c>
      <c r="AG368" s="63" t="s">
        <v>233</v>
      </c>
      <c r="AH368" s="54"/>
      <c r="AI368" s="54"/>
    </row>
    <row r="369" spans="1:35">
      <c r="A369" s="52" t="s">
        <v>11</v>
      </c>
      <c r="B369" s="52" t="s">
        <v>66</v>
      </c>
      <c r="C369" s="53">
        <v>41955</v>
      </c>
      <c r="D369" s="54">
        <v>2014</v>
      </c>
      <c r="E369" s="55">
        <v>4.5138888888888888E-2</v>
      </c>
      <c r="F369" s="55">
        <v>4.8611111111111112E-2</v>
      </c>
      <c r="G369" s="55">
        <f t="shared" si="344"/>
        <v>3.4722222222222238E-3</v>
      </c>
      <c r="H369" s="54">
        <v>2</v>
      </c>
      <c r="I369" s="54">
        <v>2</v>
      </c>
      <c r="J369" s="54">
        <v>20</v>
      </c>
      <c r="K369" s="54">
        <v>20</v>
      </c>
      <c r="L369" s="52" t="s">
        <v>161</v>
      </c>
      <c r="M369" s="52" t="s">
        <v>162</v>
      </c>
      <c r="N369" s="54">
        <v>1</v>
      </c>
      <c r="O369" s="56">
        <f t="shared" ref="O369:O380" si="349">(P369*3.3)</f>
        <v>56.099999999999994</v>
      </c>
      <c r="P369" s="61">
        <v>17</v>
      </c>
      <c r="Q369" s="56">
        <f t="shared" si="342"/>
        <v>56.099999999999994</v>
      </c>
      <c r="R369" s="56">
        <v>17</v>
      </c>
      <c r="S369" s="54">
        <f t="shared" ref="S369:S380" si="350">MAX(O369,Q369,)</f>
        <v>56.099999999999994</v>
      </c>
      <c r="T369" s="54">
        <f t="shared" ref="T369:T380" si="351">MAX(P369,R369)</f>
        <v>17</v>
      </c>
      <c r="U369" s="56">
        <f t="shared" ref="U369:U380" si="352">AVERAGE(O369,Q369)</f>
        <v>56.099999999999994</v>
      </c>
      <c r="V369" s="56">
        <f t="shared" ref="V369:V380" si="353">AVERAGE(P369,R369)</f>
        <v>17</v>
      </c>
      <c r="W369" s="57">
        <v>24.662040000000001</v>
      </c>
      <c r="X369" s="57">
        <v>-112.18056</v>
      </c>
      <c r="Y369" s="58">
        <v>77</v>
      </c>
      <c r="Z369" s="58">
        <v>25</v>
      </c>
      <c r="AA369" s="62">
        <v>9</v>
      </c>
      <c r="AB369" s="60">
        <v>130</v>
      </c>
      <c r="AC369" s="42" t="s">
        <v>123</v>
      </c>
      <c r="AD369" s="54">
        <v>30</v>
      </c>
      <c r="AE369" s="52" t="s">
        <v>233</v>
      </c>
      <c r="AF369" s="62">
        <v>1</v>
      </c>
      <c r="AG369" s="63" t="s">
        <v>233</v>
      </c>
      <c r="AH369" s="54"/>
      <c r="AI369" s="54"/>
    </row>
    <row r="370" spans="1:35">
      <c r="A370" s="52" t="s">
        <v>11</v>
      </c>
      <c r="B370" s="52" t="s">
        <v>66</v>
      </c>
      <c r="C370" s="53">
        <v>41955</v>
      </c>
      <c r="D370" s="54">
        <v>2014</v>
      </c>
      <c r="E370" s="55">
        <v>4.5138888888888888E-2</v>
      </c>
      <c r="F370" s="55">
        <v>4.8611111111111112E-2</v>
      </c>
      <c r="G370" s="55">
        <f t="shared" si="344"/>
        <v>3.4722222222222238E-3</v>
      </c>
      <c r="H370" s="54">
        <v>2</v>
      </c>
      <c r="I370" s="54">
        <v>2</v>
      </c>
      <c r="J370" s="54">
        <v>20</v>
      </c>
      <c r="K370" s="54">
        <v>20</v>
      </c>
      <c r="L370" s="52" t="s">
        <v>161</v>
      </c>
      <c r="M370" s="52" t="s">
        <v>162</v>
      </c>
      <c r="N370" s="54">
        <v>1</v>
      </c>
      <c r="O370" s="56">
        <f t="shared" si="349"/>
        <v>56.099999999999994</v>
      </c>
      <c r="P370" s="61">
        <v>17</v>
      </c>
      <c r="Q370" s="56">
        <f t="shared" si="342"/>
        <v>56.099999999999994</v>
      </c>
      <c r="R370" s="56">
        <v>17</v>
      </c>
      <c r="S370" s="54">
        <f t="shared" si="350"/>
        <v>56.099999999999994</v>
      </c>
      <c r="T370" s="54">
        <f t="shared" si="351"/>
        <v>17</v>
      </c>
      <c r="U370" s="56">
        <f t="shared" si="352"/>
        <v>56.099999999999994</v>
      </c>
      <c r="V370" s="56">
        <f t="shared" si="353"/>
        <v>17</v>
      </c>
      <c r="W370" s="57">
        <v>24.662040000000001</v>
      </c>
      <c r="X370" s="57">
        <v>-112.18056</v>
      </c>
      <c r="Y370" s="58">
        <v>77</v>
      </c>
      <c r="Z370" s="58">
        <v>25</v>
      </c>
      <c r="AA370" s="62">
        <v>9</v>
      </c>
      <c r="AB370" s="60">
        <v>130</v>
      </c>
      <c r="AC370" s="42" t="s">
        <v>123</v>
      </c>
      <c r="AD370" s="54">
        <v>20</v>
      </c>
      <c r="AE370" s="52" t="s">
        <v>233</v>
      </c>
      <c r="AF370" s="62">
        <v>1</v>
      </c>
      <c r="AG370" s="63" t="s">
        <v>233</v>
      </c>
      <c r="AH370" s="54"/>
      <c r="AI370" s="54"/>
    </row>
    <row r="371" spans="1:35">
      <c r="A371" s="52" t="s">
        <v>11</v>
      </c>
      <c r="B371" s="52" t="s">
        <v>66</v>
      </c>
      <c r="C371" s="53">
        <v>41955</v>
      </c>
      <c r="D371" s="54">
        <v>2014</v>
      </c>
      <c r="E371" s="55">
        <v>4.5138888888888888E-2</v>
      </c>
      <c r="F371" s="55">
        <v>4.8611111111111112E-2</v>
      </c>
      <c r="G371" s="55">
        <f t="shared" si="344"/>
        <v>3.4722222222222238E-3</v>
      </c>
      <c r="H371" s="54">
        <v>2</v>
      </c>
      <c r="I371" s="54">
        <v>2</v>
      </c>
      <c r="J371" s="54">
        <v>20</v>
      </c>
      <c r="K371" s="54">
        <v>20</v>
      </c>
      <c r="L371" s="52" t="s">
        <v>161</v>
      </c>
      <c r="M371" s="52" t="s">
        <v>162</v>
      </c>
      <c r="N371" s="54">
        <v>1</v>
      </c>
      <c r="O371" s="56">
        <f t="shared" si="349"/>
        <v>56.099999999999994</v>
      </c>
      <c r="P371" s="61">
        <v>17</v>
      </c>
      <c r="Q371" s="56">
        <f t="shared" si="342"/>
        <v>56.099999999999994</v>
      </c>
      <c r="R371" s="56">
        <v>17</v>
      </c>
      <c r="S371" s="54">
        <f t="shared" si="350"/>
        <v>56.099999999999994</v>
      </c>
      <c r="T371" s="54">
        <f t="shared" si="351"/>
        <v>17</v>
      </c>
      <c r="U371" s="56">
        <f t="shared" si="352"/>
        <v>56.099999999999994</v>
      </c>
      <c r="V371" s="56">
        <f t="shared" si="353"/>
        <v>17</v>
      </c>
      <c r="W371" s="57">
        <v>24.662040000000001</v>
      </c>
      <c r="X371" s="57">
        <v>-112.18056</v>
      </c>
      <c r="Y371" s="58">
        <v>77</v>
      </c>
      <c r="Z371" s="58">
        <v>25</v>
      </c>
      <c r="AA371" s="62">
        <v>9</v>
      </c>
      <c r="AB371" s="60">
        <v>130</v>
      </c>
      <c r="AC371" s="42" t="s">
        <v>123</v>
      </c>
      <c r="AD371" s="54">
        <v>30</v>
      </c>
      <c r="AE371" s="52" t="s">
        <v>233</v>
      </c>
      <c r="AF371" s="62">
        <v>1</v>
      </c>
      <c r="AG371" s="63" t="s">
        <v>233</v>
      </c>
      <c r="AH371" s="54"/>
      <c r="AI371" s="54"/>
    </row>
    <row r="372" spans="1:35">
      <c r="A372" s="52" t="s">
        <v>11</v>
      </c>
      <c r="B372" s="52" t="s">
        <v>66</v>
      </c>
      <c r="C372" s="53">
        <v>41955</v>
      </c>
      <c r="D372" s="54">
        <v>2014</v>
      </c>
      <c r="E372" s="55">
        <v>4.5138888888888888E-2</v>
      </c>
      <c r="F372" s="55">
        <v>4.8611111111111112E-2</v>
      </c>
      <c r="G372" s="55">
        <f t="shared" si="344"/>
        <v>3.4722222222222238E-3</v>
      </c>
      <c r="H372" s="54">
        <v>2</v>
      </c>
      <c r="I372" s="54">
        <v>2</v>
      </c>
      <c r="J372" s="54">
        <v>20</v>
      </c>
      <c r="K372" s="54">
        <v>20</v>
      </c>
      <c r="L372" s="52" t="s">
        <v>161</v>
      </c>
      <c r="M372" s="52" t="s">
        <v>162</v>
      </c>
      <c r="N372" s="54">
        <v>1</v>
      </c>
      <c r="O372" s="56">
        <f t="shared" si="349"/>
        <v>56.099999999999994</v>
      </c>
      <c r="P372" s="61">
        <v>17</v>
      </c>
      <c r="Q372" s="56">
        <f t="shared" si="342"/>
        <v>56.099999999999994</v>
      </c>
      <c r="R372" s="56">
        <v>17</v>
      </c>
      <c r="S372" s="54">
        <f t="shared" si="350"/>
        <v>56.099999999999994</v>
      </c>
      <c r="T372" s="54">
        <f t="shared" si="351"/>
        <v>17</v>
      </c>
      <c r="U372" s="56">
        <f t="shared" si="352"/>
        <v>56.099999999999994</v>
      </c>
      <c r="V372" s="56">
        <f t="shared" si="353"/>
        <v>17</v>
      </c>
      <c r="W372" s="57">
        <v>24.662040000000001</v>
      </c>
      <c r="X372" s="57">
        <v>-112.18056</v>
      </c>
      <c r="Y372" s="58">
        <v>77</v>
      </c>
      <c r="Z372" s="58">
        <v>25</v>
      </c>
      <c r="AA372" s="62">
        <v>9</v>
      </c>
      <c r="AB372" s="60">
        <v>130</v>
      </c>
      <c r="AC372" s="42" t="s">
        <v>123</v>
      </c>
      <c r="AD372" s="54">
        <v>30</v>
      </c>
      <c r="AE372" s="52" t="s">
        <v>233</v>
      </c>
      <c r="AF372" s="62">
        <v>1</v>
      </c>
      <c r="AG372" s="63" t="s">
        <v>233</v>
      </c>
      <c r="AH372" s="54"/>
      <c r="AI372" s="54"/>
    </row>
    <row r="373" spans="1:35">
      <c r="A373" s="52" t="s">
        <v>11</v>
      </c>
      <c r="B373" s="52" t="s">
        <v>66</v>
      </c>
      <c r="C373" s="53">
        <v>41955</v>
      </c>
      <c r="D373" s="54">
        <v>2014</v>
      </c>
      <c r="E373" s="55">
        <v>4.5138888888888888E-2</v>
      </c>
      <c r="F373" s="55">
        <v>4.8611111111111112E-2</v>
      </c>
      <c r="G373" s="55">
        <f t="shared" si="344"/>
        <v>3.4722222222222238E-3</v>
      </c>
      <c r="H373" s="54">
        <v>2</v>
      </c>
      <c r="I373" s="54">
        <v>2</v>
      </c>
      <c r="J373" s="54">
        <v>20</v>
      </c>
      <c r="K373" s="54">
        <v>20</v>
      </c>
      <c r="L373" s="52" t="s">
        <v>161</v>
      </c>
      <c r="M373" s="52" t="s">
        <v>162</v>
      </c>
      <c r="N373" s="54">
        <v>1</v>
      </c>
      <c r="O373" s="56">
        <f t="shared" si="349"/>
        <v>56.099999999999994</v>
      </c>
      <c r="P373" s="61">
        <v>17</v>
      </c>
      <c r="Q373" s="56">
        <f t="shared" si="342"/>
        <v>56.099999999999994</v>
      </c>
      <c r="R373" s="56">
        <v>17</v>
      </c>
      <c r="S373" s="54">
        <f t="shared" si="350"/>
        <v>56.099999999999994</v>
      </c>
      <c r="T373" s="54">
        <f t="shared" si="351"/>
        <v>17</v>
      </c>
      <c r="U373" s="56">
        <f t="shared" si="352"/>
        <v>56.099999999999994</v>
      </c>
      <c r="V373" s="56">
        <f t="shared" si="353"/>
        <v>17</v>
      </c>
      <c r="W373" s="57">
        <v>24.662040000000001</v>
      </c>
      <c r="X373" s="57">
        <v>-112.18056</v>
      </c>
      <c r="Y373" s="58">
        <v>77</v>
      </c>
      <c r="Z373" s="58">
        <v>25</v>
      </c>
      <c r="AA373" s="62">
        <v>9</v>
      </c>
      <c r="AB373" s="60">
        <v>130</v>
      </c>
      <c r="AC373" s="42" t="s">
        <v>123</v>
      </c>
      <c r="AD373" s="54">
        <v>30</v>
      </c>
      <c r="AE373" s="52" t="s">
        <v>233</v>
      </c>
      <c r="AF373" s="62">
        <v>1</v>
      </c>
      <c r="AG373" s="63" t="s">
        <v>233</v>
      </c>
      <c r="AH373" s="54"/>
      <c r="AI373" s="54"/>
    </row>
    <row r="374" spans="1:35">
      <c r="A374" s="52" t="s">
        <v>11</v>
      </c>
      <c r="B374" s="52" t="s">
        <v>66</v>
      </c>
      <c r="C374" s="53">
        <v>41955</v>
      </c>
      <c r="D374" s="54">
        <v>2014</v>
      </c>
      <c r="E374" s="55">
        <v>4.5138888888888888E-2</v>
      </c>
      <c r="F374" s="55">
        <v>4.8611111111111112E-2</v>
      </c>
      <c r="G374" s="55">
        <f t="shared" si="344"/>
        <v>3.4722222222222238E-3</v>
      </c>
      <c r="H374" s="54">
        <v>2</v>
      </c>
      <c r="I374" s="54">
        <v>2</v>
      </c>
      <c r="J374" s="54">
        <v>20</v>
      </c>
      <c r="K374" s="54">
        <v>20</v>
      </c>
      <c r="L374" s="52" t="s">
        <v>161</v>
      </c>
      <c r="M374" s="52" t="s">
        <v>162</v>
      </c>
      <c r="N374" s="54">
        <v>1</v>
      </c>
      <c r="O374" s="56">
        <f t="shared" si="349"/>
        <v>56.099999999999994</v>
      </c>
      <c r="P374" s="61">
        <v>17</v>
      </c>
      <c r="Q374" s="56">
        <f t="shared" si="342"/>
        <v>56.099999999999994</v>
      </c>
      <c r="R374" s="56">
        <v>17</v>
      </c>
      <c r="S374" s="54">
        <f t="shared" si="350"/>
        <v>56.099999999999994</v>
      </c>
      <c r="T374" s="54">
        <f t="shared" si="351"/>
        <v>17</v>
      </c>
      <c r="U374" s="56">
        <f t="shared" si="352"/>
        <v>56.099999999999994</v>
      </c>
      <c r="V374" s="56">
        <f t="shared" si="353"/>
        <v>17</v>
      </c>
      <c r="W374" s="57">
        <v>24.662040000000001</v>
      </c>
      <c r="X374" s="57">
        <v>-112.18056</v>
      </c>
      <c r="Y374" s="58">
        <v>77</v>
      </c>
      <c r="Z374" s="58">
        <v>25</v>
      </c>
      <c r="AA374" s="62">
        <v>9</v>
      </c>
      <c r="AB374" s="60">
        <v>130</v>
      </c>
      <c r="AC374" s="42" t="s">
        <v>132</v>
      </c>
      <c r="AD374" s="54">
        <v>30</v>
      </c>
      <c r="AE374" s="52" t="s">
        <v>233</v>
      </c>
      <c r="AF374" s="62">
        <v>1</v>
      </c>
      <c r="AG374" s="63" t="s">
        <v>233</v>
      </c>
      <c r="AH374" s="54"/>
      <c r="AI374" s="54"/>
    </row>
    <row r="375" spans="1:35">
      <c r="A375" s="52" t="s">
        <v>11</v>
      </c>
      <c r="B375" s="52" t="s">
        <v>66</v>
      </c>
      <c r="C375" s="53">
        <v>41955</v>
      </c>
      <c r="D375" s="54">
        <v>2014</v>
      </c>
      <c r="E375" s="55">
        <v>4.5138888888888888E-2</v>
      </c>
      <c r="F375" s="55">
        <v>4.8611111111111112E-2</v>
      </c>
      <c r="G375" s="55">
        <f t="shared" si="344"/>
        <v>3.4722222222222238E-3</v>
      </c>
      <c r="H375" s="54">
        <v>2</v>
      </c>
      <c r="I375" s="54">
        <v>2</v>
      </c>
      <c r="J375" s="54">
        <v>20</v>
      </c>
      <c r="K375" s="54">
        <v>20</v>
      </c>
      <c r="L375" s="52" t="s">
        <v>161</v>
      </c>
      <c r="M375" s="52" t="s">
        <v>162</v>
      </c>
      <c r="N375" s="54">
        <v>1</v>
      </c>
      <c r="O375" s="56">
        <f t="shared" si="349"/>
        <v>56.099999999999994</v>
      </c>
      <c r="P375" s="61">
        <v>17</v>
      </c>
      <c r="Q375" s="56">
        <f t="shared" si="342"/>
        <v>56.099999999999994</v>
      </c>
      <c r="R375" s="56">
        <v>17</v>
      </c>
      <c r="S375" s="54">
        <f t="shared" si="350"/>
        <v>56.099999999999994</v>
      </c>
      <c r="T375" s="54">
        <f t="shared" si="351"/>
        <v>17</v>
      </c>
      <c r="U375" s="56">
        <f t="shared" si="352"/>
        <v>56.099999999999994</v>
      </c>
      <c r="V375" s="56">
        <f t="shared" si="353"/>
        <v>17</v>
      </c>
      <c r="W375" s="57">
        <v>24.662040000000001</v>
      </c>
      <c r="X375" s="57">
        <v>-112.18056</v>
      </c>
      <c r="Y375" s="58">
        <v>77</v>
      </c>
      <c r="Z375" s="58">
        <v>25</v>
      </c>
      <c r="AA375" s="62">
        <v>9</v>
      </c>
      <c r="AB375" s="60">
        <v>130</v>
      </c>
      <c r="AC375" s="42" t="s">
        <v>183</v>
      </c>
      <c r="AD375" s="54">
        <v>5</v>
      </c>
      <c r="AE375" s="52" t="s">
        <v>187</v>
      </c>
      <c r="AF375" s="62">
        <v>1</v>
      </c>
      <c r="AG375" s="63" t="s">
        <v>119</v>
      </c>
      <c r="AH375" s="54"/>
      <c r="AI375" s="54"/>
    </row>
    <row r="376" spans="1:35">
      <c r="A376" s="52" t="s">
        <v>11</v>
      </c>
      <c r="B376" s="52" t="s">
        <v>66</v>
      </c>
      <c r="C376" s="53">
        <v>41955</v>
      </c>
      <c r="D376" s="54">
        <v>2014</v>
      </c>
      <c r="E376" s="55">
        <v>4.5138888888888888E-2</v>
      </c>
      <c r="F376" s="55">
        <v>4.8611111111111112E-2</v>
      </c>
      <c r="G376" s="55">
        <f t="shared" si="344"/>
        <v>3.4722222222222238E-3</v>
      </c>
      <c r="H376" s="54">
        <v>2</v>
      </c>
      <c r="I376" s="54">
        <v>2</v>
      </c>
      <c r="J376" s="54">
        <v>20</v>
      </c>
      <c r="K376" s="54">
        <v>20</v>
      </c>
      <c r="L376" s="52" t="s">
        <v>161</v>
      </c>
      <c r="M376" s="52" t="s">
        <v>162</v>
      </c>
      <c r="N376" s="54">
        <v>1</v>
      </c>
      <c r="O376" s="56">
        <f t="shared" si="349"/>
        <v>56.099999999999994</v>
      </c>
      <c r="P376" s="61">
        <v>17</v>
      </c>
      <c r="Q376" s="56">
        <f t="shared" si="342"/>
        <v>56.099999999999994</v>
      </c>
      <c r="R376" s="56">
        <v>17</v>
      </c>
      <c r="S376" s="54">
        <f t="shared" si="350"/>
        <v>56.099999999999994</v>
      </c>
      <c r="T376" s="54">
        <f t="shared" si="351"/>
        <v>17</v>
      </c>
      <c r="U376" s="56">
        <f t="shared" si="352"/>
        <v>56.099999999999994</v>
      </c>
      <c r="V376" s="56">
        <f t="shared" si="353"/>
        <v>17</v>
      </c>
      <c r="W376" s="57">
        <v>24.662040000000001</v>
      </c>
      <c r="X376" s="57">
        <v>-112.18056</v>
      </c>
      <c r="Y376" s="58">
        <v>77</v>
      </c>
      <c r="Z376" s="58">
        <v>25</v>
      </c>
      <c r="AA376" s="62">
        <v>9</v>
      </c>
      <c r="AB376" s="60">
        <v>130</v>
      </c>
      <c r="AC376" s="42" t="s">
        <v>183</v>
      </c>
      <c r="AD376" s="54">
        <v>5</v>
      </c>
      <c r="AE376" s="52" t="s">
        <v>187</v>
      </c>
      <c r="AF376" s="62">
        <v>1</v>
      </c>
      <c r="AG376" s="63" t="s">
        <v>119</v>
      </c>
      <c r="AH376" s="54"/>
      <c r="AI376" s="54"/>
    </row>
    <row r="377" spans="1:35">
      <c r="A377" s="52" t="s">
        <v>11</v>
      </c>
      <c r="B377" s="52" t="s">
        <v>66</v>
      </c>
      <c r="C377" s="53">
        <v>41955</v>
      </c>
      <c r="D377" s="54">
        <v>2014</v>
      </c>
      <c r="E377" s="55">
        <v>4.5138888888888888E-2</v>
      </c>
      <c r="F377" s="55">
        <v>4.8611111111111112E-2</v>
      </c>
      <c r="G377" s="55">
        <f t="shared" si="344"/>
        <v>3.4722222222222238E-3</v>
      </c>
      <c r="H377" s="54">
        <v>2</v>
      </c>
      <c r="I377" s="54">
        <v>2</v>
      </c>
      <c r="J377" s="54">
        <v>20</v>
      </c>
      <c r="K377" s="54">
        <v>20</v>
      </c>
      <c r="L377" s="52" t="s">
        <v>161</v>
      </c>
      <c r="M377" s="52" t="s">
        <v>162</v>
      </c>
      <c r="N377" s="54">
        <v>1</v>
      </c>
      <c r="O377" s="56">
        <f t="shared" si="349"/>
        <v>56.099999999999994</v>
      </c>
      <c r="P377" s="61">
        <v>17</v>
      </c>
      <c r="Q377" s="56">
        <f t="shared" si="342"/>
        <v>56.099999999999994</v>
      </c>
      <c r="R377" s="56">
        <v>17</v>
      </c>
      <c r="S377" s="54">
        <f t="shared" si="350"/>
        <v>56.099999999999994</v>
      </c>
      <c r="T377" s="54">
        <f t="shared" si="351"/>
        <v>17</v>
      </c>
      <c r="U377" s="56">
        <f t="shared" si="352"/>
        <v>56.099999999999994</v>
      </c>
      <c r="V377" s="56">
        <f t="shared" si="353"/>
        <v>17</v>
      </c>
      <c r="W377" s="57">
        <v>24.662040000000001</v>
      </c>
      <c r="X377" s="57">
        <v>-112.18056</v>
      </c>
      <c r="Y377" s="58">
        <v>77</v>
      </c>
      <c r="Z377" s="58">
        <v>25</v>
      </c>
      <c r="AA377" s="62">
        <v>9</v>
      </c>
      <c r="AB377" s="60">
        <v>130</v>
      </c>
      <c r="AC377" s="42" t="s">
        <v>183</v>
      </c>
      <c r="AD377" s="54">
        <v>20</v>
      </c>
      <c r="AE377" s="52" t="s">
        <v>187</v>
      </c>
      <c r="AF377" s="62">
        <v>1</v>
      </c>
      <c r="AG377" s="63" t="s">
        <v>119</v>
      </c>
      <c r="AH377" s="54"/>
      <c r="AI377" s="54"/>
    </row>
    <row r="378" spans="1:35">
      <c r="A378" s="52" t="s">
        <v>11</v>
      </c>
      <c r="B378" s="52" t="s">
        <v>66</v>
      </c>
      <c r="C378" s="53">
        <v>41955</v>
      </c>
      <c r="D378" s="54">
        <v>2014</v>
      </c>
      <c r="E378" s="55">
        <v>4.5138888888888888E-2</v>
      </c>
      <c r="F378" s="55">
        <v>4.8611111111111112E-2</v>
      </c>
      <c r="G378" s="55">
        <f t="shared" si="344"/>
        <v>3.4722222222222238E-3</v>
      </c>
      <c r="H378" s="54">
        <v>2</v>
      </c>
      <c r="I378" s="54">
        <v>2</v>
      </c>
      <c r="J378" s="54">
        <v>20</v>
      </c>
      <c r="K378" s="54">
        <v>20</v>
      </c>
      <c r="L378" s="52" t="s">
        <v>161</v>
      </c>
      <c r="M378" s="52" t="s">
        <v>162</v>
      </c>
      <c r="N378" s="54">
        <v>1</v>
      </c>
      <c r="O378" s="56">
        <f t="shared" si="349"/>
        <v>56.099999999999994</v>
      </c>
      <c r="P378" s="61">
        <v>17</v>
      </c>
      <c r="Q378" s="56">
        <f t="shared" si="342"/>
        <v>56.099999999999994</v>
      </c>
      <c r="R378" s="56">
        <v>17</v>
      </c>
      <c r="S378" s="54">
        <f t="shared" si="350"/>
        <v>56.099999999999994</v>
      </c>
      <c r="T378" s="54">
        <f t="shared" si="351"/>
        <v>17</v>
      </c>
      <c r="U378" s="56">
        <f t="shared" si="352"/>
        <v>56.099999999999994</v>
      </c>
      <c r="V378" s="56">
        <f t="shared" si="353"/>
        <v>17</v>
      </c>
      <c r="W378" s="57">
        <v>24.662040000000001</v>
      </c>
      <c r="X378" s="57">
        <v>-112.18056</v>
      </c>
      <c r="Y378" s="58">
        <v>77</v>
      </c>
      <c r="Z378" s="58">
        <v>25</v>
      </c>
      <c r="AA378" s="62">
        <v>9</v>
      </c>
      <c r="AB378" s="60">
        <v>130</v>
      </c>
      <c r="AC378" s="42" t="s">
        <v>183</v>
      </c>
      <c r="AD378" s="54">
        <v>40</v>
      </c>
      <c r="AE378" s="52" t="s">
        <v>184</v>
      </c>
      <c r="AF378" s="62">
        <v>1</v>
      </c>
      <c r="AG378" s="63" t="s">
        <v>119</v>
      </c>
      <c r="AH378" s="54"/>
      <c r="AI378" s="54"/>
    </row>
    <row r="379" spans="1:35" s="45" customFormat="1">
      <c r="A379" s="52" t="s">
        <v>11</v>
      </c>
      <c r="B379" s="52" t="s">
        <v>66</v>
      </c>
      <c r="C379" s="53">
        <v>41955</v>
      </c>
      <c r="D379" s="54">
        <v>2014</v>
      </c>
      <c r="E379" s="55">
        <v>4.5138888888888888E-2</v>
      </c>
      <c r="F379" s="55">
        <v>4.8611111111111112E-2</v>
      </c>
      <c r="G379" s="55">
        <f t="shared" si="344"/>
        <v>3.4722222222222238E-3</v>
      </c>
      <c r="H379" s="54">
        <v>2</v>
      </c>
      <c r="I379" s="54">
        <v>2</v>
      </c>
      <c r="J379" s="54">
        <v>20</v>
      </c>
      <c r="K379" s="54">
        <v>20</v>
      </c>
      <c r="L379" s="52" t="s">
        <v>161</v>
      </c>
      <c r="M379" s="52" t="s">
        <v>162</v>
      </c>
      <c r="N379" s="54">
        <v>1</v>
      </c>
      <c r="O379" s="56">
        <f t="shared" si="349"/>
        <v>56.099999999999994</v>
      </c>
      <c r="P379" s="61">
        <v>17</v>
      </c>
      <c r="Q379" s="56">
        <f t="shared" si="342"/>
        <v>56.099999999999994</v>
      </c>
      <c r="R379" s="56">
        <v>17</v>
      </c>
      <c r="S379" s="54">
        <f t="shared" si="350"/>
        <v>56.099999999999994</v>
      </c>
      <c r="T379" s="54">
        <f t="shared" si="351"/>
        <v>17</v>
      </c>
      <c r="U379" s="56">
        <f t="shared" si="352"/>
        <v>56.099999999999994</v>
      </c>
      <c r="V379" s="56">
        <f t="shared" si="353"/>
        <v>17</v>
      </c>
      <c r="W379" s="57">
        <v>24.662040000000001</v>
      </c>
      <c r="X379" s="57">
        <v>-112.18056</v>
      </c>
      <c r="Y379" s="58">
        <v>77</v>
      </c>
      <c r="Z379" s="58">
        <v>25</v>
      </c>
      <c r="AA379" s="62">
        <v>9</v>
      </c>
      <c r="AB379" s="60">
        <v>130</v>
      </c>
      <c r="AC379" s="42" t="s">
        <v>133</v>
      </c>
      <c r="AD379" s="54">
        <v>25</v>
      </c>
      <c r="AE379" s="52" t="s">
        <v>233</v>
      </c>
      <c r="AF379" s="62">
        <v>1</v>
      </c>
      <c r="AG379" s="63" t="s">
        <v>233</v>
      </c>
      <c r="AH379" s="54"/>
      <c r="AI379" s="54"/>
    </row>
    <row r="380" spans="1:35">
      <c r="A380" s="52" t="s">
        <v>11</v>
      </c>
      <c r="B380" s="52" t="s">
        <v>66</v>
      </c>
      <c r="C380" s="53">
        <v>41955</v>
      </c>
      <c r="D380" s="54">
        <v>2014</v>
      </c>
      <c r="E380" s="55">
        <v>4.5138888888888888E-2</v>
      </c>
      <c r="F380" s="55">
        <v>4.8611111111111112E-2</v>
      </c>
      <c r="G380" s="55">
        <f t="shared" si="344"/>
        <v>3.4722222222222238E-3</v>
      </c>
      <c r="H380" s="54">
        <v>2</v>
      </c>
      <c r="I380" s="54">
        <v>2</v>
      </c>
      <c r="J380" s="54">
        <v>20</v>
      </c>
      <c r="K380" s="54">
        <v>20</v>
      </c>
      <c r="L380" s="52" t="s">
        <v>161</v>
      </c>
      <c r="M380" s="52" t="s">
        <v>162</v>
      </c>
      <c r="N380" s="54">
        <v>1</v>
      </c>
      <c r="O380" s="56">
        <f t="shared" si="349"/>
        <v>56.099999999999994</v>
      </c>
      <c r="P380" s="61">
        <v>17</v>
      </c>
      <c r="Q380" s="56">
        <f t="shared" si="342"/>
        <v>56.099999999999994</v>
      </c>
      <c r="R380" s="56">
        <v>17</v>
      </c>
      <c r="S380" s="54">
        <f t="shared" si="350"/>
        <v>56.099999999999994</v>
      </c>
      <c r="T380" s="54">
        <f t="shared" si="351"/>
        <v>17</v>
      </c>
      <c r="U380" s="56">
        <f t="shared" si="352"/>
        <v>56.099999999999994</v>
      </c>
      <c r="V380" s="56">
        <f t="shared" si="353"/>
        <v>17</v>
      </c>
      <c r="W380" s="57">
        <v>24.662040000000001</v>
      </c>
      <c r="X380" s="57">
        <v>-112.18056</v>
      </c>
      <c r="Y380" s="58">
        <v>77</v>
      </c>
      <c r="Z380" s="58">
        <v>25</v>
      </c>
      <c r="AA380" s="62">
        <v>9</v>
      </c>
      <c r="AB380" s="60">
        <v>130</v>
      </c>
      <c r="AC380" s="42" t="s">
        <v>65</v>
      </c>
      <c r="AD380" s="54">
        <v>15</v>
      </c>
      <c r="AE380" s="52" t="s">
        <v>233</v>
      </c>
      <c r="AF380" s="62">
        <v>1</v>
      </c>
      <c r="AG380" s="63" t="s">
        <v>233</v>
      </c>
      <c r="AH380" s="54"/>
      <c r="AI380" s="54"/>
    </row>
    <row r="381" spans="1:35">
      <c r="A381" s="52" t="s">
        <v>12</v>
      </c>
      <c r="B381" s="52" t="s">
        <v>148</v>
      </c>
      <c r="C381" s="53">
        <v>41956</v>
      </c>
      <c r="D381" s="54">
        <v>2014</v>
      </c>
      <c r="E381" s="55">
        <v>4.2361111111111106E-2</v>
      </c>
      <c r="F381" s="55">
        <v>4.4444444444444446E-2</v>
      </c>
      <c r="G381" s="55">
        <f t="shared" ref="G381" si="354">F381-E381</f>
        <v>2.0833333333333398E-3</v>
      </c>
      <c r="H381" s="54">
        <v>2</v>
      </c>
      <c r="I381" s="54">
        <v>1</v>
      </c>
      <c r="J381" s="54">
        <v>1</v>
      </c>
      <c r="K381" s="54">
        <v>1</v>
      </c>
      <c r="L381" s="52" t="s">
        <v>62</v>
      </c>
      <c r="M381" s="52" t="s">
        <v>63</v>
      </c>
      <c r="N381" s="54">
        <v>2</v>
      </c>
      <c r="O381" s="56">
        <f t="shared" ref="O381" si="355">(P381*3.3)</f>
        <v>73.259999999999991</v>
      </c>
      <c r="P381" s="61">
        <v>22.2</v>
      </c>
      <c r="Q381" s="56">
        <f t="shared" si="342"/>
        <v>70.289999999999992</v>
      </c>
      <c r="R381" s="56">
        <v>21.3</v>
      </c>
      <c r="S381" s="54">
        <f t="shared" ref="S381" si="356">MAX(O381,Q381,)</f>
        <v>73.259999999999991</v>
      </c>
      <c r="T381" s="54">
        <f t="shared" ref="T381" si="357">MAX(P381,R381)</f>
        <v>22.2</v>
      </c>
      <c r="U381" s="56">
        <f t="shared" ref="U381" si="358">AVERAGE(O381,Q381)</f>
        <v>71.774999999999991</v>
      </c>
      <c r="V381" s="56">
        <f t="shared" ref="V381" si="359">AVERAGE(P381,R381)</f>
        <v>21.75</v>
      </c>
      <c r="W381" s="57">
        <v>24.544370000000001</v>
      </c>
      <c r="X381" s="57">
        <v>-112.10996</v>
      </c>
      <c r="Y381" s="58">
        <v>77</v>
      </c>
      <c r="Z381" s="58">
        <v>25</v>
      </c>
      <c r="AA381" s="62">
        <v>8</v>
      </c>
      <c r="AB381" s="60">
        <v>120</v>
      </c>
      <c r="AC381" s="42" t="s">
        <v>123</v>
      </c>
      <c r="AD381" s="54">
        <v>20</v>
      </c>
      <c r="AE381" s="52" t="s">
        <v>233</v>
      </c>
      <c r="AF381" s="62">
        <v>1</v>
      </c>
      <c r="AG381" s="63" t="s">
        <v>233</v>
      </c>
      <c r="AH381" s="54"/>
      <c r="AI381" s="54"/>
    </row>
    <row r="382" spans="1:35">
      <c r="A382" s="52" t="s">
        <v>12</v>
      </c>
      <c r="B382" s="52" t="s">
        <v>148</v>
      </c>
      <c r="C382" s="53">
        <v>41956</v>
      </c>
      <c r="D382" s="54">
        <v>2014</v>
      </c>
      <c r="E382" s="55">
        <v>4.2361111111111106E-2</v>
      </c>
      <c r="F382" s="55">
        <v>4.4444444444444446E-2</v>
      </c>
      <c r="G382" s="55">
        <f t="shared" ref="G382" si="360">F382-E382</f>
        <v>2.0833333333333398E-3</v>
      </c>
      <c r="H382" s="54">
        <v>2</v>
      </c>
      <c r="I382" s="54">
        <v>1</v>
      </c>
      <c r="J382" s="54">
        <v>1</v>
      </c>
      <c r="K382" s="54">
        <v>1</v>
      </c>
      <c r="L382" s="52" t="s">
        <v>62</v>
      </c>
      <c r="M382" s="52" t="s">
        <v>63</v>
      </c>
      <c r="N382" s="54">
        <v>2</v>
      </c>
      <c r="O382" s="56">
        <f t="shared" ref="O382" si="361">(P382*3.3)</f>
        <v>73.259999999999991</v>
      </c>
      <c r="P382" s="61">
        <v>22.2</v>
      </c>
      <c r="Q382" s="56">
        <f t="shared" si="342"/>
        <v>70.289999999999992</v>
      </c>
      <c r="R382" s="56">
        <v>21.3</v>
      </c>
      <c r="S382" s="54">
        <f t="shared" ref="S382" si="362">MAX(O382,Q382,)</f>
        <v>73.259999999999991</v>
      </c>
      <c r="T382" s="54">
        <f t="shared" ref="T382" si="363">MAX(P382,R382)</f>
        <v>22.2</v>
      </c>
      <c r="U382" s="56">
        <f t="shared" ref="U382" si="364">AVERAGE(O382,Q382)</f>
        <v>71.774999999999991</v>
      </c>
      <c r="V382" s="56">
        <f t="shared" ref="V382" si="365">AVERAGE(P382,R382)</f>
        <v>21.75</v>
      </c>
      <c r="W382" s="57">
        <v>24.544370000000001</v>
      </c>
      <c r="X382" s="57">
        <v>-112.10996</v>
      </c>
      <c r="Y382" s="58">
        <v>77</v>
      </c>
      <c r="Z382" s="58">
        <v>25</v>
      </c>
      <c r="AA382" s="62">
        <v>8</v>
      </c>
      <c r="AB382" s="60">
        <v>120</v>
      </c>
      <c r="AC382" s="42" t="s">
        <v>123</v>
      </c>
      <c r="AD382" s="54">
        <v>20</v>
      </c>
      <c r="AE382" s="52" t="s">
        <v>233</v>
      </c>
      <c r="AF382" s="62">
        <v>1</v>
      </c>
      <c r="AG382" s="63" t="s">
        <v>233</v>
      </c>
      <c r="AH382" s="54"/>
      <c r="AI382" s="54"/>
    </row>
    <row r="383" spans="1:35">
      <c r="A383" s="52" t="s">
        <v>29</v>
      </c>
      <c r="B383" s="52" t="s">
        <v>148</v>
      </c>
      <c r="C383" s="53">
        <v>41956</v>
      </c>
      <c r="D383" s="54">
        <v>2014</v>
      </c>
      <c r="E383" s="55">
        <v>9.5138888888888884E-2</v>
      </c>
      <c r="F383" s="55">
        <v>9.7222222222222224E-2</v>
      </c>
      <c r="G383" s="55">
        <f t="shared" ref="G383:G384" si="366">F383-E383</f>
        <v>2.0833333333333398E-3</v>
      </c>
      <c r="H383" s="54">
        <v>2</v>
      </c>
      <c r="I383" s="54">
        <v>1</v>
      </c>
      <c r="J383" s="54">
        <v>2</v>
      </c>
      <c r="K383" s="54">
        <v>2</v>
      </c>
      <c r="L383" s="52" t="s">
        <v>170</v>
      </c>
      <c r="M383" s="52" t="s">
        <v>61</v>
      </c>
      <c r="N383" s="54">
        <v>2</v>
      </c>
      <c r="O383" s="56">
        <f t="shared" ref="O383:O384" si="367">(P383*3.3)</f>
        <v>35.64</v>
      </c>
      <c r="P383" s="61">
        <v>10.8</v>
      </c>
      <c r="Q383" s="56">
        <f t="shared" si="342"/>
        <v>32.340000000000003</v>
      </c>
      <c r="R383" s="56">
        <v>9.8000000000000007</v>
      </c>
      <c r="S383" s="54">
        <f t="shared" ref="S383:S384" si="368">MAX(O383,Q383,)</f>
        <v>35.64</v>
      </c>
      <c r="T383" s="54">
        <f t="shared" ref="T383:T384" si="369">MAX(P383,R383)</f>
        <v>10.8</v>
      </c>
      <c r="U383" s="56">
        <f t="shared" ref="U383:U384" si="370">AVERAGE(O383,Q383)</f>
        <v>33.99</v>
      </c>
      <c r="V383" s="56">
        <f t="shared" ref="V383:V384" si="371">AVERAGE(P383,R383)</f>
        <v>10.3</v>
      </c>
      <c r="W383" s="57">
        <v>24.57743</v>
      </c>
      <c r="X383" s="57">
        <v>-112.10665</v>
      </c>
      <c r="Y383" s="58">
        <v>77</v>
      </c>
      <c r="Z383" s="58">
        <v>25</v>
      </c>
      <c r="AA383" s="62">
        <v>8</v>
      </c>
      <c r="AB383" s="60">
        <v>120</v>
      </c>
      <c r="AC383" s="42" t="s">
        <v>119</v>
      </c>
      <c r="AD383" s="42" t="s">
        <v>119</v>
      </c>
      <c r="AE383" s="42" t="s">
        <v>119</v>
      </c>
      <c r="AF383" s="42" t="s">
        <v>119</v>
      </c>
      <c r="AG383" s="42" t="s">
        <v>119</v>
      </c>
      <c r="AH383" s="54"/>
      <c r="AI383" s="54"/>
    </row>
    <row r="384" spans="1:35">
      <c r="A384" s="52" t="s">
        <v>27</v>
      </c>
      <c r="B384" s="52" t="s">
        <v>69</v>
      </c>
      <c r="C384" s="53">
        <v>41956</v>
      </c>
      <c r="D384" s="54">
        <v>2014</v>
      </c>
      <c r="E384" s="55">
        <v>4.4444444444444446E-2</v>
      </c>
      <c r="F384" s="55">
        <v>4.6527777777777779E-2</v>
      </c>
      <c r="G384" s="55">
        <f t="shared" si="366"/>
        <v>2.0833333333333329E-3</v>
      </c>
      <c r="H384" s="54">
        <v>2</v>
      </c>
      <c r="I384" s="54">
        <v>1</v>
      </c>
      <c r="J384" s="54">
        <v>4</v>
      </c>
      <c r="K384" s="54">
        <v>4</v>
      </c>
      <c r="L384" s="52" t="s">
        <v>62</v>
      </c>
      <c r="M384" s="52" t="s">
        <v>63</v>
      </c>
      <c r="N384" s="54">
        <v>2</v>
      </c>
      <c r="O384" s="56">
        <f t="shared" si="367"/>
        <v>33.99</v>
      </c>
      <c r="P384" s="61">
        <v>10.3</v>
      </c>
      <c r="Q384" s="56">
        <f t="shared" si="342"/>
        <v>37.619999999999997</v>
      </c>
      <c r="R384" s="56">
        <v>11.4</v>
      </c>
      <c r="S384" s="54">
        <f t="shared" si="368"/>
        <v>37.619999999999997</v>
      </c>
      <c r="T384" s="54">
        <f t="shared" si="369"/>
        <v>11.4</v>
      </c>
      <c r="U384" s="56">
        <f t="shared" si="370"/>
        <v>35.805</v>
      </c>
      <c r="V384" s="56">
        <f t="shared" si="371"/>
        <v>10.850000000000001</v>
      </c>
      <c r="W384" s="57">
        <v>24.544370000000001</v>
      </c>
      <c r="X384" s="57">
        <v>-112.10996</v>
      </c>
      <c r="Y384" s="58">
        <v>77</v>
      </c>
      <c r="Z384" s="58">
        <v>25</v>
      </c>
      <c r="AA384" s="62">
        <v>5</v>
      </c>
      <c r="AB384" s="60">
        <v>300</v>
      </c>
      <c r="AC384" s="42" t="s">
        <v>183</v>
      </c>
      <c r="AD384" s="54">
        <v>30</v>
      </c>
      <c r="AE384" s="52" t="s">
        <v>119</v>
      </c>
      <c r="AF384" s="62">
        <v>1</v>
      </c>
      <c r="AG384" s="63" t="s">
        <v>119</v>
      </c>
      <c r="AH384" s="54"/>
      <c r="AI384" s="54"/>
    </row>
    <row r="385" spans="1:35">
      <c r="A385" s="52" t="s">
        <v>27</v>
      </c>
      <c r="B385" s="52" t="s">
        <v>69</v>
      </c>
      <c r="C385" s="53">
        <v>41956</v>
      </c>
      <c r="D385" s="54">
        <v>2014</v>
      </c>
      <c r="E385" s="55">
        <v>4.4444444444444446E-2</v>
      </c>
      <c r="F385" s="55">
        <v>4.6527777777777779E-2</v>
      </c>
      <c r="G385" s="55">
        <f t="shared" ref="G385" si="372">F385-E385</f>
        <v>2.0833333333333329E-3</v>
      </c>
      <c r="H385" s="54">
        <v>2</v>
      </c>
      <c r="I385" s="54">
        <v>1</v>
      </c>
      <c r="J385" s="54">
        <v>4</v>
      </c>
      <c r="K385" s="54">
        <v>4</v>
      </c>
      <c r="L385" s="52" t="s">
        <v>62</v>
      </c>
      <c r="M385" s="52" t="s">
        <v>63</v>
      </c>
      <c r="N385" s="54">
        <v>2</v>
      </c>
      <c r="O385" s="56">
        <f t="shared" ref="O385" si="373">(P385*3.3)</f>
        <v>33.99</v>
      </c>
      <c r="P385" s="61">
        <v>10.3</v>
      </c>
      <c r="Q385" s="56">
        <f t="shared" si="342"/>
        <v>37.619999999999997</v>
      </c>
      <c r="R385" s="56">
        <v>11.4</v>
      </c>
      <c r="S385" s="54">
        <f t="shared" ref="S385" si="374">MAX(O385,Q385,)</f>
        <v>37.619999999999997</v>
      </c>
      <c r="T385" s="54">
        <f t="shared" ref="T385" si="375">MAX(P385,R385)</f>
        <v>11.4</v>
      </c>
      <c r="U385" s="56">
        <f t="shared" ref="U385" si="376">AVERAGE(O385,Q385)</f>
        <v>35.805</v>
      </c>
      <c r="V385" s="56">
        <f t="shared" ref="V385" si="377">AVERAGE(P385,R385)</f>
        <v>10.850000000000001</v>
      </c>
      <c r="W385" s="57">
        <v>24.544370000000001</v>
      </c>
      <c r="X385" s="57">
        <v>-112.10996</v>
      </c>
      <c r="Y385" s="58">
        <v>77</v>
      </c>
      <c r="Z385" s="58">
        <v>25</v>
      </c>
      <c r="AA385" s="62">
        <v>5</v>
      </c>
      <c r="AB385" s="60">
        <v>300</v>
      </c>
      <c r="AC385" s="42" t="s">
        <v>127</v>
      </c>
      <c r="AD385" s="54">
        <v>20</v>
      </c>
      <c r="AE385" s="52" t="s">
        <v>233</v>
      </c>
      <c r="AF385" s="62">
        <v>1</v>
      </c>
      <c r="AG385" s="63" t="s">
        <v>233</v>
      </c>
      <c r="AH385" s="54"/>
      <c r="AI385" s="54"/>
    </row>
    <row r="386" spans="1:35">
      <c r="A386" s="52" t="s">
        <v>31</v>
      </c>
      <c r="B386" s="52" t="s">
        <v>69</v>
      </c>
      <c r="C386" s="53">
        <v>41956</v>
      </c>
      <c r="D386" s="54">
        <v>2014</v>
      </c>
      <c r="E386" s="55">
        <v>9.7222222222222224E-2</v>
      </c>
      <c r="F386" s="55">
        <v>9.8611111111111108E-2</v>
      </c>
      <c r="G386" s="55">
        <f t="shared" ref="G386" si="378">F386-E386</f>
        <v>1.388888888888884E-3</v>
      </c>
      <c r="H386" s="54">
        <v>2</v>
      </c>
      <c r="I386" s="54">
        <v>1</v>
      </c>
      <c r="J386" s="54">
        <v>3</v>
      </c>
      <c r="K386" s="54">
        <v>3</v>
      </c>
      <c r="L386" s="52" t="s">
        <v>170</v>
      </c>
      <c r="M386" s="52" t="s">
        <v>61</v>
      </c>
      <c r="N386" s="54">
        <v>2</v>
      </c>
      <c r="O386" s="56">
        <f t="shared" ref="O386" si="379">(P386*3.3)</f>
        <v>72.599999999999994</v>
      </c>
      <c r="P386" s="61">
        <v>22</v>
      </c>
      <c r="Q386" s="56">
        <f t="shared" si="342"/>
        <v>75.899999999999991</v>
      </c>
      <c r="R386" s="56">
        <v>23</v>
      </c>
      <c r="S386" s="54">
        <f t="shared" ref="S386" si="380">MAX(O386,Q386,)</f>
        <v>75.899999999999991</v>
      </c>
      <c r="T386" s="54">
        <f t="shared" ref="T386" si="381">MAX(P386,R386)</f>
        <v>23</v>
      </c>
      <c r="U386" s="56">
        <f t="shared" ref="U386" si="382">AVERAGE(O386,Q386)</f>
        <v>74.25</v>
      </c>
      <c r="V386" s="56">
        <f t="shared" ref="V386" si="383">AVERAGE(P386,R386)</f>
        <v>22.5</v>
      </c>
      <c r="W386" s="57">
        <v>24.57743</v>
      </c>
      <c r="X386" s="57">
        <v>-112.10665</v>
      </c>
      <c r="Y386" s="58">
        <v>77</v>
      </c>
      <c r="Z386" s="58">
        <v>25</v>
      </c>
      <c r="AA386" s="62">
        <v>5</v>
      </c>
      <c r="AB386" s="60">
        <v>300</v>
      </c>
      <c r="AC386" s="42" t="s">
        <v>123</v>
      </c>
      <c r="AD386" s="54">
        <v>30</v>
      </c>
      <c r="AE386" s="52" t="s">
        <v>233</v>
      </c>
      <c r="AF386" s="62">
        <v>1</v>
      </c>
      <c r="AG386" s="63" t="s">
        <v>233</v>
      </c>
      <c r="AH386" s="54"/>
      <c r="AI386" s="54"/>
    </row>
    <row r="387" spans="1:35">
      <c r="A387" s="52" t="s">
        <v>26</v>
      </c>
      <c r="B387" s="52" t="s">
        <v>69</v>
      </c>
      <c r="C387" s="53">
        <v>41956</v>
      </c>
      <c r="D387" s="54">
        <v>2014</v>
      </c>
      <c r="E387" s="55">
        <v>9.7222222222222224E-2</v>
      </c>
      <c r="F387" s="55">
        <v>9.8611111111111108E-2</v>
      </c>
      <c r="G387" s="55">
        <f t="shared" ref="G387:G396" si="384">F387-E387</f>
        <v>1.388888888888884E-3</v>
      </c>
      <c r="H387" s="54">
        <v>2</v>
      </c>
      <c r="I387" s="54">
        <v>1</v>
      </c>
      <c r="J387" s="54">
        <v>3</v>
      </c>
      <c r="K387" s="54">
        <v>3</v>
      </c>
      <c r="L387" s="52" t="s">
        <v>170</v>
      </c>
      <c r="M387" s="52" t="s">
        <v>61</v>
      </c>
      <c r="N387" s="54">
        <v>2</v>
      </c>
      <c r="O387" s="56">
        <f t="shared" ref="O387:O396" si="385">(P387*3.3)</f>
        <v>72.599999999999994</v>
      </c>
      <c r="P387" s="61">
        <v>22</v>
      </c>
      <c r="Q387" s="56">
        <f t="shared" si="342"/>
        <v>75.899999999999991</v>
      </c>
      <c r="R387" s="56">
        <v>23</v>
      </c>
      <c r="S387" s="54">
        <f t="shared" ref="S387:S396" si="386">MAX(O387,Q387,)</f>
        <v>75.899999999999991</v>
      </c>
      <c r="T387" s="54">
        <f t="shared" ref="T387:T396" si="387">MAX(P387,R387)</f>
        <v>23</v>
      </c>
      <c r="U387" s="56">
        <f t="shared" ref="U387:U396" si="388">AVERAGE(O387,Q387)</f>
        <v>74.25</v>
      </c>
      <c r="V387" s="56">
        <f t="shared" ref="V387:V396" si="389">AVERAGE(P387,R387)</f>
        <v>22.5</v>
      </c>
      <c r="W387" s="57">
        <v>24.57743</v>
      </c>
      <c r="X387" s="57">
        <v>-112.10665</v>
      </c>
      <c r="Y387" s="58">
        <v>77</v>
      </c>
      <c r="Z387" s="58">
        <v>25</v>
      </c>
      <c r="AA387" s="62">
        <v>5</v>
      </c>
      <c r="AB387" s="60">
        <v>300</v>
      </c>
      <c r="AC387" s="42" t="s">
        <v>123</v>
      </c>
      <c r="AD387" s="54">
        <v>30</v>
      </c>
      <c r="AE387" s="52" t="s">
        <v>233</v>
      </c>
      <c r="AF387" s="62">
        <v>1</v>
      </c>
      <c r="AG387" s="63" t="s">
        <v>233</v>
      </c>
      <c r="AH387" s="54"/>
      <c r="AI387" s="54"/>
    </row>
    <row r="388" spans="1:35">
      <c r="A388" s="52" t="s">
        <v>26</v>
      </c>
      <c r="B388" s="52" t="s">
        <v>69</v>
      </c>
      <c r="C388" s="53">
        <v>41956</v>
      </c>
      <c r="D388" s="54">
        <v>2014</v>
      </c>
      <c r="E388" s="55">
        <v>9.7222222222222224E-2</v>
      </c>
      <c r="F388" s="55">
        <v>9.8611111111111108E-2</v>
      </c>
      <c r="G388" s="55">
        <f t="shared" si="384"/>
        <v>1.388888888888884E-3</v>
      </c>
      <c r="H388" s="54">
        <v>2</v>
      </c>
      <c r="I388" s="54">
        <v>1</v>
      </c>
      <c r="J388" s="54">
        <v>3</v>
      </c>
      <c r="K388" s="54">
        <v>3</v>
      </c>
      <c r="L388" s="52" t="s">
        <v>170</v>
      </c>
      <c r="M388" s="52" t="s">
        <v>61</v>
      </c>
      <c r="N388" s="54">
        <v>2</v>
      </c>
      <c r="O388" s="56">
        <f t="shared" si="385"/>
        <v>72.599999999999994</v>
      </c>
      <c r="P388" s="61">
        <v>22</v>
      </c>
      <c r="Q388" s="56">
        <f t="shared" si="342"/>
        <v>75.899999999999991</v>
      </c>
      <c r="R388" s="56">
        <v>23</v>
      </c>
      <c r="S388" s="54">
        <f t="shared" si="386"/>
        <v>75.899999999999991</v>
      </c>
      <c r="T388" s="54">
        <f t="shared" si="387"/>
        <v>23</v>
      </c>
      <c r="U388" s="56">
        <f t="shared" si="388"/>
        <v>74.25</v>
      </c>
      <c r="V388" s="56">
        <f t="shared" si="389"/>
        <v>22.5</v>
      </c>
      <c r="W388" s="57">
        <v>24.57743</v>
      </c>
      <c r="X388" s="57">
        <v>-112.10665</v>
      </c>
      <c r="Y388" s="58">
        <v>77</v>
      </c>
      <c r="Z388" s="58">
        <v>25</v>
      </c>
      <c r="AA388" s="62">
        <v>5</v>
      </c>
      <c r="AB388" s="60">
        <v>300</v>
      </c>
      <c r="AC388" s="42" t="s">
        <v>123</v>
      </c>
      <c r="AD388" s="54">
        <v>30</v>
      </c>
      <c r="AE388" s="52" t="s">
        <v>233</v>
      </c>
      <c r="AF388" s="62">
        <v>1</v>
      </c>
      <c r="AG388" s="63" t="s">
        <v>233</v>
      </c>
      <c r="AH388" s="54"/>
      <c r="AI388" s="54"/>
    </row>
    <row r="389" spans="1:35">
      <c r="A389" s="52" t="s">
        <v>26</v>
      </c>
      <c r="B389" s="52" t="s">
        <v>69</v>
      </c>
      <c r="C389" s="53">
        <v>41956</v>
      </c>
      <c r="D389" s="54">
        <v>2014</v>
      </c>
      <c r="E389" s="55">
        <v>9.7222222222222224E-2</v>
      </c>
      <c r="F389" s="55">
        <v>9.8611111111111108E-2</v>
      </c>
      <c r="G389" s="55">
        <f t="shared" si="384"/>
        <v>1.388888888888884E-3</v>
      </c>
      <c r="H389" s="54">
        <v>2</v>
      </c>
      <c r="I389" s="54">
        <v>1</v>
      </c>
      <c r="J389" s="54">
        <v>3</v>
      </c>
      <c r="K389" s="54">
        <v>3</v>
      </c>
      <c r="L389" s="52" t="s">
        <v>170</v>
      </c>
      <c r="M389" s="52" t="s">
        <v>61</v>
      </c>
      <c r="N389" s="54">
        <v>2</v>
      </c>
      <c r="O389" s="56">
        <f t="shared" si="385"/>
        <v>72.599999999999994</v>
      </c>
      <c r="P389" s="61">
        <v>22</v>
      </c>
      <c r="Q389" s="56">
        <f t="shared" si="342"/>
        <v>75.899999999999991</v>
      </c>
      <c r="R389" s="56">
        <v>23</v>
      </c>
      <c r="S389" s="54">
        <f t="shared" si="386"/>
        <v>75.899999999999991</v>
      </c>
      <c r="T389" s="54">
        <f t="shared" si="387"/>
        <v>23</v>
      </c>
      <c r="U389" s="56">
        <f t="shared" si="388"/>
        <v>74.25</v>
      </c>
      <c r="V389" s="56">
        <f t="shared" si="389"/>
        <v>22.5</v>
      </c>
      <c r="W389" s="57">
        <v>24.57743</v>
      </c>
      <c r="X389" s="57">
        <v>-112.10665</v>
      </c>
      <c r="Y389" s="58">
        <v>77</v>
      </c>
      <c r="Z389" s="58">
        <v>25</v>
      </c>
      <c r="AA389" s="62">
        <v>5</v>
      </c>
      <c r="AB389" s="60">
        <v>300</v>
      </c>
      <c r="AC389" s="42" t="s">
        <v>123</v>
      </c>
      <c r="AD389" s="54">
        <v>30</v>
      </c>
      <c r="AE389" s="52" t="s">
        <v>233</v>
      </c>
      <c r="AF389" s="62">
        <v>1</v>
      </c>
      <c r="AG389" s="63" t="s">
        <v>233</v>
      </c>
      <c r="AH389" s="54"/>
      <c r="AI389" s="54"/>
    </row>
    <row r="390" spans="1:35" s="45" customFormat="1">
      <c r="A390" s="52" t="s">
        <v>26</v>
      </c>
      <c r="B390" s="52" t="s">
        <v>69</v>
      </c>
      <c r="C390" s="53">
        <v>41956</v>
      </c>
      <c r="D390" s="54">
        <v>2014</v>
      </c>
      <c r="E390" s="55">
        <v>9.7222222222222224E-2</v>
      </c>
      <c r="F390" s="55">
        <v>9.8611111111111108E-2</v>
      </c>
      <c r="G390" s="55">
        <f t="shared" si="384"/>
        <v>1.388888888888884E-3</v>
      </c>
      <c r="H390" s="54">
        <v>2</v>
      </c>
      <c r="I390" s="54">
        <v>1</v>
      </c>
      <c r="J390" s="54">
        <v>3</v>
      </c>
      <c r="K390" s="54">
        <v>3</v>
      </c>
      <c r="L390" s="52" t="s">
        <v>170</v>
      </c>
      <c r="M390" s="52" t="s">
        <v>61</v>
      </c>
      <c r="N390" s="54">
        <v>2</v>
      </c>
      <c r="O390" s="56">
        <f t="shared" si="385"/>
        <v>72.599999999999994</v>
      </c>
      <c r="P390" s="61">
        <v>22</v>
      </c>
      <c r="Q390" s="56">
        <f t="shared" si="342"/>
        <v>75.899999999999991</v>
      </c>
      <c r="R390" s="56">
        <v>23</v>
      </c>
      <c r="S390" s="54">
        <f t="shared" si="386"/>
        <v>75.899999999999991</v>
      </c>
      <c r="T390" s="54">
        <f t="shared" si="387"/>
        <v>23</v>
      </c>
      <c r="U390" s="56">
        <f t="shared" si="388"/>
        <v>74.25</v>
      </c>
      <c r="V390" s="56">
        <f t="shared" si="389"/>
        <v>22.5</v>
      </c>
      <c r="W390" s="57">
        <v>24.57743</v>
      </c>
      <c r="X390" s="57">
        <v>-112.10665</v>
      </c>
      <c r="Y390" s="58">
        <v>77</v>
      </c>
      <c r="Z390" s="58">
        <v>25</v>
      </c>
      <c r="AA390" s="62">
        <v>5</v>
      </c>
      <c r="AB390" s="60">
        <v>300</v>
      </c>
      <c r="AC390" s="42" t="s">
        <v>123</v>
      </c>
      <c r="AD390" s="54">
        <v>30</v>
      </c>
      <c r="AE390" s="52" t="s">
        <v>233</v>
      </c>
      <c r="AF390" s="62">
        <v>1</v>
      </c>
      <c r="AG390" s="63" t="s">
        <v>233</v>
      </c>
      <c r="AH390" s="54"/>
      <c r="AI390" s="54"/>
    </row>
    <row r="391" spans="1:35">
      <c r="A391" s="52" t="s">
        <v>26</v>
      </c>
      <c r="B391" s="52" t="s">
        <v>69</v>
      </c>
      <c r="C391" s="53">
        <v>41956</v>
      </c>
      <c r="D391" s="54">
        <v>2014</v>
      </c>
      <c r="E391" s="55">
        <v>9.7222222222222224E-2</v>
      </c>
      <c r="F391" s="55">
        <v>9.8611111111111108E-2</v>
      </c>
      <c r="G391" s="55">
        <f t="shared" si="384"/>
        <v>1.388888888888884E-3</v>
      </c>
      <c r="H391" s="54">
        <v>2</v>
      </c>
      <c r="I391" s="54">
        <v>1</v>
      </c>
      <c r="J391" s="54">
        <v>3</v>
      </c>
      <c r="K391" s="54">
        <v>3</v>
      </c>
      <c r="L391" s="52" t="s">
        <v>170</v>
      </c>
      <c r="M391" s="52" t="s">
        <v>61</v>
      </c>
      <c r="N391" s="54">
        <v>2</v>
      </c>
      <c r="O391" s="56">
        <f t="shared" si="385"/>
        <v>72.599999999999994</v>
      </c>
      <c r="P391" s="61">
        <v>22</v>
      </c>
      <c r="Q391" s="56">
        <f t="shared" si="342"/>
        <v>75.899999999999991</v>
      </c>
      <c r="R391" s="56">
        <v>23</v>
      </c>
      <c r="S391" s="54">
        <f t="shared" si="386"/>
        <v>75.899999999999991</v>
      </c>
      <c r="T391" s="54">
        <f t="shared" si="387"/>
        <v>23</v>
      </c>
      <c r="U391" s="56">
        <f t="shared" si="388"/>
        <v>74.25</v>
      </c>
      <c r="V391" s="56">
        <f t="shared" si="389"/>
        <v>22.5</v>
      </c>
      <c r="W391" s="57">
        <v>24.57743</v>
      </c>
      <c r="X391" s="57">
        <v>-112.10665</v>
      </c>
      <c r="Y391" s="58">
        <v>77</v>
      </c>
      <c r="Z391" s="58">
        <v>25</v>
      </c>
      <c r="AA391" s="62">
        <v>5</v>
      </c>
      <c r="AB391" s="60">
        <v>300</v>
      </c>
      <c r="AC391" s="42" t="s">
        <v>123</v>
      </c>
      <c r="AD391" s="54">
        <v>40</v>
      </c>
      <c r="AE391" s="52" t="s">
        <v>233</v>
      </c>
      <c r="AF391" s="62">
        <v>1</v>
      </c>
      <c r="AG391" s="63" t="s">
        <v>233</v>
      </c>
      <c r="AH391" s="54"/>
      <c r="AI391" s="54"/>
    </row>
    <row r="392" spans="1:35">
      <c r="A392" s="52" t="s">
        <v>26</v>
      </c>
      <c r="B392" s="52" t="s">
        <v>69</v>
      </c>
      <c r="C392" s="53">
        <v>41956</v>
      </c>
      <c r="D392" s="54">
        <v>2014</v>
      </c>
      <c r="E392" s="55">
        <v>9.7222222222222224E-2</v>
      </c>
      <c r="F392" s="55">
        <v>9.8611111111111108E-2</v>
      </c>
      <c r="G392" s="55">
        <f t="shared" si="384"/>
        <v>1.388888888888884E-3</v>
      </c>
      <c r="H392" s="54">
        <v>2</v>
      </c>
      <c r="I392" s="54">
        <v>1</v>
      </c>
      <c r="J392" s="54">
        <v>3</v>
      </c>
      <c r="K392" s="54">
        <v>3</v>
      </c>
      <c r="L392" s="52" t="s">
        <v>170</v>
      </c>
      <c r="M392" s="52" t="s">
        <v>61</v>
      </c>
      <c r="N392" s="54">
        <v>2</v>
      </c>
      <c r="O392" s="56">
        <f t="shared" si="385"/>
        <v>72.599999999999994</v>
      </c>
      <c r="P392" s="61">
        <v>22</v>
      </c>
      <c r="Q392" s="56">
        <f t="shared" si="342"/>
        <v>75.899999999999991</v>
      </c>
      <c r="R392" s="56">
        <v>23</v>
      </c>
      <c r="S392" s="54">
        <f t="shared" si="386"/>
        <v>75.899999999999991</v>
      </c>
      <c r="T392" s="54">
        <f t="shared" si="387"/>
        <v>23</v>
      </c>
      <c r="U392" s="56">
        <f t="shared" si="388"/>
        <v>74.25</v>
      </c>
      <c r="V392" s="56">
        <f t="shared" si="389"/>
        <v>22.5</v>
      </c>
      <c r="W392" s="57">
        <v>24.57743</v>
      </c>
      <c r="X392" s="57">
        <v>-112.10665</v>
      </c>
      <c r="Y392" s="58">
        <v>77</v>
      </c>
      <c r="Z392" s="58">
        <v>25</v>
      </c>
      <c r="AA392" s="62">
        <v>5</v>
      </c>
      <c r="AB392" s="60">
        <v>300</v>
      </c>
      <c r="AC392" s="42" t="s">
        <v>123</v>
      </c>
      <c r="AD392" s="54">
        <v>40</v>
      </c>
      <c r="AE392" s="52" t="s">
        <v>233</v>
      </c>
      <c r="AF392" s="62">
        <v>1</v>
      </c>
      <c r="AG392" s="63" t="s">
        <v>233</v>
      </c>
      <c r="AH392" s="54"/>
      <c r="AI392" s="54"/>
    </row>
    <row r="393" spans="1:35">
      <c r="A393" s="52" t="s">
        <v>26</v>
      </c>
      <c r="B393" s="52" t="s">
        <v>69</v>
      </c>
      <c r="C393" s="53">
        <v>41956</v>
      </c>
      <c r="D393" s="54">
        <v>2014</v>
      </c>
      <c r="E393" s="55">
        <v>9.7222222222222224E-2</v>
      </c>
      <c r="F393" s="55">
        <v>9.8611111111111108E-2</v>
      </c>
      <c r="G393" s="55">
        <f t="shared" si="384"/>
        <v>1.388888888888884E-3</v>
      </c>
      <c r="H393" s="54">
        <v>2</v>
      </c>
      <c r="I393" s="54">
        <v>1</v>
      </c>
      <c r="J393" s="54">
        <v>3</v>
      </c>
      <c r="K393" s="54">
        <v>3</v>
      </c>
      <c r="L393" s="52" t="s">
        <v>170</v>
      </c>
      <c r="M393" s="52" t="s">
        <v>61</v>
      </c>
      <c r="N393" s="54">
        <v>2</v>
      </c>
      <c r="O393" s="56">
        <f t="shared" si="385"/>
        <v>72.599999999999994</v>
      </c>
      <c r="P393" s="61">
        <v>22</v>
      </c>
      <c r="Q393" s="56">
        <f t="shared" si="342"/>
        <v>75.899999999999991</v>
      </c>
      <c r="R393" s="56">
        <v>23</v>
      </c>
      <c r="S393" s="54">
        <f t="shared" si="386"/>
        <v>75.899999999999991</v>
      </c>
      <c r="T393" s="54">
        <f t="shared" si="387"/>
        <v>23</v>
      </c>
      <c r="U393" s="56">
        <f t="shared" si="388"/>
        <v>74.25</v>
      </c>
      <c r="V393" s="56">
        <f t="shared" si="389"/>
        <v>22.5</v>
      </c>
      <c r="W393" s="57">
        <v>24.57743</v>
      </c>
      <c r="X393" s="57">
        <v>-112.10665</v>
      </c>
      <c r="Y393" s="58">
        <v>77</v>
      </c>
      <c r="Z393" s="58">
        <v>25</v>
      </c>
      <c r="AA393" s="62">
        <v>5</v>
      </c>
      <c r="AB393" s="60">
        <v>300</v>
      </c>
      <c r="AC393" s="42" t="s">
        <v>123</v>
      </c>
      <c r="AD393" s="54">
        <v>40</v>
      </c>
      <c r="AE393" s="52" t="s">
        <v>233</v>
      </c>
      <c r="AF393" s="62">
        <v>1</v>
      </c>
      <c r="AG393" s="63" t="s">
        <v>233</v>
      </c>
      <c r="AH393" s="54"/>
      <c r="AI393" s="54"/>
    </row>
    <row r="394" spans="1:35">
      <c r="A394" s="52" t="s">
        <v>26</v>
      </c>
      <c r="B394" s="52" t="s">
        <v>69</v>
      </c>
      <c r="C394" s="53">
        <v>41956</v>
      </c>
      <c r="D394" s="54">
        <v>2014</v>
      </c>
      <c r="E394" s="55">
        <v>9.7222222222222224E-2</v>
      </c>
      <c r="F394" s="55">
        <v>9.8611111111111108E-2</v>
      </c>
      <c r="G394" s="55">
        <f t="shared" si="384"/>
        <v>1.388888888888884E-3</v>
      </c>
      <c r="H394" s="54">
        <v>2</v>
      </c>
      <c r="I394" s="54">
        <v>1</v>
      </c>
      <c r="J394" s="54">
        <v>3</v>
      </c>
      <c r="K394" s="54">
        <v>3</v>
      </c>
      <c r="L394" s="52" t="s">
        <v>170</v>
      </c>
      <c r="M394" s="52" t="s">
        <v>61</v>
      </c>
      <c r="N394" s="54">
        <v>2</v>
      </c>
      <c r="O394" s="56">
        <f t="shared" si="385"/>
        <v>72.599999999999994</v>
      </c>
      <c r="P394" s="61">
        <v>22</v>
      </c>
      <c r="Q394" s="56">
        <f t="shared" si="342"/>
        <v>75.899999999999991</v>
      </c>
      <c r="R394" s="56">
        <v>23</v>
      </c>
      <c r="S394" s="54">
        <f t="shared" si="386"/>
        <v>75.899999999999991</v>
      </c>
      <c r="T394" s="54">
        <f t="shared" si="387"/>
        <v>23</v>
      </c>
      <c r="U394" s="56">
        <f t="shared" si="388"/>
        <v>74.25</v>
      </c>
      <c r="V394" s="56">
        <f t="shared" si="389"/>
        <v>22.5</v>
      </c>
      <c r="W394" s="57">
        <v>24.57743</v>
      </c>
      <c r="X394" s="57">
        <v>-112.10665</v>
      </c>
      <c r="Y394" s="58">
        <v>77</v>
      </c>
      <c r="Z394" s="58">
        <v>25</v>
      </c>
      <c r="AA394" s="62">
        <v>5</v>
      </c>
      <c r="AB394" s="60">
        <v>300</v>
      </c>
      <c r="AC394" s="42" t="s">
        <v>123</v>
      </c>
      <c r="AD394" s="54">
        <v>40</v>
      </c>
      <c r="AE394" s="52" t="s">
        <v>233</v>
      </c>
      <c r="AF394" s="62">
        <v>1</v>
      </c>
      <c r="AG394" s="63" t="s">
        <v>233</v>
      </c>
      <c r="AH394" s="54"/>
      <c r="AI394" s="54"/>
    </row>
    <row r="395" spans="1:35">
      <c r="A395" s="52" t="s">
        <v>26</v>
      </c>
      <c r="B395" s="52" t="s">
        <v>69</v>
      </c>
      <c r="C395" s="53">
        <v>41956</v>
      </c>
      <c r="D395" s="54">
        <v>2014</v>
      </c>
      <c r="E395" s="55">
        <v>9.7222222222222224E-2</v>
      </c>
      <c r="F395" s="55">
        <v>9.8611111111111108E-2</v>
      </c>
      <c r="G395" s="55">
        <f t="shared" si="384"/>
        <v>1.388888888888884E-3</v>
      </c>
      <c r="H395" s="54">
        <v>2</v>
      </c>
      <c r="I395" s="54">
        <v>1</v>
      </c>
      <c r="J395" s="54">
        <v>3</v>
      </c>
      <c r="K395" s="54">
        <v>3</v>
      </c>
      <c r="L395" s="52" t="s">
        <v>170</v>
      </c>
      <c r="M395" s="52" t="s">
        <v>61</v>
      </c>
      <c r="N395" s="54">
        <v>2</v>
      </c>
      <c r="O395" s="56">
        <f t="shared" si="385"/>
        <v>72.599999999999994</v>
      </c>
      <c r="P395" s="61">
        <v>22</v>
      </c>
      <c r="Q395" s="56">
        <f t="shared" si="342"/>
        <v>75.899999999999991</v>
      </c>
      <c r="R395" s="56">
        <v>23</v>
      </c>
      <c r="S395" s="54">
        <f t="shared" si="386"/>
        <v>75.899999999999991</v>
      </c>
      <c r="T395" s="54">
        <f t="shared" si="387"/>
        <v>23</v>
      </c>
      <c r="U395" s="56">
        <f t="shared" si="388"/>
        <v>74.25</v>
      </c>
      <c r="V395" s="56">
        <f t="shared" si="389"/>
        <v>22.5</v>
      </c>
      <c r="W395" s="57">
        <v>24.57743</v>
      </c>
      <c r="X395" s="57">
        <v>-112.10665</v>
      </c>
      <c r="Y395" s="58">
        <v>77</v>
      </c>
      <c r="Z395" s="58">
        <v>25</v>
      </c>
      <c r="AA395" s="62">
        <v>5</v>
      </c>
      <c r="AB395" s="60">
        <v>300</v>
      </c>
      <c r="AC395" s="42" t="s">
        <v>123</v>
      </c>
      <c r="AD395" s="54">
        <v>40</v>
      </c>
      <c r="AE395" s="52" t="s">
        <v>233</v>
      </c>
      <c r="AF395" s="62">
        <v>1</v>
      </c>
      <c r="AG395" s="63" t="s">
        <v>233</v>
      </c>
      <c r="AH395" s="54"/>
      <c r="AI395" s="54"/>
    </row>
    <row r="396" spans="1:35">
      <c r="A396" s="52" t="s">
        <v>26</v>
      </c>
      <c r="B396" s="52" t="s">
        <v>69</v>
      </c>
      <c r="C396" s="53">
        <v>41956</v>
      </c>
      <c r="D396" s="54">
        <v>2014</v>
      </c>
      <c r="E396" s="55">
        <v>9.7222222222222224E-2</v>
      </c>
      <c r="F396" s="55">
        <v>9.8611111111111108E-2</v>
      </c>
      <c r="G396" s="55">
        <f t="shared" si="384"/>
        <v>1.388888888888884E-3</v>
      </c>
      <c r="H396" s="54">
        <v>2</v>
      </c>
      <c r="I396" s="54">
        <v>1</v>
      </c>
      <c r="J396" s="54">
        <v>3</v>
      </c>
      <c r="K396" s="54">
        <v>3</v>
      </c>
      <c r="L396" s="52" t="s">
        <v>170</v>
      </c>
      <c r="M396" s="52" t="s">
        <v>61</v>
      </c>
      <c r="N396" s="54">
        <v>2</v>
      </c>
      <c r="O396" s="56">
        <f t="shared" si="385"/>
        <v>72.599999999999994</v>
      </c>
      <c r="P396" s="61">
        <v>22</v>
      </c>
      <c r="Q396" s="56">
        <f t="shared" si="342"/>
        <v>75.899999999999991</v>
      </c>
      <c r="R396" s="56">
        <v>23</v>
      </c>
      <c r="S396" s="54">
        <f t="shared" si="386"/>
        <v>75.899999999999991</v>
      </c>
      <c r="T396" s="54">
        <f t="shared" si="387"/>
        <v>23</v>
      </c>
      <c r="U396" s="56">
        <f t="shared" si="388"/>
        <v>74.25</v>
      </c>
      <c r="V396" s="56">
        <f t="shared" si="389"/>
        <v>22.5</v>
      </c>
      <c r="W396" s="57">
        <v>24.57743</v>
      </c>
      <c r="X396" s="57">
        <v>-112.10665</v>
      </c>
      <c r="Y396" s="58">
        <v>77</v>
      </c>
      <c r="Z396" s="58">
        <v>25</v>
      </c>
      <c r="AA396" s="62">
        <v>5</v>
      </c>
      <c r="AB396" s="60">
        <v>300</v>
      </c>
      <c r="AC396" s="42" t="s">
        <v>123</v>
      </c>
      <c r="AD396" s="54">
        <v>40</v>
      </c>
      <c r="AE396" s="52" t="s">
        <v>233</v>
      </c>
      <c r="AF396" s="62">
        <v>1</v>
      </c>
      <c r="AG396" s="63" t="s">
        <v>233</v>
      </c>
      <c r="AH396" s="54"/>
      <c r="AI396" s="54"/>
    </row>
    <row r="397" spans="1:35">
      <c r="A397" s="52" t="s">
        <v>30</v>
      </c>
      <c r="B397" s="52" t="s">
        <v>66</v>
      </c>
      <c r="C397" s="53">
        <v>41956</v>
      </c>
      <c r="D397" s="54">
        <v>2014</v>
      </c>
      <c r="E397" s="55">
        <v>9.1666666666666674E-2</v>
      </c>
      <c r="F397" s="55">
        <v>9.5833333333333326E-2</v>
      </c>
      <c r="G397" s="55">
        <f t="shared" ref="G397" si="390">F397-E397</f>
        <v>4.1666666666666519E-3</v>
      </c>
      <c r="H397" s="54">
        <v>2</v>
      </c>
      <c r="I397" s="54">
        <v>1</v>
      </c>
      <c r="J397" s="54">
        <v>5</v>
      </c>
      <c r="K397" s="54">
        <v>5</v>
      </c>
      <c r="L397" s="52" t="s">
        <v>170</v>
      </c>
      <c r="M397" s="52" t="s">
        <v>61</v>
      </c>
      <c r="N397" s="54">
        <v>2</v>
      </c>
      <c r="O397" s="56">
        <f t="shared" ref="O397" si="391">(P397*3.3)</f>
        <v>33</v>
      </c>
      <c r="P397" s="61">
        <v>10</v>
      </c>
      <c r="Q397" s="56">
        <f t="shared" si="342"/>
        <v>33</v>
      </c>
      <c r="R397" s="56">
        <v>10</v>
      </c>
      <c r="S397" s="54">
        <f t="shared" ref="S397" si="392">MAX(O397,Q397,)</f>
        <v>33</v>
      </c>
      <c r="T397" s="54">
        <f t="shared" ref="T397" si="393">MAX(P397,R397)</f>
        <v>10</v>
      </c>
      <c r="U397" s="56">
        <f t="shared" ref="U397" si="394">AVERAGE(O397,Q397)</f>
        <v>33</v>
      </c>
      <c r="V397" s="56">
        <f t="shared" ref="V397" si="395">AVERAGE(P397,R397)</f>
        <v>10</v>
      </c>
      <c r="W397" s="57">
        <v>24.57743</v>
      </c>
      <c r="X397" s="57">
        <v>-112.10665</v>
      </c>
      <c r="Y397" s="58">
        <v>77</v>
      </c>
      <c r="Z397" s="58">
        <v>25</v>
      </c>
      <c r="AA397" s="62">
        <v>7</v>
      </c>
      <c r="AB397" s="60">
        <v>120</v>
      </c>
      <c r="AC397" s="42" t="s">
        <v>183</v>
      </c>
      <c r="AD397" s="54">
        <v>20</v>
      </c>
      <c r="AE397" s="52" t="s">
        <v>119</v>
      </c>
      <c r="AF397" s="62">
        <v>1</v>
      </c>
      <c r="AG397" s="63" t="s">
        <v>119</v>
      </c>
      <c r="AH397" s="54"/>
      <c r="AI397" s="54"/>
    </row>
    <row r="398" spans="1:35">
      <c r="A398" s="52" t="s">
        <v>30</v>
      </c>
      <c r="B398" s="52" t="s">
        <v>66</v>
      </c>
      <c r="C398" s="53">
        <v>41956</v>
      </c>
      <c r="D398" s="54">
        <v>2014</v>
      </c>
      <c r="E398" s="55">
        <v>9.1666666666666674E-2</v>
      </c>
      <c r="F398" s="55">
        <v>9.5833333333333326E-2</v>
      </c>
      <c r="G398" s="55">
        <f t="shared" ref="G398:G401" si="396">F398-E398</f>
        <v>4.1666666666666519E-3</v>
      </c>
      <c r="H398" s="54">
        <v>2</v>
      </c>
      <c r="I398" s="54">
        <v>1</v>
      </c>
      <c r="J398" s="54">
        <v>5</v>
      </c>
      <c r="K398" s="54">
        <v>5</v>
      </c>
      <c r="L398" s="52" t="s">
        <v>170</v>
      </c>
      <c r="M398" s="52" t="s">
        <v>61</v>
      </c>
      <c r="N398" s="54">
        <v>2</v>
      </c>
      <c r="O398" s="56">
        <f t="shared" ref="O398:O401" si="397">(P398*3.3)</f>
        <v>33</v>
      </c>
      <c r="P398" s="61">
        <v>10</v>
      </c>
      <c r="Q398" s="56">
        <f t="shared" si="342"/>
        <v>33</v>
      </c>
      <c r="R398" s="56">
        <v>10</v>
      </c>
      <c r="S398" s="54">
        <f t="shared" ref="S398:S401" si="398">MAX(O398,Q398,)</f>
        <v>33</v>
      </c>
      <c r="T398" s="54">
        <f t="shared" ref="T398:T401" si="399">MAX(P398,R398)</f>
        <v>10</v>
      </c>
      <c r="U398" s="56">
        <f t="shared" ref="U398:U401" si="400">AVERAGE(O398,Q398)</f>
        <v>33</v>
      </c>
      <c r="V398" s="56">
        <f t="shared" ref="V398:V401" si="401">AVERAGE(P398,R398)</f>
        <v>10</v>
      </c>
      <c r="W398" s="57">
        <v>24.57743</v>
      </c>
      <c r="X398" s="57">
        <v>-112.10665</v>
      </c>
      <c r="Y398" s="58">
        <v>77</v>
      </c>
      <c r="Z398" s="58">
        <v>25</v>
      </c>
      <c r="AA398" s="62">
        <v>7</v>
      </c>
      <c r="AB398" s="60">
        <v>120</v>
      </c>
      <c r="AC398" s="42" t="s">
        <v>183</v>
      </c>
      <c r="AD398" s="54">
        <v>30</v>
      </c>
      <c r="AE398" s="52" t="s">
        <v>119</v>
      </c>
      <c r="AF398" s="62">
        <v>1</v>
      </c>
      <c r="AG398" s="63" t="s">
        <v>119</v>
      </c>
      <c r="AH398" s="54" t="s">
        <v>74</v>
      </c>
      <c r="AI398" s="54"/>
    </row>
    <row r="399" spans="1:35">
      <c r="A399" s="52" t="s">
        <v>30</v>
      </c>
      <c r="B399" s="52" t="s">
        <v>66</v>
      </c>
      <c r="C399" s="53">
        <v>41956</v>
      </c>
      <c r="D399" s="54">
        <v>2014</v>
      </c>
      <c r="E399" s="55">
        <v>9.1666666666666674E-2</v>
      </c>
      <c r="F399" s="55">
        <v>9.5833333333333326E-2</v>
      </c>
      <c r="G399" s="55">
        <f t="shared" si="396"/>
        <v>4.1666666666666519E-3</v>
      </c>
      <c r="H399" s="54">
        <v>2</v>
      </c>
      <c r="I399" s="54">
        <v>1</v>
      </c>
      <c r="J399" s="54">
        <v>5</v>
      </c>
      <c r="K399" s="54">
        <v>5</v>
      </c>
      <c r="L399" s="52" t="s">
        <v>170</v>
      </c>
      <c r="M399" s="52" t="s">
        <v>61</v>
      </c>
      <c r="N399" s="54">
        <v>2</v>
      </c>
      <c r="O399" s="56">
        <f t="shared" si="397"/>
        <v>33</v>
      </c>
      <c r="P399" s="61">
        <v>10</v>
      </c>
      <c r="Q399" s="56">
        <f t="shared" si="342"/>
        <v>33</v>
      </c>
      <c r="R399" s="56">
        <v>10</v>
      </c>
      <c r="S399" s="54">
        <f t="shared" si="398"/>
        <v>33</v>
      </c>
      <c r="T399" s="54">
        <f t="shared" si="399"/>
        <v>10</v>
      </c>
      <c r="U399" s="56">
        <f t="shared" si="400"/>
        <v>33</v>
      </c>
      <c r="V399" s="56">
        <f t="shared" si="401"/>
        <v>10</v>
      </c>
      <c r="W399" s="57">
        <v>24.57743</v>
      </c>
      <c r="X399" s="57">
        <v>-112.10665</v>
      </c>
      <c r="Y399" s="58">
        <v>77</v>
      </c>
      <c r="Z399" s="58">
        <v>25</v>
      </c>
      <c r="AA399" s="62">
        <v>7</v>
      </c>
      <c r="AB399" s="60">
        <v>120</v>
      </c>
      <c r="AC399" s="42" t="s">
        <v>183</v>
      </c>
      <c r="AD399" s="54">
        <v>5</v>
      </c>
      <c r="AE399" s="52" t="s">
        <v>187</v>
      </c>
      <c r="AF399" s="62">
        <v>1</v>
      </c>
      <c r="AG399" s="63" t="s">
        <v>119</v>
      </c>
      <c r="AH399" s="54"/>
      <c r="AI399" s="54"/>
    </row>
    <row r="400" spans="1:35">
      <c r="A400" s="52" t="s">
        <v>30</v>
      </c>
      <c r="B400" s="52" t="s">
        <v>66</v>
      </c>
      <c r="C400" s="53">
        <v>41956</v>
      </c>
      <c r="D400" s="54">
        <v>2014</v>
      </c>
      <c r="E400" s="55">
        <v>9.1666666666666674E-2</v>
      </c>
      <c r="F400" s="55">
        <v>9.5833333333333326E-2</v>
      </c>
      <c r="G400" s="55">
        <f t="shared" si="396"/>
        <v>4.1666666666666519E-3</v>
      </c>
      <c r="H400" s="54">
        <v>2</v>
      </c>
      <c r="I400" s="54">
        <v>1</v>
      </c>
      <c r="J400" s="54">
        <v>5</v>
      </c>
      <c r="K400" s="54">
        <v>5</v>
      </c>
      <c r="L400" s="52" t="s">
        <v>170</v>
      </c>
      <c r="M400" s="52" t="s">
        <v>61</v>
      </c>
      <c r="N400" s="54">
        <v>2</v>
      </c>
      <c r="O400" s="56">
        <f t="shared" si="397"/>
        <v>33</v>
      </c>
      <c r="P400" s="61">
        <v>10</v>
      </c>
      <c r="Q400" s="56">
        <f t="shared" si="342"/>
        <v>33</v>
      </c>
      <c r="R400" s="56">
        <v>10</v>
      </c>
      <c r="S400" s="54">
        <f t="shared" si="398"/>
        <v>33</v>
      </c>
      <c r="T400" s="54">
        <f t="shared" si="399"/>
        <v>10</v>
      </c>
      <c r="U400" s="56">
        <f t="shared" si="400"/>
        <v>33</v>
      </c>
      <c r="V400" s="56">
        <f t="shared" si="401"/>
        <v>10</v>
      </c>
      <c r="W400" s="57">
        <v>24.57743</v>
      </c>
      <c r="X400" s="57">
        <v>-112.10665</v>
      </c>
      <c r="Y400" s="58">
        <v>77</v>
      </c>
      <c r="Z400" s="58">
        <v>25</v>
      </c>
      <c r="AA400" s="62">
        <v>7</v>
      </c>
      <c r="AB400" s="60">
        <v>120</v>
      </c>
      <c r="AC400" s="42" t="s">
        <v>183</v>
      </c>
      <c r="AD400" s="54">
        <v>10</v>
      </c>
      <c r="AE400" s="52" t="s">
        <v>187</v>
      </c>
      <c r="AF400" s="62">
        <v>1</v>
      </c>
      <c r="AG400" s="63" t="s">
        <v>119</v>
      </c>
      <c r="AH400" s="54"/>
      <c r="AI400" s="54"/>
    </row>
    <row r="401" spans="1:35">
      <c r="A401" s="52" t="s">
        <v>30</v>
      </c>
      <c r="B401" s="52" t="s">
        <v>66</v>
      </c>
      <c r="C401" s="53">
        <v>41956</v>
      </c>
      <c r="D401" s="54">
        <v>2014</v>
      </c>
      <c r="E401" s="55">
        <v>9.1666666666666674E-2</v>
      </c>
      <c r="F401" s="55">
        <v>9.5833333333333326E-2</v>
      </c>
      <c r="G401" s="55">
        <f t="shared" si="396"/>
        <v>4.1666666666666519E-3</v>
      </c>
      <c r="H401" s="54">
        <v>2</v>
      </c>
      <c r="I401" s="54">
        <v>1</v>
      </c>
      <c r="J401" s="54">
        <v>5</v>
      </c>
      <c r="K401" s="54">
        <v>5</v>
      </c>
      <c r="L401" s="52" t="s">
        <v>170</v>
      </c>
      <c r="M401" s="52" t="s">
        <v>61</v>
      </c>
      <c r="N401" s="54">
        <v>2</v>
      </c>
      <c r="O401" s="56">
        <f t="shared" si="397"/>
        <v>33</v>
      </c>
      <c r="P401" s="61">
        <v>10</v>
      </c>
      <c r="Q401" s="56">
        <f t="shared" si="342"/>
        <v>33</v>
      </c>
      <c r="R401" s="56">
        <v>10</v>
      </c>
      <c r="S401" s="54">
        <f t="shared" si="398"/>
        <v>33</v>
      </c>
      <c r="T401" s="54">
        <f t="shared" si="399"/>
        <v>10</v>
      </c>
      <c r="U401" s="56">
        <f t="shared" si="400"/>
        <v>33</v>
      </c>
      <c r="V401" s="56">
        <f t="shared" si="401"/>
        <v>10</v>
      </c>
      <c r="W401" s="57">
        <v>24.57743</v>
      </c>
      <c r="X401" s="57">
        <v>-112.10665</v>
      </c>
      <c r="Y401" s="58">
        <v>77</v>
      </c>
      <c r="Z401" s="58">
        <v>25</v>
      </c>
      <c r="AA401" s="62">
        <v>7</v>
      </c>
      <c r="AB401" s="60">
        <v>120</v>
      </c>
      <c r="AC401" s="42" t="s">
        <v>123</v>
      </c>
      <c r="AD401" s="54">
        <v>20</v>
      </c>
      <c r="AE401" s="52" t="s">
        <v>187</v>
      </c>
      <c r="AF401" s="62">
        <v>1</v>
      </c>
      <c r="AG401" s="63" t="s">
        <v>233</v>
      </c>
      <c r="AH401" s="54"/>
      <c r="AI401" s="54"/>
    </row>
    <row r="402" spans="1:35">
      <c r="A402" s="52" t="s">
        <v>28</v>
      </c>
      <c r="B402" s="52" t="s">
        <v>66</v>
      </c>
      <c r="C402" s="53">
        <v>41956</v>
      </c>
      <c r="D402" s="54">
        <v>2014</v>
      </c>
      <c r="E402" s="55">
        <v>0.53819444444444442</v>
      </c>
      <c r="F402" s="55">
        <v>0.54236111111111118</v>
      </c>
      <c r="G402" s="55">
        <f t="shared" ref="G402" si="402">F402-E402</f>
        <v>4.1666666666667629E-3</v>
      </c>
      <c r="H402" s="54">
        <v>2</v>
      </c>
      <c r="I402" s="54">
        <v>1</v>
      </c>
      <c r="J402" s="54">
        <v>6</v>
      </c>
      <c r="K402" s="54">
        <v>6</v>
      </c>
      <c r="L402" s="52" t="s">
        <v>62</v>
      </c>
      <c r="M402" s="52" t="s">
        <v>63</v>
      </c>
      <c r="N402" s="54">
        <v>2</v>
      </c>
      <c r="O402" s="56">
        <f t="shared" ref="O402" si="403">(P402*3.3)</f>
        <v>75.899999999999991</v>
      </c>
      <c r="P402" s="61">
        <v>23</v>
      </c>
      <c r="Q402" s="56">
        <f t="shared" si="342"/>
        <v>69.3</v>
      </c>
      <c r="R402" s="56">
        <v>21</v>
      </c>
      <c r="S402" s="54">
        <f t="shared" ref="S402" si="404">MAX(O402,Q402,)</f>
        <v>75.899999999999991</v>
      </c>
      <c r="T402" s="54">
        <f t="shared" ref="T402" si="405">MAX(P402,R402)</f>
        <v>23</v>
      </c>
      <c r="U402" s="56">
        <f t="shared" ref="U402" si="406">AVERAGE(O402,Q402)</f>
        <v>72.599999999999994</v>
      </c>
      <c r="V402" s="56">
        <f t="shared" ref="V402" si="407">AVERAGE(P402,R402)</f>
        <v>22</v>
      </c>
      <c r="W402" s="57">
        <v>24.544370000000001</v>
      </c>
      <c r="X402" s="57">
        <v>-112.10996</v>
      </c>
      <c r="Y402" s="58">
        <v>77</v>
      </c>
      <c r="Z402" s="58">
        <v>25</v>
      </c>
      <c r="AA402" s="62">
        <v>7</v>
      </c>
      <c r="AB402" s="60">
        <v>120</v>
      </c>
      <c r="AC402" s="42" t="s">
        <v>123</v>
      </c>
      <c r="AD402" s="54">
        <v>20</v>
      </c>
      <c r="AE402" s="52" t="s">
        <v>233</v>
      </c>
      <c r="AF402" s="62">
        <v>1</v>
      </c>
      <c r="AG402" s="60" t="s">
        <v>233</v>
      </c>
      <c r="AH402" s="54"/>
      <c r="AI402" s="54"/>
    </row>
    <row r="403" spans="1:35">
      <c r="A403" s="52" t="s">
        <v>28</v>
      </c>
      <c r="B403" s="52" t="s">
        <v>66</v>
      </c>
      <c r="C403" s="53">
        <v>41956</v>
      </c>
      <c r="D403" s="54">
        <v>2014</v>
      </c>
      <c r="E403" s="55">
        <v>0.53819444444444442</v>
      </c>
      <c r="F403" s="55">
        <v>0.54236111111111118</v>
      </c>
      <c r="G403" s="55">
        <f t="shared" ref="G403:G412" si="408">F403-E403</f>
        <v>4.1666666666667629E-3</v>
      </c>
      <c r="H403" s="54">
        <v>2</v>
      </c>
      <c r="I403" s="54">
        <v>1</v>
      </c>
      <c r="J403" s="54">
        <v>6</v>
      </c>
      <c r="K403" s="54">
        <v>6</v>
      </c>
      <c r="L403" s="52" t="s">
        <v>62</v>
      </c>
      <c r="M403" s="52" t="s">
        <v>63</v>
      </c>
      <c r="N403" s="54">
        <v>2</v>
      </c>
      <c r="O403" s="56">
        <f t="shared" ref="O403:O412" si="409">(P403*3.3)</f>
        <v>75.899999999999991</v>
      </c>
      <c r="P403" s="61">
        <v>23</v>
      </c>
      <c r="Q403" s="56">
        <f t="shared" si="342"/>
        <v>69.3</v>
      </c>
      <c r="R403" s="56">
        <v>21</v>
      </c>
      <c r="S403" s="54">
        <f t="shared" ref="S403:S412" si="410">MAX(O403,Q403,)</f>
        <v>75.899999999999991</v>
      </c>
      <c r="T403" s="54">
        <f t="shared" ref="T403:T412" si="411">MAX(P403,R403)</f>
        <v>23</v>
      </c>
      <c r="U403" s="56">
        <f t="shared" ref="U403:U412" si="412">AVERAGE(O403,Q403)</f>
        <v>72.599999999999994</v>
      </c>
      <c r="V403" s="56">
        <f t="shared" ref="V403:V412" si="413">AVERAGE(P403,R403)</f>
        <v>22</v>
      </c>
      <c r="W403" s="57">
        <v>24.544370000000001</v>
      </c>
      <c r="X403" s="57">
        <v>-112.10996</v>
      </c>
      <c r="Y403" s="58">
        <v>77</v>
      </c>
      <c r="Z403" s="58">
        <v>25</v>
      </c>
      <c r="AA403" s="62">
        <v>7</v>
      </c>
      <c r="AB403" s="60">
        <v>120</v>
      </c>
      <c r="AC403" s="42" t="s">
        <v>123</v>
      </c>
      <c r="AD403" s="54">
        <v>30</v>
      </c>
      <c r="AE403" s="52" t="s">
        <v>233</v>
      </c>
      <c r="AF403" s="62">
        <v>1</v>
      </c>
      <c r="AG403" s="60" t="s">
        <v>233</v>
      </c>
      <c r="AH403" s="54"/>
      <c r="AI403" s="54"/>
    </row>
    <row r="404" spans="1:35">
      <c r="A404" s="52" t="s">
        <v>28</v>
      </c>
      <c r="B404" s="52" t="s">
        <v>66</v>
      </c>
      <c r="C404" s="53">
        <v>41956</v>
      </c>
      <c r="D404" s="54">
        <v>2014</v>
      </c>
      <c r="E404" s="55">
        <v>0.53819444444444442</v>
      </c>
      <c r="F404" s="55">
        <v>0.54236111111111118</v>
      </c>
      <c r="G404" s="55">
        <f t="shared" si="408"/>
        <v>4.1666666666667629E-3</v>
      </c>
      <c r="H404" s="54">
        <v>2</v>
      </c>
      <c r="I404" s="54">
        <v>1</v>
      </c>
      <c r="J404" s="54">
        <v>6</v>
      </c>
      <c r="K404" s="54">
        <v>6</v>
      </c>
      <c r="L404" s="52" t="s">
        <v>62</v>
      </c>
      <c r="M404" s="52" t="s">
        <v>63</v>
      </c>
      <c r="N404" s="54">
        <v>2</v>
      </c>
      <c r="O404" s="56">
        <f t="shared" si="409"/>
        <v>75.899999999999991</v>
      </c>
      <c r="P404" s="61">
        <v>23</v>
      </c>
      <c r="Q404" s="56">
        <f t="shared" si="342"/>
        <v>69.3</v>
      </c>
      <c r="R404" s="56">
        <v>21</v>
      </c>
      <c r="S404" s="54">
        <f t="shared" si="410"/>
        <v>75.899999999999991</v>
      </c>
      <c r="T404" s="54">
        <f t="shared" si="411"/>
        <v>23</v>
      </c>
      <c r="U404" s="56">
        <f t="shared" si="412"/>
        <v>72.599999999999994</v>
      </c>
      <c r="V404" s="56">
        <f t="shared" si="413"/>
        <v>22</v>
      </c>
      <c r="W404" s="57">
        <v>24.544370000000001</v>
      </c>
      <c r="X404" s="57">
        <v>-112.10996</v>
      </c>
      <c r="Y404" s="58">
        <v>77</v>
      </c>
      <c r="Z404" s="58">
        <v>25</v>
      </c>
      <c r="AA404" s="62">
        <v>7</v>
      </c>
      <c r="AB404" s="60">
        <v>120</v>
      </c>
      <c r="AC404" s="42" t="s">
        <v>123</v>
      </c>
      <c r="AD404" s="54">
        <v>20</v>
      </c>
      <c r="AE404" s="52" t="s">
        <v>233</v>
      </c>
      <c r="AF404" s="62">
        <v>1</v>
      </c>
      <c r="AG404" s="60" t="s">
        <v>233</v>
      </c>
      <c r="AH404" s="54"/>
      <c r="AI404" s="54"/>
    </row>
    <row r="405" spans="1:35" s="45" customFormat="1">
      <c r="A405" s="52" t="s">
        <v>28</v>
      </c>
      <c r="B405" s="52" t="s">
        <v>66</v>
      </c>
      <c r="C405" s="53">
        <v>41956</v>
      </c>
      <c r="D405" s="54">
        <v>2014</v>
      </c>
      <c r="E405" s="55">
        <v>0.53819444444444442</v>
      </c>
      <c r="F405" s="55">
        <v>0.54236111111111118</v>
      </c>
      <c r="G405" s="55">
        <f t="shared" si="408"/>
        <v>4.1666666666667629E-3</v>
      </c>
      <c r="H405" s="54">
        <v>2</v>
      </c>
      <c r="I405" s="54">
        <v>1</v>
      </c>
      <c r="J405" s="54">
        <v>6</v>
      </c>
      <c r="K405" s="54">
        <v>6</v>
      </c>
      <c r="L405" s="52" t="s">
        <v>62</v>
      </c>
      <c r="M405" s="52" t="s">
        <v>63</v>
      </c>
      <c r="N405" s="54">
        <v>2</v>
      </c>
      <c r="O405" s="56">
        <f t="shared" si="409"/>
        <v>75.899999999999991</v>
      </c>
      <c r="P405" s="61">
        <v>23</v>
      </c>
      <c r="Q405" s="56">
        <f t="shared" si="342"/>
        <v>69.3</v>
      </c>
      <c r="R405" s="56">
        <v>21</v>
      </c>
      <c r="S405" s="54">
        <f t="shared" si="410"/>
        <v>75.899999999999991</v>
      </c>
      <c r="T405" s="54">
        <f t="shared" si="411"/>
        <v>23</v>
      </c>
      <c r="U405" s="56">
        <f t="shared" si="412"/>
        <v>72.599999999999994</v>
      </c>
      <c r="V405" s="56">
        <f t="shared" si="413"/>
        <v>22</v>
      </c>
      <c r="W405" s="57">
        <v>24.544370000000001</v>
      </c>
      <c r="X405" s="57">
        <v>-112.10996</v>
      </c>
      <c r="Y405" s="58">
        <v>77</v>
      </c>
      <c r="Z405" s="58">
        <v>25</v>
      </c>
      <c r="AA405" s="62">
        <v>7</v>
      </c>
      <c r="AB405" s="60">
        <v>120</v>
      </c>
      <c r="AC405" s="42" t="s">
        <v>123</v>
      </c>
      <c r="AD405" s="54">
        <v>20</v>
      </c>
      <c r="AE405" s="52" t="s">
        <v>233</v>
      </c>
      <c r="AF405" s="62">
        <v>1</v>
      </c>
      <c r="AG405" s="60" t="s">
        <v>233</v>
      </c>
      <c r="AH405" s="54"/>
      <c r="AI405" s="54"/>
    </row>
    <row r="406" spans="1:35">
      <c r="A406" s="52" t="s">
        <v>28</v>
      </c>
      <c r="B406" s="52" t="s">
        <v>66</v>
      </c>
      <c r="C406" s="53">
        <v>41956</v>
      </c>
      <c r="D406" s="54">
        <v>2014</v>
      </c>
      <c r="E406" s="55">
        <v>0.53819444444444442</v>
      </c>
      <c r="F406" s="55">
        <v>0.54236111111111118</v>
      </c>
      <c r="G406" s="55">
        <f t="shared" si="408"/>
        <v>4.1666666666667629E-3</v>
      </c>
      <c r="H406" s="54">
        <v>2</v>
      </c>
      <c r="I406" s="54">
        <v>1</v>
      </c>
      <c r="J406" s="54">
        <v>6</v>
      </c>
      <c r="K406" s="54">
        <v>6</v>
      </c>
      <c r="L406" s="52" t="s">
        <v>62</v>
      </c>
      <c r="M406" s="52" t="s">
        <v>63</v>
      </c>
      <c r="N406" s="54">
        <v>2</v>
      </c>
      <c r="O406" s="56">
        <f t="shared" si="409"/>
        <v>75.899999999999991</v>
      </c>
      <c r="P406" s="61">
        <v>23</v>
      </c>
      <c r="Q406" s="56">
        <f t="shared" si="342"/>
        <v>69.3</v>
      </c>
      <c r="R406" s="56">
        <v>21</v>
      </c>
      <c r="S406" s="54">
        <f t="shared" si="410"/>
        <v>75.899999999999991</v>
      </c>
      <c r="T406" s="54">
        <f t="shared" si="411"/>
        <v>23</v>
      </c>
      <c r="U406" s="56">
        <f t="shared" si="412"/>
        <v>72.599999999999994</v>
      </c>
      <c r="V406" s="56">
        <f t="shared" si="413"/>
        <v>22</v>
      </c>
      <c r="W406" s="57">
        <v>24.544370000000001</v>
      </c>
      <c r="X406" s="57">
        <v>-112.10996</v>
      </c>
      <c r="Y406" s="58">
        <v>77</v>
      </c>
      <c r="Z406" s="58">
        <v>25</v>
      </c>
      <c r="AA406" s="62">
        <v>7</v>
      </c>
      <c r="AB406" s="60">
        <v>120</v>
      </c>
      <c r="AC406" s="42" t="s">
        <v>123</v>
      </c>
      <c r="AD406" s="54">
        <v>30</v>
      </c>
      <c r="AE406" s="52" t="s">
        <v>233</v>
      </c>
      <c r="AF406" s="62">
        <v>1</v>
      </c>
      <c r="AG406" s="60" t="s">
        <v>233</v>
      </c>
      <c r="AH406" s="54"/>
      <c r="AI406" s="54"/>
    </row>
    <row r="407" spans="1:35">
      <c r="A407" s="52" t="s">
        <v>28</v>
      </c>
      <c r="B407" s="52" t="s">
        <v>66</v>
      </c>
      <c r="C407" s="53">
        <v>41956</v>
      </c>
      <c r="D407" s="54">
        <v>2014</v>
      </c>
      <c r="E407" s="55">
        <v>0.53819444444444442</v>
      </c>
      <c r="F407" s="55">
        <v>0.54236111111111118</v>
      </c>
      <c r="G407" s="55">
        <f t="shared" si="408"/>
        <v>4.1666666666667629E-3</v>
      </c>
      <c r="H407" s="54">
        <v>2</v>
      </c>
      <c r="I407" s="54">
        <v>1</v>
      </c>
      <c r="J407" s="54">
        <v>6</v>
      </c>
      <c r="K407" s="54">
        <v>6</v>
      </c>
      <c r="L407" s="52" t="s">
        <v>62</v>
      </c>
      <c r="M407" s="52" t="s">
        <v>63</v>
      </c>
      <c r="N407" s="54">
        <v>2</v>
      </c>
      <c r="O407" s="56">
        <f t="shared" si="409"/>
        <v>75.899999999999991</v>
      </c>
      <c r="P407" s="61">
        <v>23</v>
      </c>
      <c r="Q407" s="56">
        <f t="shared" si="342"/>
        <v>69.3</v>
      </c>
      <c r="R407" s="56">
        <v>21</v>
      </c>
      <c r="S407" s="54">
        <f t="shared" si="410"/>
        <v>75.899999999999991</v>
      </c>
      <c r="T407" s="54">
        <f t="shared" si="411"/>
        <v>23</v>
      </c>
      <c r="U407" s="56">
        <f t="shared" si="412"/>
        <v>72.599999999999994</v>
      </c>
      <c r="V407" s="56">
        <f t="shared" si="413"/>
        <v>22</v>
      </c>
      <c r="W407" s="57">
        <v>24.544370000000001</v>
      </c>
      <c r="X407" s="57">
        <v>-112.10996</v>
      </c>
      <c r="Y407" s="58">
        <v>77</v>
      </c>
      <c r="Z407" s="58">
        <v>25</v>
      </c>
      <c r="AA407" s="62">
        <v>7</v>
      </c>
      <c r="AB407" s="60">
        <v>120</v>
      </c>
      <c r="AC407" s="42" t="s">
        <v>123</v>
      </c>
      <c r="AD407" s="54">
        <v>20</v>
      </c>
      <c r="AE407" s="52" t="s">
        <v>233</v>
      </c>
      <c r="AF407" s="62">
        <v>1</v>
      </c>
      <c r="AG407" s="60" t="s">
        <v>233</v>
      </c>
      <c r="AH407" s="54"/>
      <c r="AI407" s="54"/>
    </row>
    <row r="408" spans="1:35">
      <c r="A408" s="52" t="s">
        <v>28</v>
      </c>
      <c r="B408" s="52" t="s">
        <v>66</v>
      </c>
      <c r="C408" s="53">
        <v>41956</v>
      </c>
      <c r="D408" s="54">
        <v>2014</v>
      </c>
      <c r="E408" s="55">
        <v>0.53819444444444442</v>
      </c>
      <c r="F408" s="55">
        <v>0.54236111111111118</v>
      </c>
      <c r="G408" s="55">
        <f t="shared" si="408"/>
        <v>4.1666666666667629E-3</v>
      </c>
      <c r="H408" s="54">
        <v>2</v>
      </c>
      <c r="I408" s="54">
        <v>1</v>
      </c>
      <c r="J408" s="54">
        <v>6</v>
      </c>
      <c r="K408" s="54">
        <v>6</v>
      </c>
      <c r="L408" s="52" t="s">
        <v>62</v>
      </c>
      <c r="M408" s="52" t="s">
        <v>63</v>
      </c>
      <c r="N408" s="54">
        <v>2</v>
      </c>
      <c r="O408" s="56">
        <f t="shared" si="409"/>
        <v>75.899999999999991</v>
      </c>
      <c r="P408" s="61">
        <v>23</v>
      </c>
      <c r="Q408" s="56">
        <f t="shared" si="342"/>
        <v>69.3</v>
      </c>
      <c r="R408" s="56">
        <v>21</v>
      </c>
      <c r="S408" s="54">
        <f t="shared" si="410"/>
        <v>75.899999999999991</v>
      </c>
      <c r="T408" s="54">
        <f t="shared" si="411"/>
        <v>23</v>
      </c>
      <c r="U408" s="56">
        <f t="shared" si="412"/>
        <v>72.599999999999994</v>
      </c>
      <c r="V408" s="56">
        <f t="shared" si="413"/>
        <v>22</v>
      </c>
      <c r="W408" s="57">
        <v>24.544370000000001</v>
      </c>
      <c r="X408" s="57">
        <v>-112.10996</v>
      </c>
      <c r="Y408" s="58">
        <v>77</v>
      </c>
      <c r="Z408" s="58">
        <v>25</v>
      </c>
      <c r="AA408" s="62">
        <v>7</v>
      </c>
      <c r="AB408" s="60">
        <v>120</v>
      </c>
      <c r="AC408" s="42" t="s">
        <v>123</v>
      </c>
      <c r="AD408" s="54">
        <v>20</v>
      </c>
      <c r="AE408" s="52" t="s">
        <v>233</v>
      </c>
      <c r="AF408" s="62">
        <v>1</v>
      </c>
      <c r="AG408" s="60" t="s">
        <v>233</v>
      </c>
      <c r="AH408" s="54"/>
      <c r="AI408" s="54"/>
    </row>
    <row r="409" spans="1:35">
      <c r="A409" s="52" t="s">
        <v>28</v>
      </c>
      <c r="B409" s="52" t="s">
        <v>66</v>
      </c>
      <c r="C409" s="53">
        <v>41956</v>
      </c>
      <c r="D409" s="54">
        <v>2014</v>
      </c>
      <c r="E409" s="55">
        <v>0.53819444444444442</v>
      </c>
      <c r="F409" s="55">
        <v>0.54236111111111118</v>
      </c>
      <c r="G409" s="55">
        <f t="shared" si="408"/>
        <v>4.1666666666667629E-3</v>
      </c>
      <c r="H409" s="54">
        <v>2</v>
      </c>
      <c r="I409" s="54">
        <v>1</v>
      </c>
      <c r="J409" s="54">
        <v>6</v>
      </c>
      <c r="K409" s="54">
        <v>6</v>
      </c>
      <c r="L409" s="52" t="s">
        <v>62</v>
      </c>
      <c r="M409" s="52" t="s">
        <v>63</v>
      </c>
      <c r="N409" s="54">
        <v>2</v>
      </c>
      <c r="O409" s="56">
        <f t="shared" si="409"/>
        <v>75.899999999999991</v>
      </c>
      <c r="P409" s="61">
        <v>23</v>
      </c>
      <c r="Q409" s="56">
        <f t="shared" si="342"/>
        <v>69.3</v>
      </c>
      <c r="R409" s="56">
        <v>21</v>
      </c>
      <c r="S409" s="54">
        <f t="shared" si="410"/>
        <v>75.899999999999991</v>
      </c>
      <c r="T409" s="54">
        <f t="shared" si="411"/>
        <v>23</v>
      </c>
      <c r="U409" s="56">
        <f t="shared" si="412"/>
        <v>72.599999999999994</v>
      </c>
      <c r="V409" s="56">
        <f t="shared" si="413"/>
        <v>22</v>
      </c>
      <c r="W409" s="57">
        <v>24.544370000000001</v>
      </c>
      <c r="X409" s="57">
        <v>-112.10996</v>
      </c>
      <c r="Y409" s="58">
        <v>77</v>
      </c>
      <c r="Z409" s="58">
        <v>25</v>
      </c>
      <c r="AA409" s="62">
        <v>7</v>
      </c>
      <c r="AB409" s="60">
        <v>120</v>
      </c>
      <c r="AC409" s="42" t="s">
        <v>179</v>
      </c>
      <c r="AD409" s="54">
        <v>50</v>
      </c>
      <c r="AE409" s="52" t="s">
        <v>233</v>
      </c>
      <c r="AF409" s="62">
        <v>1</v>
      </c>
      <c r="AG409" s="60" t="s">
        <v>233</v>
      </c>
      <c r="AH409" s="54"/>
      <c r="AI409" s="54"/>
    </row>
    <row r="410" spans="1:35" s="45" customFormat="1">
      <c r="A410" s="52" t="s">
        <v>28</v>
      </c>
      <c r="B410" s="52" t="s">
        <v>66</v>
      </c>
      <c r="C410" s="53">
        <v>41956</v>
      </c>
      <c r="D410" s="54">
        <v>2014</v>
      </c>
      <c r="E410" s="55">
        <v>0.53819444444444442</v>
      </c>
      <c r="F410" s="55">
        <v>0.54236111111111118</v>
      </c>
      <c r="G410" s="55">
        <f t="shared" si="408"/>
        <v>4.1666666666667629E-3</v>
      </c>
      <c r="H410" s="54">
        <v>2</v>
      </c>
      <c r="I410" s="54">
        <v>1</v>
      </c>
      <c r="J410" s="54">
        <v>6</v>
      </c>
      <c r="K410" s="54">
        <v>6</v>
      </c>
      <c r="L410" s="52" t="s">
        <v>62</v>
      </c>
      <c r="M410" s="52" t="s">
        <v>63</v>
      </c>
      <c r="N410" s="54">
        <v>2</v>
      </c>
      <c r="O410" s="56">
        <f t="shared" si="409"/>
        <v>75.899999999999991</v>
      </c>
      <c r="P410" s="61">
        <v>23</v>
      </c>
      <c r="Q410" s="56">
        <f t="shared" si="342"/>
        <v>69.3</v>
      </c>
      <c r="R410" s="56">
        <v>21</v>
      </c>
      <c r="S410" s="54">
        <f t="shared" si="410"/>
        <v>75.899999999999991</v>
      </c>
      <c r="T410" s="54">
        <f t="shared" si="411"/>
        <v>23</v>
      </c>
      <c r="U410" s="56">
        <f t="shared" si="412"/>
        <v>72.599999999999994</v>
      </c>
      <c r="V410" s="56">
        <f t="shared" si="413"/>
        <v>22</v>
      </c>
      <c r="W410" s="57">
        <v>24.544370000000001</v>
      </c>
      <c r="X410" s="57">
        <v>-112.10996</v>
      </c>
      <c r="Y410" s="58">
        <v>77</v>
      </c>
      <c r="Z410" s="58">
        <v>25</v>
      </c>
      <c r="AA410" s="62">
        <v>7</v>
      </c>
      <c r="AB410" s="60">
        <v>120</v>
      </c>
      <c r="AC410" s="42" t="s">
        <v>125</v>
      </c>
      <c r="AD410" s="54">
        <v>120</v>
      </c>
      <c r="AE410" s="52" t="s">
        <v>233</v>
      </c>
      <c r="AF410" s="62">
        <v>1</v>
      </c>
      <c r="AG410" s="60" t="s">
        <v>233</v>
      </c>
      <c r="AH410" s="54"/>
      <c r="AI410" s="54"/>
    </row>
    <row r="411" spans="1:35">
      <c r="A411" s="52" t="s">
        <v>28</v>
      </c>
      <c r="B411" s="52" t="s">
        <v>66</v>
      </c>
      <c r="C411" s="53">
        <v>41956</v>
      </c>
      <c r="D411" s="54">
        <v>2014</v>
      </c>
      <c r="E411" s="55">
        <v>0.53819444444444442</v>
      </c>
      <c r="F411" s="55">
        <v>0.54236111111111118</v>
      </c>
      <c r="G411" s="55">
        <f t="shared" si="408"/>
        <v>4.1666666666667629E-3</v>
      </c>
      <c r="H411" s="54">
        <v>2</v>
      </c>
      <c r="I411" s="54">
        <v>1</v>
      </c>
      <c r="J411" s="54">
        <v>6</v>
      </c>
      <c r="K411" s="54">
        <v>6</v>
      </c>
      <c r="L411" s="52" t="s">
        <v>62</v>
      </c>
      <c r="M411" s="52" t="s">
        <v>63</v>
      </c>
      <c r="N411" s="54">
        <v>2</v>
      </c>
      <c r="O411" s="56">
        <f t="shared" si="409"/>
        <v>75.899999999999991</v>
      </c>
      <c r="P411" s="61">
        <v>23</v>
      </c>
      <c r="Q411" s="56">
        <f t="shared" si="342"/>
        <v>69.3</v>
      </c>
      <c r="R411" s="56">
        <v>21</v>
      </c>
      <c r="S411" s="54">
        <f t="shared" si="410"/>
        <v>75.899999999999991</v>
      </c>
      <c r="T411" s="54">
        <f t="shared" si="411"/>
        <v>23</v>
      </c>
      <c r="U411" s="56">
        <f t="shared" si="412"/>
        <v>72.599999999999994</v>
      </c>
      <c r="V411" s="56">
        <f t="shared" si="413"/>
        <v>22</v>
      </c>
      <c r="W411" s="57">
        <v>24.544370000000001</v>
      </c>
      <c r="X411" s="57">
        <v>-112.10996</v>
      </c>
      <c r="Y411" s="58">
        <v>77</v>
      </c>
      <c r="Z411" s="58">
        <v>25</v>
      </c>
      <c r="AA411" s="62">
        <v>7</v>
      </c>
      <c r="AB411" s="60">
        <v>120</v>
      </c>
      <c r="AC411" s="42" t="s">
        <v>133</v>
      </c>
      <c r="AD411" s="54">
        <v>50</v>
      </c>
      <c r="AE411" s="52" t="s">
        <v>233</v>
      </c>
      <c r="AF411" s="62">
        <v>1</v>
      </c>
      <c r="AG411" s="60" t="s">
        <v>233</v>
      </c>
      <c r="AH411" s="54"/>
      <c r="AI411" s="54"/>
    </row>
    <row r="412" spans="1:35">
      <c r="A412" s="52" t="s">
        <v>28</v>
      </c>
      <c r="B412" s="52" t="s">
        <v>66</v>
      </c>
      <c r="C412" s="53">
        <v>41956</v>
      </c>
      <c r="D412" s="54">
        <v>2014</v>
      </c>
      <c r="E412" s="55">
        <v>0.53819444444444442</v>
      </c>
      <c r="F412" s="55">
        <v>0.54236111111111118</v>
      </c>
      <c r="G412" s="55">
        <f t="shared" si="408"/>
        <v>4.1666666666667629E-3</v>
      </c>
      <c r="H412" s="54">
        <v>2</v>
      </c>
      <c r="I412" s="54">
        <v>1</v>
      </c>
      <c r="J412" s="54">
        <v>6</v>
      </c>
      <c r="K412" s="54">
        <v>6</v>
      </c>
      <c r="L412" s="52" t="s">
        <v>62</v>
      </c>
      <c r="M412" s="52" t="s">
        <v>63</v>
      </c>
      <c r="N412" s="54">
        <v>2</v>
      </c>
      <c r="O412" s="56">
        <f t="shared" si="409"/>
        <v>75.899999999999991</v>
      </c>
      <c r="P412" s="61">
        <v>23</v>
      </c>
      <c r="Q412" s="56">
        <f t="shared" si="342"/>
        <v>69.3</v>
      </c>
      <c r="R412" s="56">
        <v>21</v>
      </c>
      <c r="S412" s="54">
        <f t="shared" si="410"/>
        <v>75.899999999999991</v>
      </c>
      <c r="T412" s="54">
        <f t="shared" si="411"/>
        <v>23</v>
      </c>
      <c r="U412" s="56">
        <f t="shared" si="412"/>
        <v>72.599999999999994</v>
      </c>
      <c r="V412" s="56">
        <f t="shared" si="413"/>
        <v>22</v>
      </c>
      <c r="W412" s="57">
        <v>24.544370000000001</v>
      </c>
      <c r="X412" s="57">
        <v>-112.10996</v>
      </c>
      <c r="Y412" s="58">
        <v>77</v>
      </c>
      <c r="Z412" s="58">
        <v>25</v>
      </c>
      <c r="AA412" s="62">
        <v>7</v>
      </c>
      <c r="AB412" s="60">
        <v>120</v>
      </c>
      <c r="AC412" s="42" t="s">
        <v>131</v>
      </c>
      <c r="AD412" s="54">
        <v>40</v>
      </c>
      <c r="AE412" s="52" t="s">
        <v>119</v>
      </c>
      <c r="AF412" s="62">
        <v>1</v>
      </c>
      <c r="AG412" s="63" t="s">
        <v>119</v>
      </c>
      <c r="AH412" s="54"/>
      <c r="AI412" s="54"/>
    </row>
    <row r="413" spans="1:35">
      <c r="A413" s="52" t="s">
        <v>32</v>
      </c>
      <c r="B413" s="52" t="s">
        <v>152</v>
      </c>
      <c r="C413" s="53">
        <v>41956</v>
      </c>
      <c r="D413" s="54">
        <v>2014</v>
      </c>
      <c r="E413" s="55">
        <v>9.0972222222222218E-2</v>
      </c>
      <c r="F413" s="55">
        <v>9.5138888888888884E-2</v>
      </c>
      <c r="G413" s="55">
        <f t="shared" ref="G413" si="414">F413-E413</f>
        <v>4.1666666666666657E-3</v>
      </c>
      <c r="H413" s="54">
        <v>2</v>
      </c>
      <c r="I413" s="54">
        <v>1</v>
      </c>
      <c r="J413" s="54">
        <v>7</v>
      </c>
      <c r="K413" s="54">
        <v>7</v>
      </c>
      <c r="L413" s="52" t="s">
        <v>170</v>
      </c>
      <c r="M413" s="52" t="s">
        <v>61</v>
      </c>
      <c r="N413" s="54">
        <v>2</v>
      </c>
      <c r="O413" s="56">
        <f t="shared" ref="O413" si="415">(P413*3.3)</f>
        <v>33.99</v>
      </c>
      <c r="P413" s="61">
        <v>10.3</v>
      </c>
      <c r="Q413" s="56">
        <f t="shared" si="342"/>
        <v>34.32</v>
      </c>
      <c r="R413" s="56">
        <v>10.4</v>
      </c>
      <c r="S413" s="54">
        <f t="shared" ref="S413" si="416">MAX(O413,Q413,)</f>
        <v>34.32</v>
      </c>
      <c r="T413" s="54">
        <f t="shared" ref="T413" si="417">MAX(P413,R413)</f>
        <v>10.4</v>
      </c>
      <c r="U413" s="56">
        <f t="shared" ref="U413" si="418">AVERAGE(O413,Q413)</f>
        <v>34.155000000000001</v>
      </c>
      <c r="V413" s="56">
        <f t="shared" ref="V413" si="419">AVERAGE(P413,R413)</f>
        <v>10.350000000000001</v>
      </c>
      <c r="W413" s="57">
        <v>24.557742999999999</v>
      </c>
      <c r="X413" s="57">
        <v>-112.10665</v>
      </c>
      <c r="Y413" s="58">
        <v>77</v>
      </c>
      <c r="Z413" s="58">
        <v>25</v>
      </c>
      <c r="AA413" s="62">
        <v>6</v>
      </c>
      <c r="AB413" s="60">
        <v>300</v>
      </c>
      <c r="AC413" s="42" t="s">
        <v>119</v>
      </c>
      <c r="AD413" s="42" t="s">
        <v>119</v>
      </c>
      <c r="AE413" s="42" t="s">
        <v>119</v>
      </c>
      <c r="AF413" s="42" t="s">
        <v>119</v>
      </c>
      <c r="AG413" s="42" t="s">
        <v>119</v>
      </c>
      <c r="AH413" s="54"/>
      <c r="AI413" s="54"/>
    </row>
    <row r="414" spans="1:35">
      <c r="A414" s="52" t="s">
        <v>33</v>
      </c>
      <c r="B414" s="52" t="s">
        <v>152</v>
      </c>
      <c r="C414" s="53">
        <v>41956</v>
      </c>
      <c r="D414" s="54">
        <v>2014</v>
      </c>
      <c r="E414" s="55">
        <v>0.53680555555555554</v>
      </c>
      <c r="F414" s="55">
        <v>0.54166666666666663</v>
      </c>
      <c r="G414" s="55">
        <f t="shared" ref="G414" si="420">F414-E414</f>
        <v>4.8611111111110938E-3</v>
      </c>
      <c r="H414" s="54">
        <v>2</v>
      </c>
      <c r="I414" s="54">
        <v>1</v>
      </c>
      <c r="J414" s="54">
        <v>8</v>
      </c>
      <c r="K414" s="54">
        <v>8</v>
      </c>
      <c r="L414" s="52" t="s">
        <v>62</v>
      </c>
      <c r="M414" s="52" t="s">
        <v>63</v>
      </c>
      <c r="N414" s="54">
        <v>2</v>
      </c>
      <c r="O414" s="56">
        <f t="shared" ref="O414" si="421">(P414*3.3)</f>
        <v>71.61</v>
      </c>
      <c r="P414" s="61">
        <v>21.7</v>
      </c>
      <c r="Q414" s="56">
        <f t="shared" si="342"/>
        <v>75.569999999999993</v>
      </c>
      <c r="R414" s="56">
        <v>22.9</v>
      </c>
      <c r="S414" s="54">
        <f t="shared" ref="S414" si="422">MAX(O414,Q414,)</f>
        <v>75.569999999999993</v>
      </c>
      <c r="T414" s="54">
        <f t="shared" ref="T414" si="423">MAX(P414,R414)</f>
        <v>22.9</v>
      </c>
      <c r="U414" s="56">
        <f t="shared" ref="U414" si="424">AVERAGE(O414,Q414)</f>
        <v>73.59</v>
      </c>
      <c r="V414" s="56">
        <f t="shared" ref="V414" si="425">AVERAGE(P414,R414)</f>
        <v>22.299999999999997</v>
      </c>
      <c r="W414" s="57">
        <v>24.544370000000001</v>
      </c>
      <c r="X414" s="57">
        <v>-112.10996</v>
      </c>
      <c r="Y414" s="58">
        <v>77</v>
      </c>
      <c r="Z414" s="58">
        <v>25</v>
      </c>
      <c r="AA414" s="62">
        <v>6</v>
      </c>
      <c r="AB414" s="60">
        <v>300</v>
      </c>
      <c r="AC414" s="42" t="s">
        <v>123</v>
      </c>
      <c r="AD414" s="54">
        <v>20</v>
      </c>
      <c r="AE414" s="52" t="s">
        <v>233</v>
      </c>
      <c r="AF414" s="62">
        <v>1</v>
      </c>
      <c r="AG414" s="60" t="s">
        <v>233</v>
      </c>
      <c r="AH414" s="54"/>
      <c r="AI414" s="54"/>
    </row>
    <row r="415" spans="1:35">
      <c r="A415" s="52" t="s">
        <v>34</v>
      </c>
      <c r="B415" s="52" t="s">
        <v>151</v>
      </c>
      <c r="C415" s="53">
        <v>41956</v>
      </c>
      <c r="D415" s="54">
        <v>2014</v>
      </c>
      <c r="E415" s="55">
        <v>0.4597222222222222</v>
      </c>
      <c r="F415" s="55">
        <v>0.46388888888888885</v>
      </c>
      <c r="G415" s="55">
        <f t="shared" ref="G415" si="426">F415-E415</f>
        <v>4.1666666666666519E-3</v>
      </c>
      <c r="H415" s="54">
        <v>2</v>
      </c>
      <c r="I415" s="54">
        <v>1</v>
      </c>
      <c r="J415" s="54">
        <v>9</v>
      </c>
      <c r="K415" s="54">
        <v>9</v>
      </c>
      <c r="L415" s="52" t="s">
        <v>170</v>
      </c>
      <c r="M415" s="52" t="s">
        <v>61</v>
      </c>
      <c r="N415" s="54">
        <v>2</v>
      </c>
      <c r="O415" s="56">
        <f t="shared" ref="O415" si="427">(P415*3.3)</f>
        <v>33</v>
      </c>
      <c r="P415" s="61">
        <v>10</v>
      </c>
      <c r="Q415" s="56">
        <f t="shared" si="342"/>
        <v>33.33</v>
      </c>
      <c r="R415" s="56">
        <v>10.1</v>
      </c>
      <c r="S415" s="54">
        <f t="shared" ref="S415" si="428">MAX(O415,Q415,)</f>
        <v>33.33</v>
      </c>
      <c r="T415" s="54">
        <f t="shared" ref="T415" si="429">MAX(P415,R415)</f>
        <v>10.1</v>
      </c>
      <c r="U415" s="56">
        <f t="shared" ref="U415" si="430">AVERAGE(O415,Q415)</f>
        <v>33.164999999999999</v>
      </c>
      <c r="V415" s="56">
        <f t="shared" ref="V415" si="431">AVERAGE(P415,R415)</f>
        <v>10.050000000000001</v>
      </c>
      <c r="W415" s="57">
        <v>24.575500000000002</v>
      </c>
      <c r="X415" s="57">
        <v>-112.10599999999999</v>
      </c>
      <c r="Y415" s="58">
        <v>77</v>
      </c>
      <c r="Z415" s="58">
        <v>25</v>
      </c>
      <c r="AA415" s="62">
        <v>7</v>
      </c>
      <c r="AB415" s="60">
        <v>330</v>
      </c>
      <c r="AC415" s="42" t="s">
        <v>71</v>
      </c>
      <c r="AD415" s="54">
        <v>20</v>
      </c>
      <c r="AE415" s="52" t="s">
        <v>119</v>
      </c>
      <c r="AF415" s="62">
        <v>1</v>
      </c>
      <c r="AG415" s="63" t="s">
        <v>236</v>
      </c>
      <c r="AH415" s="54"/>
      <c r="AI415" s="54"/>
    </row>
    <row r="416" spans="1:35">
      <c r="A416" s="52" t="s">
        <v>35</v>
      </c>
      <c r="B416" s="52" t="s">
        <v>151</v>
      </c>
      <c r="C416" s="53">
        <v>41956</v>
      </c>
      <c r="D416" s="54">
        <v>2014</v>
      </c>
      <c r="E416" s="55">
        <v>0.4597222222222222</v>
      </c>
      <c r="F416" s="55">
        <v>0.46319444444444446</v>
      </c>
      <c r="G416" s="55">
        <f t="shared" ref="G416" si="432">F416-E416</f>
        <v>3.4722222222222654E-3</v>
      </c>
      <c r="H416" s="54">
        <v>2</v>
      </c>
      <c r="I416" s="54">
        <v>1</v>
      </c>
      <c r="J416" s="54">
        <v>10</v>
      </c>
      <c r="K416" s="54">
        <v>10</v>
      </c>
      <c r="L416" s="52" t="s">
        <v>62</v>
      </c>
      <c r="M416" s="52" t="s">
        <v>63</v>
      </c>
      <c r="N416" s="54">
        <v>2</v>
      </c>
      <c r="O416" s="56">
        <f t="shared" ref="O416" si="433">(P416*3.3)</f>
        <v>56.76</v>
      </c>
      <c r="P416" s="61">
        <v>17.2</v>
      </c>
      <c r="Q416" s="56">
        <f t="shared" si="342"/>
        <v>57.089999999999996</v>
      </c>
      <c r="R416" s="56">
        <v>17.3</v>
      </c>
      <c r="S416" s="54">
        <f t="shared" ref="S416" si="434">MAX(O416,Q416,)</f>
        <v>57.089999999999996</v>
      </c>
      <c r="T416" s="54">
        <f t="shared" ref="T416" si="435">MAX(P416,R416)</f>
        <v>17.3</v>
      </c>
      <c r="U416" s="56">
        <f t="shared" ref="U416" si="436">AVERAGE(O416,Q416)</f>
        <v>56.924999999999997</v>
      </c>
      <c r="V416" s="56">
        <f t="shared" ref="V416" si="437">AVERAGE(P416,R416)</f>
        <v>17.25</v>
      </c>
      <c r="W416" s="57">
        <v>24.573799999999999</v>
      </c>
      <c r="X416" s="57">
        <v>-112.1088</v>
      </c>
      <c r="Y416" s="58">
        <v>77</v>
      </c>
      <c r="Z416" s="58">
        <v>25</v>
      </c>
      <c r="AA416" s="62">
        <v>7</v>
      </c>
      <c r="AB416" s="60">
        <v>330</v>
      </c>
      <c r="AC416" s="42" t="s">
        <v>123</v>
      </c>
      <c r="AD416" s="54">
        <v>20</v>
      </c>
      <c r="AE416" s="52" t="s">
        <v>233</v>
      </c>
      <c r="AF416" s="62">
        <v>1</v>
      </c>
      <c r="AG416" s="60" t="s">
        <v>233</v>
      </c>
      <c r="AH416" s="54"/>
      <c r="AI416" s="54"/>
    </row>
    <row r="417" spans="1:35">
      <c r="A417" s="52" t="s">
        <v>35</v>
      </c>
      <c r="B417" s="52" t="s">
        <v>151</v>
      </c>
      <c r="C417" s="53">
        <v>41956</v>
      </c>
      <c r="D417" s="54">
        <v>2014</v>
      </c>
      <c r="E417" s="55">
        <v>0.4597222222222222</v>
      </c>
      <c r="F417" s="55">
        <v>0.46319444444444446</v>
      </c>
      <c r="G417" s="55">
        <f t="shared" ref="G417:G419" si="438">F417-E417</f>
        <v>3.4722222222222654E-3</v>
      </c>
      <c r="H417" s="54">
        <v>2</v>
      </c>
      <c r="I417" s="54">
        <v>1</v>
      </c>
      <c r="J417" s="54">
        <v>10</v>
      </c>
      <c r="K417" s="54">
        <v>10</v>
      </c>
      <c r="L417" s="52" t="s">
        <v>62</v>
      </c>
      <c r="M417" s="52" t="s">
        <v>63</v>
      </c>
      <c r="N417" s="54">
        <v>2</v>
      </c>
      <c r="O417" s="56">
        <f t="shared" ref="O417:O419" si="439">(P417*3.3)</f>
        <v>56.76</v>
      </c>
      <c r="P417" s="61">
        <v>17.2</v>
      </c>
      <c r="Q417" s="56">
        <f t="shared" si="342"/>
        <v>57.089999999999996</v>
      </c>
      <c r="R417" s="56">
        <v>17.3</v>
      </c>
      <c r="S417" s="54">
        <f t="shared" ref="S417:S419" si="440">MAX(O417,Q417,)</f>
        <v>57.089999999999996</v>
      </c>
      <c r="T417" s="54">
        <f t="shared" ref="T417:T419" si="441">MAX(P417,R417)</f>
        <v>17.3</v>
      </c>
      <c r="U417" s="56">
        <f t="shared" ref="U417:U419" si="442">AVERAGE(O417,Q417)</f>
        <v>56.924999999999997</v>
      </c>
      <c r="V417" s="56">
        <f t="shared" ref="V417:V419" si="443">AVERAGE(P417,R417)</f>
        <v>17.25</v>
      </c>
      <c r="W417" s="57">
        <v>24.573799999999999</v>
      </c>
      <c r="X417" s="57">
        <v>-112.1088</v>
      </c>
      <c r="Y417" s="58">
        <v>77</v>
      </c>
      <c r="Z417" s="58">
        <v>25</v>
      </c>
      <c r="AA417" s="62">
        <v>7</v>
      </c>
      <c r="AB417" s="60">
        <v>330</v>
      </c>
      <c r="AC417" s="42" t="s">
        <v>123</v>
      </c>
      <c r="AD417" s="54">
        <v>20</v>
      </c>
      <c r="AE417" s="52" t="s">
        <v>233</v>
      </c>
      <c r="AF417" s="62">
        <v>1</v>
      </c>
      <c r="AG417" s="60" t="s">
        <v>233</v>
      </c>
      <c r="AH417" s="54"/>
      <c r="AI417" s="54"/>
    </row>
    <row r="418" spans="1:35">
      <c r="A418" s="52" t="s">
        <v>35</v>
      </c>
      <c r="B418" s="52" t="s">
        <v>151</v>
      </c>
      <c r="C418" s="53">
        <v>41956</v>
      </c>
      <c r="D418" s="54">
        <v>2014</v>
      </c>
      <c r="E418" s="55">
        <v>0.4597222222222222</v>
      </c>
      <c r="F418" s="55">
        <v>0.46319444444444446</v>
      </c>
      <c r="G418" s="55">
        <f t="shared" si="438"/>
        <v>3.4722222222222654E-3</v>
      </c>
      <c r="H418" s="54">
        <v>2</v>
      </c>
      <c r="I418" s="54">
        <v>1</v>
      </c>
      <c r="J418" s="54">
        <v>10</v>
      </c>
      <c r="K418" s="54">
        <v>10</v>
      </c>
      <c r="L418" s="52" t="s">
        <v>62</v>
      </c>
      <c r="M418" s="52" t="s">
        <v>63</v>
      </c>
      <c r="N418" s="54">
        <v>2</v>
      </c>
      <c r="O418" s="56">
        <f t="shared" si="439"/>
        <v>56.76</v>
      </c>
      <c r="P418" s="61">
        <v>17.2</v>
      </c>
      <c r="Q418" s="56">
        <f t="shared" si="342"/>
        <v>57.089999999999996</v>
      </c>
      <c r="R418" s="56">
        <v>17.3</v>
      </c>
      <c r="S418" s="54">
        <f t="shared" si="440"/>
        <v>57.089999999999996</v>
      </c>
      <c r="T418" s="54">
        <f t="shared" si="441"/>
        <v>17.3</v>
      </c>
      <c r="U418" s="56">
        <f t="shared" si="442"/>
        <v>56.924999999999997</v>
      </c>
      <c r="V418" s="56">
        <f t="shared" si="443"/>
        <v>17.25</v>
      </c>
      <c r="W418" s="57">
        <v>24.573799999999999</v>
      </c>
      <c r="X418" s="57">
        <v>-112.1088</v>
      </c>
      <c r="Y418" s="58">
        <v>77</v>
      </c>
      <c r="Z418" s="58">
        <v>25</v>
      </c>
      <c r="AA418" s="62">
        <v>7</v>
      </c>
      <c r="AB418" s="60">
        <v>330</v>
      </c>
      <c r="AC418" s="42" t="s">
        <v>123</v>
      </c>
      <c r="AD418" s="54">
        <v>20</v>
      </c>
      <c r="AE418" s="52" t="s">
        <v>233</v>
      </c>
      <c r="AF418" s="62">
        <v>1</v>
      </c>
      <c r="AG418" s="60" t="s">
        <v>233</v>
      </c>
      <c r="AH418" s="54"/>
      <c r="AI418" s="54"/>
    </row>
    <row r="419" spans="1:35">
      <c r="A419" s="52" t="s">
        <v>35</v>
      </c>
      <c r="B419" s="52" t="s">
        <v>151</v>
      </c>
      <c r="C419" s="53">
        <v>41956</v>
      </c>
      <c r="D419" s="54">
        <v>2014</v>
      </c>
      <c r="E419" s="55">
        <v>0.4597222222222222</v>
      </c>
      <c r="F419" s="55">
        <v>0.46319444444444446</v>
      </c>
      <c r="G419" s="55">
        <f t="shared" si="438"/>
        <v>3.4722222222222654E-3</v>
      </c>
      <c r="H419" s="54">
        <v>2</v>
      </c>
      <c r="I419" s="54">
        <v>1</v>
      </c>
      <c r="J419" s="54">
        <v>10</v>
      </c>
      <c r="K419" s="54">
        <v>10</v>
      </c>
      <c r="L419" s="52" t="s">
        <v>62</v>
      </c>
      <c r="M419" s="52" t="s">
        <v>63</v>
      </c>
      <c r="N419" s="54">
        <v>2</v>
      </c>
      <c r="O419" s="56">
        <f t="shared" si="439"/>
        <v>56.76</v>
      </c>
      <c r="P419" s="61">
        <v>17.2</v>
      </c>
      <c r="Q419" s="56">
        <f t="shared" si="342"/>
        <v>57.089999999999996</v>
      </c>
      <c r="R419" s="56">
        <v>17.3</v>
      </c>
      <c r="S419" s="54">
        <f t="shared" si="440"/>
        <v>57.089999999999996</v>
      </c>
      <c r="T419" s="54">
        <f t="shared" si="441"/>
        <v>17.3</v>
      </c>
      <c r="U419" s="56">
        <f t="shared" si="442"/>
        <v>56.924999999999997</v>
      </c>
      <c r="V419" s="56">
        <f t="shared" si="443"/>
        <v>17.25</v>
      </c>
      <c r="W419" s="57">
        <v>24.573799999999999</v>
      </c>
      <c r="X419" s="57">
        <v>-112.1088</v>
      </c>
      <c r="Y419" s="58">
        <v>77</v>
      </c>
      <c r="Z419" s="58">
        <v>25</v>
      </c>
      <c r="AA419" s="62">
        <v>7</v>
      </c>
      <c r="AB419" s="60">
        <v>330</v>
      </c>
      <c r="AC419" s="42" t="s">
        <v>123</v>
      </c>
      <c r="AD419" s="54">
        <v>15</v>
      </c>
      <c r="AE419" s="52" t="s">
        <v>233</v>
      </c>
      <c r="AF419" s="62">
        <v>1</v>
      </c>
      <c r="AG419" s="60" t="s">
        <v>233</v>
      </c>
      <c r="AH419" s="54"/>
      <c r="AI419" s="54"/>
    </row>
    <row r="420" spans="1:35">
      <c r="A420" s="52" t="s">
        <v>37</v>
      </c>
      <c r="B420" s="52" t="s">
        <v>68</v>
      </c>
      <c r="C420" s="53">
        <v>41956</v>
      </c>
      <c r="D420" s="54">
        <v>2014</v>
      </c>
      <c r="E420" s="55">
        <v>0.48125000000000001</v>
      </c>
      <c r="F420" s="55">
        <v>0.48541666666666666</v>
      </c>
      <c r="G420" s="55">
        <f t="shared" ref="G420" si="444">F420-E420</f>
        <v>4.1666666666666519E-3</v>
      </c>
      <c r="H420" s="54">
        <v>2</v>
      </c>
      <c r="I420" s="54">
        <v>1</v>
      </c>
      <c r="J420" s="54">
        <v>11</v>
      </c>
      <c r="K420" s="54">
        <v>11</v>
      </c>
      <c r="L420" s="52" t="s">
        <v>170</v>
      </c>
      <c r="M420" s="52" t="s">
        <v>61</v>
      </c>
      <c r="N420" s="54">
        <v>2</v>
      </c>
      <c r="O420" s="56">
        <f t="shared" ref="O420" si="445">(P420*3.3)</f>
        <v>34.32</v>
      </c>
      <c r="P420" s="61">
        <v>10.4</v>
      </c>
      <c r="Q420" s="56">
        <f t="shared" si="342"/>
        <v>34.65</v>
      </c>
      <c r="R420" s="56">
        <v>10.5</v>
      </c>
      <c r="S420" s="54">
        <f t="shared" ref="S420" si="446">MAX(O420,Q420,)</f>
        <v>34.65</v>
      </c>
      <c r="T420" s="54">
        <f t="shared" ref="T420" si="447">MAX(P420,R420)</f>
        <v>10.5</v>
      </c>
      <c r="U420" s="56">
        <f t="shared" ref="U420" si="448">AVERAGE(O420,Q420)</f>
        <v>34.484999999999999</v>
      </c>
      <c r="V420" s="56">
        <f t="shared" ref="V420" si="449">AVERAGE(P420,R420)</f>
        <v>10.45</v>
      </c>
      <c r="W420" s="57">
        <v>24.575500000000002</v>
      </c>
      <c r="X420" s="57">
        <v>-112.10599999999999</v>
      </c>
      <c r="Y420" s="58">
        <v>77</v>
      </c>
      <c r="Z420" s="58">
        <v>25</v>
      </c>
      <c r="AA420" s="62">
        <v>7</v>
      </c>
      <c r="AB420" s="60">
        <v>150</v>
      </c>
      <c r="AC420" s="42" t="s">
        <v>183</v>
      </c>
      <c r="AD420" s="54">
        <v>20</v>
      </c>
      <c r="AE420" s="52" t="s">
        <v>184</v>
      </c>
      <c r="AF420" s="62">
        <v>1</v>
      </c>
      <c r="AG420" s="63" t="s">
        <v>119</v>
      </c>
      <c r="AH420" s="54"/>
      <c r="AI420" s="54"/>
    </row>
    <row r="421" spans="1:35">
      <c r="A421" s="52" t="s">
        <v>36</v>
      </c>
      <c r="B421" s="52" t="s">
        <v>68</v>
      </c>
      <c r="C421" s="53">
        <v>41956</v>
      </c>
      <c r="D421" s="54">
        <v>2014</v>
      </c>
      <c r="E421" s="55">
        <v>0.4381944444444445</v>
      </c>
      <c r="F421" s="55">
        <v>0.44305555555555554</v>
      </c>
      <c r="G421" s="55">
        <f t="shared" ref="G421" si="450">F421-E421</f>
        <v>4.8611111111110383E-3</v>
      </c>
      <c r="H421" s="54">
        <v>2</v>
      </c>
      <c r="I421" s="54">
        <v>1</v>
      </c>
      <c r="J421" s="54">
        <v>12</v>
      </c>
      <c r="K421" s="54">
        <v>12</v>
      </c>
      <c r="L421" s="52" t="s">
        <v>62</v>
      </c>
      <c r="M421" s="52" t="s">
        <v>63</v>
      </c>
      <c r="N421" s="54">
        <v>2</v>
      </c>
      <c r="O421" s="56">
        <f t="shared" ref="O421" si="451">(P421*3.3)</f>
        <v>54.78</v>
      </c>
      <c r="P421" s="61">
        <v>16.600000000000001</v>
      </c>
      <c r="Q421" s="56">
        <f t="shared" ref="Q421:Q490" si="452">(R421*3.3)</f>
        <v>34.65</v>
      </c>
      <c r="R421" s="56">
        <v>10.5</v>
      </c>
      <c r="S421" s="54">
        <f t="shared" ref="S421" si="453">MAX(O421,Q421,)</f>
        <v>54.78</v>
      </c>
      <c r="T421" s="54">
        <v>1.9</v>
      </c>
      <c r="U421" s="56">
        <f t="shared" ref="U421" si="454">AVERAGE(O421,Q421)</f>
        <v>44.715000000000003</v>
      </c>
      <c r="V421" s="56">
        <f t="shared" ref="V421" si="455">AVERAGE(P421,R421)</f>
        <v>13.55</v>
      </c>
      <c r="W421" s="57">
        <v>24.573799999999999</v>
      </c>
      <c r="X421" s="57">
        <v>-112.10889</v>
      </c>
      <c r="Y421" s="58">
        <v>77</v>
      </c>
      <c r="Z421" s="58">
        <v>25</v>
      </c>
      <c r="AA421" s="62">
        <v>7</v>
      </c>
      <c r="AB421" s="60">
        <v>150</v>
      </c>
      <c r="AC421" s="42" t="s">
        <v>71</v>
      </c>
      <c r="AD421" s="54">
        <v>20</v>
      </c>
      <c r="AE421" s="52" t="s">
        <v>119</v>
      </c>
      <c r="AF421" s="62">
        <v>1</v>
      </c>
      <c r="AG421" s="63" t="s">
        <v>235</v>
      </c>
      <c r="AH421" s="54"/>
      <c r="AI421" s="54"/>
    </row>
    <row r="422" spans="1:35">
      <c r="A422" s="52" t="s">
        <v>42</v>
      </c>
      <c r="B422" s="52" t="s">
        <v>69</v>
      </c>
      <c r="C422" s="53">
        <v>41956</v>
      </c>
      <c r="D422" s="54">
        <v>2014</v>
      </c>
      <c r="E422" s="55">
        <v>0.1125</v>
      </c>
      <c r="F422" s="55">
        <v>0.11458333333333333</v>
      </c>
      <c r="G422" s="55">
        <f t="shared" ref="G422" si="456">F422-E422</f>
        <v>2.0833333333333259E-3</v>
      </c>
      <c r="H422" s="54">
        <v>2</v>
      </c>
      <c r="I422" s="54">
        <v>2</v>
      </c>
      <c r="J422" s="54">
        <v>17</v>
      </c>
      <c r="K422" s="54">
        <v>17</v>
      </c>
      <c r="L422" s="52" t="s">
        <v>170</v>
      </c>
      <c r="M422" s="52" t="s">
        <v>61</v>
      </c>
      <c r="N422" s="54">
        <v>2</v>
      </c>
      <c r="O422" s="56">
        <f t="shared" ref="O422" si="457">(P422*3.3)</f>
        <v>36.299999999999997</v>
      </c>
      <c r="P422" s="61">
        <v>11</v>
      </c>
      <c r="Q422" s="56">
        <f t="shared" si="452"/>
        <v>33.659999999999997</v>
      </c>
      <c r="R422" s="56">
        <v>10.199999999999999</v>
      </c>
      <c r="S422" s="54">
        <f t="shared" ref="S422" si="458">MAX(O422,Q422,)</f>
        <v>36.299999999999997</v>
      </c>
      <c r="T422" s="54">
        <f t="shared" ref="T422" si="459">MAX(P422,R422)</f>
        <v>11</v>
      </c>
      <c r="U422" s="56">
        <f t="shared" ref="U422" si="460">AVERAGE(O422,Q422)</f>
        <v>34.979999999999997</v>
      </c>
      <c r="V422" s="56">
        <f t="shared" ref="V422" si="461">AVERAGE(P422,R422)</f>
        <v>10.6</v>
      </c>
      <c r="W422" s="57">
        <v>24.567540000000001</v>
      </c>
      <c r="X422" s="57">
        <v>-112.10532000000001</v>
      </c>
      <c r="Y422" s="58">
        <v>77</v>
      </c>
      <c r="Z422" s="58">
        <v>25</v>
      </c>
      <c r="AA422" s="62">
        <v>5</v>
      </c>
      <c r="AB422" s="60">
        <v>120</v>
      </c>
      <c r="AC422" s="42" t="s">
        <v>123</v>
      </c>
      <c r="AD422" s="54">
        <v>20</v>
      </c>
      <c r="AE422" s="52" t="s">
        <v>233</v>
      </c>
      <c r="AF422" s="62">
        <v>1</v>
      </c>
      <c r="AG422" s="63" t="s">
        <v>233</v>
      </c>
      <c r="AH422" s="54"/>
      <c r="AI422" s="54"/>
    </row>
    <row r="423" spans="1:35">
      <c r="A423" s="52" t="s">
        <v>43</v>
      </c>
      <c r="B423" s="52" t="s">
        <v>69</v>
      </c>
      <c r="C423" s="53">
        <v>41956</v>
      </c>
      <c r="D423" s="54">
        <v>2014</v>
      </c>
      <c r="E423" s="55">
        <v>5.6944444444444443E-2</v>
      </c>
      <c r="F423" s="55">
        <v>5.8333333333333327E-2</v>
      </c>
      <c r="G423" s="55">
        <f t="shared" ref="G423" si="462">F423-E423</f>
        <v>1.388888888888884E-3</v>
      </c>
      <c r="H423" s="54">
        <v>2</v>
      </c>
      <c r="I423" s="54">
        <v>2</v>
      </c>
      <c r="J423" s="54">
        <v>18</v>
      </c>
      <c r="K423" s="54">
        <v>18</v>
      </c>
      <c r="L423" s="52" t="s">
        <v>62</v>
      </c>
      <c r="M423" s="52" t="s">
        <v>63</v>
      </c>
      <c r="N423" s="54">
        <v>2</v>
      </c>
      <c r="O423" s="56">
        <f t="shared" ref="O423" si="463">(P423*3.3)</f>
        <v>49.5</v>
      </c>
      <c r="P423" s="61">
        <v>15</v>
      </c>
      <c r="Q423" s="56">
        <f t="shared" si="452"/>
        <v>55.109999999999992</v>
      </c>
      <c r="R423" s="56">
        <v>16.7</v>
      </c>
      <c r="S423" s="54">
        <f t="shared" ref="S423" si="464">MAX(O423,Q423,)</f>
        <v>55.109999999999992</v>
      </c>
      <c r="T423" s="54">
        <f t="shared" ref="T423" si="465">MAX(P423,R423)</f>
        <v>16.7</v>
      </c>
      <c r="U423" s="56">
        <f t="shared" ref="U423" si="466">AVERAGE(O423,Q423)</f>
        <v>52.304999999999993</v>
      </c>
      <c r="V423" s="56">
        <f t="shared" ref="V423" si="467">AVERAGE(P423,R423)</f>
        <v>15.85</v>
      </c>
      <c r="W423" s="57">
        <v>24.56728</v>
      </c>
      <c r="X423" s="57">
        <v>-112.10695</v>
      </c>
      <c r="Y423" s="58">
        <v>77</v>
      </c>
      <c r="Z423" s="58">
        <v>25</v>
      </c>
      <c r="AA423" s="62">
        <v>5</v>
      </c>
      <c r="AB423" s="60">
        <v>120</v>
      </c>
      <c r="AC423" s="42" t="s">
        <v>123</v>
      </c>
      <c r="AD423" s="54">
        <v>30</v>
      </c>
      <c r="AE423" s="52" t="s">
        <v>233</v>
      </c>
      <c r="AF423" s="62">
        <v>1</v>
      </c>
      <c r="AG423" s="63" t="s">
        <v>233</v>
      </c>
      <c r="AH423" s="54"/>
      <c r="AI423" s="54"/>
    </row>
    <row r="424" spans="1:35">
      <c r="A424" s="52" t="s">
        <v>43</v>
      </c>
      <c r="B424" s="52" t="s">
        <v>69</v>
      </c>
      <c r="C424" s="53">
        <v>41956</v>
      </c>
      <c r="D424" s="54">
        <v>2014</v>
      </c>
      <c r="E424" s="55">
        <v>5.6944444444444443E-2</v>
      </c>
      <c r="F424" s="55">
        <v>5.8333333333333327E-2</v>
      </c>
      <c r="G424" s="55">
        <f t="shared" ref="G424:G425" si="468">F424-E424</f>
        <v>1.388888888888884E-3</v>
      </c>
      <c r="H424" s="54">
        <v>2</v>
      </c>
      <c r="I424" s="54">
        <v>2</v>
      </c>
      <c r="J424" s="54">
        <v>18</v>
      </c>
      <c r="K424" s="54">
        <v>18</v>
      </c>
      <c r="L424" s="52" t="s">
        <v>62</v>
      </c>
      <c r="M424" s="52" t="s">
        <v>63</v>
      </c>
      <c r="N424" s="54">
        <v>2</v>
      </c>
      <c r="O424" s="56">
        <f t="shared" ref="O424:O425" si="469">(P424*3.3)</f>
        <v>49.5</v>
      </c>
      <c r="P424" s="61">
        <v>15</v>
      </c>
      <c r="Q424" s="56">
        <f t="shared" si="452"/>
        <v>55.109999999999992</v>
      </c>
      <c r="R424" s="56">
        <v>16.7</v>
      </c>
      <c r="S424" s="54">
        <f t="shared" ref="S424:S425" si="470">MAX(O424,Q424,)</f>
        <v>55.109999999999992</v>
      </c>
      <c r="T424" s="54">
        <f t="shared" ref="T424:T425" si="471">MAX(P424,R424)</f>
        <v>16.7</v>
      </c>
      <c r="U424" s="56">
        <f t="shared" ref="U424:U425" si="472">AVERAGE(O424,Q424)</f>
        <v>52.304999999999993</v>
      </c>
      <c r="V424" s="56">
        <f t="shared" ref="V424:V425" si="473">AVERAGE(P424,R424)</f>
        <v>15.85</v>
      </c>
      <c r="W424" s="57">
        <v>24.56728</v>
      </c>
      <c r="X424" s="57">
        <v>-112.10695</v>
      </c>
      <c r="Y424" s="58">
        <v>77</v>
      </c>
      <c r="Z424" s="58">
        <v>25</v>
      </c>
      <c r="AA424" s="62">
        <v>5</v>
      </c>
      <c r="AB424" s="60">
        <v>120</v>
      </c>
      <c r="AC424" s="42" t="s">
        <v>123</v>
      </c>
      <c r="AD424" s="54">
        <v>30</v>
      </c>
      <c r="AE424" s="52" t="s">
        <v>233</v>
      </c>
      <c r="AF424" s="62">
        <v>1</v>
      </c>
      <c r="AG424" s="63" t="s">
        <v>233</v>
      </c>
      <c r="AH424" s="54"/>
      <c r="AI424" s="54"/>
    </row>
    <row r="425" spans="1:35">
      <c r="A425" s="52" t="s">
        <v>43</v>
      </c>
      <c r="B425" s="52" t="s">
        <v>69</v>
      </c>
      <c r="C425" s="53">
        <v>41956</v>
      </c>
      <c r="D425" s="54">
        <v>2014</v>
      </c>
      <c r="E425" s="55">
        <v>5.6944444444444443E-2</v>
      </c>
      <c r="F425" s="55">
        <v>5.8333333333333327E-2</v>
      </c>
      <c r="G425" s="55">
        <f t="shared" si="468"/>
        <v>1.388888888888884E-3</v>
      </c>
      <c r="H425" s="54">
        <v>2</v>
      </c>
      <c r="I425" s="54">
        <v>2</v>
      </c>
      <c r="J425" s="54">
        <v>18</v>
      </c>
      <c r="K425" s="54">
        <v>18</v>
      </c>
      <c r="L425" s="52" t="s">
        <v>62</v>
      </c>
      <c r="M425" s="52" t="s">
        <v>63</v>
      </c>
      <c r="N425" s="54">
        <v>2</v>
      </c>
      <c r="O425" s="56">
        <f t="shared" si="469"/>
        <v>49.5</v>
      </c>
      <c r="P425" s="61">
        <v>15</v>
      </c>
      <c r="Q425" s="56">
        <f t="shared" si="452"/>
        <v>55.109999999999992</v>
      </c>
      <c r="R425" s="56">
        <v>16.7</v>
      </c>
      <c r="S425" s="54">
        <f t="shared" si="470"/>
        <v>55.109999999999992</v>
      </c>
      <c r="T425" s="54">
        <f t="shared" si="471"/>
        <v>16.7</v>
      </c>
      <c r="U425" s="56">
        <f t="shared" si="472"/>
        <v>52.304999999999993</v>
      </c>
      <c r="V425" s="56">
        <f t="shared" si="473"/>
        <v>15.85</v>
      </c>
      <c r="W425" s="57">
        <v>24.56728</v>
      </c>
      <c r="X425" s="57">
        <v>-112.10695</v>
      </c>
      <c r="Y425" s="58">
        <v>77</v>
      </c>
      <c r="Z425" s="58">
        <v>25</v>
      </c>
      <c r="AA425" s="62">
        <v>5</v>
      </c>
      <c r="AB425" s="60">
        <v>120</v>
      </c>
      <c r="AC425" s="42" t="s">
        <v>123</v>
      </c>
      <c r="AD425" s="54">
        <v>30</v>
      </c>
      <c r="AE425" s="52" t="s">
        <v>233</v>
      </c>
      <c r="AF425" s="62">
        <v>1</v>
      </c>
      <c r="AG425" s="63" t="s">
        <v>233</v>
      </c>
      <c r="AH425" s="54"/>
      <c r="AI425" s="54"/>
    </row>
    <row r="426" spans="1:35">
      <c r="A426" s="52" t="s">
        <v>46</v>
      </c>
      <c r="B426" s="52" t="s">
        <v>67</v>
      </c>
      <c r="C426" s="53">
        <v>41956</v>
      </c>
      <c r="D426" s="54">
        <v>2014</v>
      </c>
      <c r="E426" s="55">
        <v>8.3333333333333329E-2</v>
      </c>
      <c r="F426" s="55">
        <v>8.819444444444445E-2</v>
      </c>
      <c r="G426" s="55">
        <f t="shared" ref="G426" si="474">F426-E426</f>
        <v>4.8611111111111216E-3</v>
      </c>
      <c r="H426" s="54">
        <v>2</v>
      </c>
      <c r="I426" s="54">
        <v>1</v>
      </c>
      <c r="J426" s="54">
        <v>21</v>
      </c>
      <c r="K426" s="54">
        <v>21</v>
      </c>
      <c r="L426" s="52" t="s">
        <v>170</v>
      </c>
      <c r="M426" s="52" t="s">
        <v>61</v>
      </c>
      <c r="N426" s="54">
        <v>2</v>
      </c>
      <c r="O426" s="56">
        <f t="shared" ref="O426" si="475">(P426*3.3)</f>
        <v>23.099999999999998</v>
      </c>
      <c r="P426" s="61">
        <v>7</v>
      </c>
      <c r="Q426" s="56">
        <f t="shared" si="452"/>
        <v>23.099999999999998</v>
      </c>
      <c r="R426" s="56">
        <v>7</v>
      </c>
      <c r="S426" s="54">
        <f t="shared" ref="S426" si="476">MAX(O426,Q426,)</f>
        <v>23.099999999999998</v>
      </c>
      <c r="T426" s="54">
        <f t="shared" ref="T426" si="477">MAX(P426,R426)</f>
        <v>7</v>
      </c>
      <c r="U426" s="56">
        <f t="shared" ref="U426" si="478">AVERAGE(O426,Q426)</f>
        <v>23.099999999999998</v>
      </c>
      <c r="V426" s="56">
        <f t="shared" ref="V426" si="479">AVERAGE(P426,R426)</f>
        <v>7</v>
      </c>
      <c r="W426" s="57">
        <v>24.875499999999999</v>
      </c>
      <c r="X426" s="57">
        <v>-112.1066</v>
      </c>
      <c r="Y426" s="58">
        <v>77</v>
      </c>
      <c r="Z426" s="58">
        <v>25</v>
      </c>
      <c r="AA426" s="62">
        <v>7</v>
      </c>
      <c r="AB426" s="60">
        <v>90</v>
      </c>
      <c r="AC426" s="42" t="s">
        <v>71</v>
      </c>
      <c r="AD426" s="54">
        <v>15</v>
      </c>
      <c r="AE426" s="52" t="s">
        <v>119</v>
      </c>
      <c r="AF426" s="62">
        <v>1</v>
      </c>
      <c r="AG426" s="63" t="s">
        <v>119</v>
      </c>
      <c r="AH426" s="54"/>
      <c r="AI426" s="54"/>
    </row>
    <row r="427" spans="1:35">
      <c r="A427" s="52" t="s">
        <v>46</v>
      </c>
      <c r="B427" s="52" t="s">
        <v>67</v>
      </c>
      <c r="C427" s="53">
        <v>41956</v>
      </c>
      <c r="D427" s="54">
        <v>2014</v>
      </c>
      <c r="E427" s="55">
        <v>8.3333333333333329E-2</v>
      </c>
      <c r="F427" s="55">
        <v>8.819444444444445E-2</v>
      </c>
      <c r="G427" s="55">
        <f t="shared" ref="G427:G431" si="480">F427-E427</f>
        <v>4.8611111111111216E-3</v>
      </c>
      <c r="H427" s="54">
        <v>2</v>
      </c>
      <c r="I427" s="54">
        <v>1</v>
      </c>
      <c r="J427" s="54">
        <v>21</v>
      </c>
      <c r="K427" s="54">
        <v>21</v>
      </c>
      <c r="L427" s="52" t="s">
        <v>170</v>
      </c>
      <c r="M427" s="52" t="s">
        <v>61</v>
      </c>
      <c r="N427" s="54">
        <v>2</v>
      </c>
      <c r="O427" s="56">
        <f t="shared" ref="O427:O431" si="481">(P427*3.3)</f>
        <v>23.099999999999998</v>
      </c>
      <c r="P427" s="61">
        <v>7</v>
      </c>
      <c r="Q427" s="56">
        <f t="shared" si="452"/>
        <v>23.099999999999998</v>
      </c>
      <c r="R427" s="56">
        <v>7</v>
      </c>
      <c r="S427" s="54">
        <f t="shared" ref="S427:S431" si="482">MAX(O427,Q427,)</f>
        <v>23.099999999999998</v>
      </c>
      <c r="T427" s="54">
        <f t="shared" ref="T427:T431" si="483">MAX(P427,R427)</f>
        <v>7</v>
      </c>
      <c r="U427" s="56">
        <f t="shared" ref="U427:U431" si="484">AVERAGE(O427,Q427)</f>
        <v>23.099999999999998</v>
      </c>
      <c r="V427" s="56">
        <f t="shared" ref="V427:V431" si="485">AVERAGE(P427,R427)</f>
        <v>7</v>
      </c>
      <c r="W427" s="57">
        <v>24.875499999999999</v>
      </c>
      <c r="X427" s="57">
        <v>-112.1066</v>
      </c>
      <c r="Y427" s="58">
        <v>77</v>
      </c>
      <c r="Z427" s="58">
        <v>25</v>
      </c>
      <c r="AA427" s="62">
        <v>7</v>
      </c>
      <c r="AB427" s="60">
        <v>90</v>
      </c>
      <c r="AC427" s="42" t="s">
        <v>123</v>
      </c>
      <c r="AD427" s="54">
        <v>20</v>
      </c>
      <c r="AE427" s="52" t="s">
        <v>233</v>
      </c>
      <c r="AF427" s="62">
        <v>1</v>
      </c>
      <c r="AG427" s="63" t="s">
        <v>233</v>
      </c>
      <c r="AH427" s="54"/>
      <c r="AI427" s="54"/>
    </row>
    <row r="428" spans="1:35">
      <c r="A428" s="52" t="s">
        <v>46</v>
      </c>
      <c r="B428" s="52" t="s">
        <v>67</v>
      </c>
      <c r="C428" s="53">
        <v>41956</v>
      </c>
      <c r="D428" s="54">
        <v>2014</v>
      </c>
      <c r="E428" s="55">
        <v>8.3333333333333329E-2</v>
      </c>
      <c r="F428" s="55">
        <v>8.819444444444445E-2</v>
      </c>
      <c r="G428" s="55">
        <f t="shared" si="480"/>
        <v>4.8611111111111216E-3</v>
      </c>
      <c r="H428" s="54">
        <v>2</v>
      </c>
      <c r="I428" s="54">
        <v>1</v>
      </c>
      <c r="J428" s="54">
        <v>21</v>
      </c>
      <c r="K428" s="54">
        <v>21</v>
      </c>
      <c r="L428" s="52" t="s">
        <v>170</v>
      </c>
      <c r="M428" s="52" t="s">
        <v>61</v>
      </c>
      <c r="N428" s="54">
        <v>2</v>
      </c>
      <c r="O428" s="56">
        <f t="shared" si="481"/>
        <v>23.099999999999998</v>
      </c>
      <c r="P428" s="61">
        <v>7</v>
      </c>
      <c r="Q428" s="56">
        <f t="shared" si="452"/>
        <v>23.099999999999998</v>
      </c>
      <c r="R428" s="56">
        <v>7</v>
      </c>
      <c r="S428" s="54">
        <f t="shared" si="482"/>
        <v>23.099999999999998</v>
      </c>
      <c r="T428" s="54">
        <f t="shared" si="483"/>
        <v>7</v>
      </c>
      <c r="U428" s="56">
        <f t="shared" si="484"/>
        <v>23.099999999999998</v>
      </c>
      <c r="V428" s="56">
        <f t="shared" si="485"/>
        <v>7</v>
      </c>
      <c r="W428" s="57">
        <v>24.875499999999999</v>
      </c>
      <c r="X428" s="57">
        <v>-112.1066</v>
      </c>
      <c r="Y428" s="58">
        <v>77</v>
      </c>
      <c r="Z428" s="58">
        <v>25</v>
      </c>
      <c r="AA428" s="62">
        <v>7</v>
      </c>
      <c r="AB428" s="60">
        <v>90</v>
      </c>
      <c r="AC428" s="42" t="s">
        <v>123</v>
      </c>
      <c r="AD428" s="54">
        <v>15</v>
      </c>
      <c r="AE428" s="52" t="s">
        <v>233</v>
      </c>
      <c r="AF428" s="62">
        <v>1</v>
      </c>
      <c r="AG428" s="63" t="s">
        <v>233</v>
      </c>
      <c r="AH428" s="54"/>
      <c r="AI428" s="54"/>
    </row>
    <row r="429" spans="1:35">
      <c r="A429" s="52" t="s">
        <v>46</v>
      </c>
      <c r="B429" s="52" t="s">
        <v>67</v>
      </c>
      <c r="C429" s="53">
        <v>41956</v>
      </c>
      <c r="D429" s="54">
        <v>2014</v>
      </c>
      <c r="E429" s="55">
        <v>8.3333333333333329E-2</v>
      </c>
      <c r="F429" s="55">
        <v>8.819444444444445E-2</v>
      </c>
      <c r="G429" s="55">
        <f t="shared" si="480"/>
        <v>4.8611111111111216E-3</v>
      </c>
      <c r="H429" s="54">
        <v>2</v>
      </c>
      <c r="I429" s="54">
        <v>1</v>
      </c>
      <c r="J429" s="54">
        <v>21</v>
      </c>
      <c r="K429" s="54">
        <v>21</v>
      </c>
      <c r="L429" s="52" t="s">
        <v>170</v>
      </c>
      <c r="M429" s="52" t="s">
        <v>61</v>
      </c>
      <c r="N429" s="54">
        <v>2</v>
      </c>
      <c r="O429" s="56">
        <f t="shared" si="481"/>
        <v>23.099999999999998</v>
      </c>
      <c r="P429" s="61">
        <v>7</v>
      </c>
      <c r="Q429" s="56">
        <f t="shared" si="452"/>
        <v>23.099999999999998</v>
      </c>
      <c r="R429" s="56">
        <v>7</v>
      </c>
      <c r="S429" s="54">
        <f t="shared" si="482"/>
        <v>23.099999999999998</v>
      </c>
      <c r="T429" s="54">
        <f t="shared" si="483"/>
        <v>7</v>
      </c>
      <c r="U429" s="56">
        <f t="shared" si="484"/>
        <v>23.099999999999998</v>
      </c>
      <c r="V429" s="56">
        <f t="shared" si="485"/>
        <v>7</v>
      </c>
      <c r="W429" s="57">
        <v>24.875499999999999</v>
      </c>
      <c r="X429" s="57">
        <v>-112.1066</v>
      </c>
      <c r="Y429" s="58">
        <v>77</v>
      </c>
      <c r="Z429" s="58">
        <v>25</v>
      </c>
      <c r="AA429" s="62">
        <v>7</v>
      </c>
      <c r="AB429" s="60">
        <v>90</v>
      </c>
      <c r="AC429" s="42" t="s">
        <v>123</v>
      </c>
      <c r="AD429" s="54">
        <v>15</v>
      </c>
      <c r="AE429" s="52" t="s">
        <v>233</v>
      </c>
      <c r="AF429" s="62">
        <v>1</v>
      </c>
      <c r="AG429" s="63" t="s">
        <v>233</v>
      </c>
      <c r="AH429" s="54"/>
      <c r="AI429" s="54"/>
    </row>
    <row r="430" spans="1:35">
      <c r="A430" s="52" t="s">
        <v>46</v>
      </c>
      <c r="B430" s="52" t="s">
        <v>67</v>
      </c>
      <c r="C430" s="53">
        <v>41956</v>
      </c>
      <c r="D430" s="54">
        <v>2014</v>
      </c>
      <c r="E430" s="55">
        <v>8.3333333333333329E-2</v>
      </c>
      <c r="F430" s="55">
        <v>8.819444444444445E-2</v>
      </c>
      <c r="G430" s="55">
        <f t="shared" si="480"/>
        <v>4.8611111111111216E-3</v>
      </c>
      <c r="H430" s="54">
        <v>2</v>
      </c>
      <c r="I430" s="54">
        <v>1</v>
      </c>
      <c r="J430" s="54">
        <v>21</v>
      </c>
      <c r="K430" s="54">
        <v>21</v>
      </c>
      <c r="L430" s="52" t="s">
        <v>170</v>
      </c>
      <c r="M430" s="52" t="s">
        <v>61</v>
      </c>
      <c r="N430" s="54">
        <v>2</v>
      </c>
      <c r="O430" s="56">
        <f t="shared" si="481"/>
        <v>23.099999999999998</v>
      </c>
      <c r="P430" s="61">
        <v>7</v>
      </c>
      <c r="Q430" s="56">
        <f t="shared" si="452"/>
        <v>23.099999999999998</v>
      </c>
      <c r="R430" s="56">
        <v>7</v>
      </c>
      <c r="S430" s="54">
        <f t="shared" si="482"/>
        <v>23.099999999999998</v>
      </c>
      <c r="T430" s="54">
        <f t="shared" si="483"/>
        <v>7</v>
      </c>
      <c r="U430" s="56">
        <f t="shared" si="484"/>
        <v>23.099999999999998</v>
      </c>
      <c r="V430" s="56">
        <f t="shared" si="485"/>
        <v>7</v>
      </c>
      <c r="W430" s="57">
        <v>24.875499999999999</v>
      </c>
      <c r="X430" s="57">
        <v>-112.1066</v>
      </c>
      <c r="Y430" s="58">
        <v>77</v>
      </c>
      <c r="Z430" s="58">
        <v>25</v>
      </c>
      <c r="AA430" s="62">
        <v>7</v>
      </c>
      <c r="AB430" s="60">
        <v>90</v>
      </c>
      <c r="AC430" s="42" t="s">
        <v>123</v>
      </c>
      <c r="AD430" s="54">
        <v>20</v>
      </c>
      <c r="AE430" s="52" t="s">
        <v>233</v>
      </c>
      <c r="AF430" s="62">
        <v>1</v>
      </c>
      <c r="AG430" s="63" t="s">
        <v>233</v>
      </c>
      <c r="AH430" s="54"/>
      <c r="AI430" s="54"/>
    </row>
    <row r="431" spans="1:35">
      <c r="A431" s="52" t="s">
        <v>46</v>
      </c>
      <c r="B431" s="52" t="s">
        <v>67</v>
      </c>
      <c r="C431" s="53">
        <v>41956</v>
      </c>
      <c r="D431" s="54">
        <v>2014</v>
      </c>
      <c r="E431" s="55">
        <v>8.3333333333333329E-2</v>
      </c>
      <c r="F431" s="55">
        <v>8.819444444444445E-2</v>
      </c>
      <c r="G431" s="55">
        <f t="shared" si="480"/>
        <v>4.8611111111111216E-3</v>
      </c>
      <c r="H431" s="54">
        <v>2</v>
      </c>
      <c r="I431" s="54">
        <v>1</v>
      </c>
      <c r="J431" s="54">
        <v>21</v>
      </c>
      <c r="K431" s="54">
        <v>21</v>
      </c>
      <c r="L431" s="52" t="s">
        <v>170</v>
      </c>
      <c r="M431" s="52" t="s">
        <v>61</v>
      </c>
      <c r="N431" s="54">
        <v>2</v>
      </c>
      <c r="O431" s="56">
        <f t="shared" si="481"/>
        <v>23.099999999999998</v>
      </c>
      <c r="P431" s="61">
        <v>7</v>
      </c>
      <c r="Q431" s="56">
        <f t="shared" si="452"/>
        <v>23.099999999999998</v>
      </c>
      <c r="R431" s="56">
        <v>7</v>
      </c>
      <c r="S431" s="54">
        <f t="shared" si="482"/>
        <v>23.099999999999998</v>
      </c>
      <c r="T431" s="54">
        <f t="shared" si="483"/>
        <v>7</v>
      </c>
      <c r="U431" s="56">
        <f t="shared" si="484"/>
        <v>23.099999999999998</v>
      </c>
      <c r="V431" s="56">
        <f t="shared" si="485"/>
        <v>7</v>
      </c>
      <c r="W431" s="57">
        <v>24.875499999999999</v>
      </c>
      <c r="X431" s="57">
        <v>-112.1066</v>
      </c>
      <c r="Y431" s="58">
        <v>77</v>
      </c>
      <c r="Z431" s="58">
        <v>25</v>
      </c>
      <c r="AA431" s="62">
        <v>7</v>
      </c>
      <c r="AB431" s="60">
        <v>90</v>
      </c>
      <c r="AC431" s="42" t="s">
        <v>123</v>
      </c>
      <c r="AD431" s="54">
        <v>20</v>
      </c>
      <c r="AE431" s="52" t="s">
        <v>233</v>
      </c>
      <c r="AF431" s="62">
        <v>1</v>
      </c>
      <c r="AG431" s="63" t="s">
        <v>233</v>
      </c>
      <c r="AH431" s="54"/>
      <c r="AI431" s="54"/>
    </row>
    <row r="432" spans="1:35">
      <c r="A432" s="52" t="s">
        <v>47</v>
      </c>
      <c r="B432" s="52" t="s">
        <v>67</v>
      </c>
      <c r="C432" s="53">
        <v>41956</v>
      </c>
      <c r="D432" s="54">
        <v>2014</v>
      </c>
      <c r="E432" s="55">
        <v>0.53472222222222221</v>
      </c>
      <c r="F432" s="55">
        <v>0.5395833333333333</v>
      </c>
      <c r="G432" s="55">
        <f t="shared" ref="G432" si="486">F432-E432</f>
        <v>4.8611111111110938E-3</v>
      </c>
      <c r="H432" s="54">
        <v>2</v>
      </c>
      <c r="I432" s="54">
        <v>1</v>
      </c>
      <c r="J432" s="54">
        <v>22</v>
      </c>
      <c r="K432" s="54">
        <v>22</v>
      </c>
      <c r="L432" s="52" t="s">
        <v>62</v>
      </c>
      <c r="M432" s="52" t="s">
        <v>63</v>
      </c>
      <c r="N432" s="54">
        <v>2</v>
      </c>
      <c r="O432" s="56">
        <f t="shared" ref="O432" si="487">(P432*3.3)</f>
        <v>62.699999999999996</v>
      </c>
      <c r="P432" s="61">
        <v>19</v>
      </c>
      <c r="Q432" s="56">
        <f t="shared" si="452"/>
        <v>56.099999999999994</v>
      </c>
      <c r="R432" s="56">
        <v>17</v>
      </c>
      <c r="S432" s="54">
        <f t="shared" ref="S432" si="488">MAX(O432,Q432,)</f>
        <v>62.699999999999996</v>
      </c>
      <c r="T432" s="54">
        <f t="shared" ref="T432" si="489">MAX(P432,R432)</f>
        <v>19</v>
      </c>
      <c r="U432" s="56">
        <f t="shared" ref="U432" si="490">AVERAGE(O432,Q432)</f>
        <v>59.399999999999991</v>
      </c>
      <c r="V432" s="56">
        <f t="shared" ref="V432" si="491">AVERAGE(P432,R432)</f>
        <v>18</v>
      </c>
      <c r="W432" s="57">
        <v>24.573799999999999</v>
      </c>
      <c r="X432" s="57">
        <v>-112.10889</v>
      </c>
      <c r="Y432" s="58">
        <v>77</v>
      </c>
      <c r="Z432" s="58">
        <v>25</v>
      </c>
      <c r="AA432" s="62">
        <v>7</v>
      </c>
      <c r="AB432" s="60">
        <v>120</v>
      </c>
      <c r="AC432" s="42" t="s">
        <v>71</v>
      </c>
      <c r="AD432" s="54">
        <v>30</v>
      </c>
      <c r="AE432" s="52" t="s">
        <v>119</v>
      </c>
      <c r="AF432" s="62">
        <v>1</v>
      </c>
      <c r="AG432" s="63" t="s">
        <v>119</v>
      </c>
      <c r="AH432" s="54"/>
      <c r="AI432" s="54"/>
    </row>
    <row r="433" spans="1:35">
      <c r="A433" s="52" t="s">
        <v>47</v>
      </c>
      <c r="B433" s="52" t="s">
        <v>67</v>
      </c>
      <c r="C433" s="53">
        <v>41956</v>
      </c>
      <c r="D433" s="54">
        <v>2014</v>
      </c>
      <c r="E433" s="55">
        <v>0.53472222222222221</v>
      </c>
      <c r="F433" s="55">
        <v>0.5395833333333333</v>
      </c>
      <c r="G433" s="55">
        <f t="shared" ref="G433:G438" si="492">F433-E433</f>
        <v>4.8611111111110938E-3</v>
      </c>
      <c r="H433" s="54">
        <v>2</v>
      </c>
      <c r="I433" s="54">
        <v>1</v>
      </c>
      <c r="J433" s="54">
        <v>22</v>
      </c>
      <c r="K433" s="54">
        <v>22</v>
      </c>
      <c r="L433" s="52" t="s">
        <v>62</v>
      </c>
      <c r="M433" s="52" t="s">
        <v>63</v>
      </c>
      <c r="N433" s="54">
        <v>2</v>
      </c>
      <c r="O433" s="56">
        <f t="shared" ref="O433:O438" si="493">(P433*3.3)</f>
        <v>62.699999999999996</v>
      </c>
      <c r="P433" s="61">
        <v>19</v>
      </c>
      <c r="Q433" s="56">
        <f t="shared" si="452"/>
        <v>56.099999999999994</v>
      </c>
      <c r="R433" s="56">
        <v>17</v>
      </c>
      <c r="S433" s="54">
        <f t="shared" ref="S433:S438" si="494">MAX(O433,Q433,)</f>
        <v>62.699999999999996</v>
      </c>
      <c r="T433" s="54">
        <f t="shared" ref="T433:T438" si="495">MAX(P433,R433)</f>
        <v>19</v>
      </c>
      <c r="U433" s="56">
        <f t="shared" ref="U433:U438" si="496">AVERAGE(O433,Q433)</f>
        <v>59.399999999999991</v>
      </c>
      <c r="V433" s="56">
        <f t="shared" ref="V433:V438" si="497">AVERAGE(P433,R433)</f>
        <v>18</v>
      </c>
      <c r="W433" s="57">
        <v>24.573799999999999</v>
      </c>
      <c r="X433" s="57">
        <v>-112.10889</v>
      </c>
      <c r="Y433" s="58">
        <v>77</v>
      </c>
      <c r="Z433" s="58">
        <v>25</v>
      </c>
      <c r="AA433" s="62">
        <v>7</v>
      </c>
      <c r="AB433" s="60">
        <v>120</v>
      </c>
      <c r="AC433" s="42" t="s">
        <v>71</v>
      </c>
      <c r="AD433" s="54">
        <v>25</v>
      </c>
      <c r="AE433" s="52" t="s">
        <v>119</v>
      </c>
      <c r="AF433" s="62">
        <v>1</v>
      </c>
      <c r="AG433" s="63" t="s">
        <v>119</v>
      </c>
      <c r="AH433" s="54"/>
      <c r="AI433" s="54"/>
    </row>
    <row r="434" spans="1:35">
      <c r="A434" s="52" t="s">
        <v>47</v>
      </c>
      <c r="B434" s="52" t="s">
        <v>67</v>
      </c>
      <c r="C434" s="53">
        <v>41956</v>
      </c>
      <c r="D434" s="54">
        <v>2014</v>
      </c>
      <c r="E434" s="55">
        <v>0.53472222222222221</v>
      </c>
      <c r="F434" s="55">
        <v>0.5395833333333333</v>
      </c>
      <c r="G434" s="55">
        <f t="shared" si="492"/>
        <v>4.8611111111110938E-3</v>
      </c>
      <c r="H434" s="54">
        <v>2</v>
      </c>
      <c r="I434" s="54">
        <v>1</v>
      </c>
      <c r="J434" s="54">
        <v>22</v>
      </c>
      <c r="K434" s="54">
        <v>22</v>
      </c>
      <c r="L434" s="52" t="s">
        <v>62</v>
      </c>
      <c r="M434" s="52" t="s">
        <v>63</v>
      </c>
      <c r="N434" s="54">
        <v>2</v>
      </c>
      <c r="O434" s="56">
        <f t="shared" si="493"/>
        <v>62.699999999999996</v>
      </c>
      <c r="P434" s="61">
        <v>19</v>
      </c>
      <c r="Q434" s="56">
        <f t="shared" si="452"/>
        <v>56.099999999999994</v>
      </c>
      <c r="R434" s="56">
        <v>17</v>
      </c>
      <c r="S434" s="54">
        <f t="shared" si="494"/>
        <v>62.699999999999996</v>
      </c>
      <c r="T434" s="54">
        <f t="shared" si="495"/>
        <v>19</v>
      </c>
      <c r="U434" s="56">
        <f t="shared" si="496"/>
        <v>59.399999999999991</v>
      </c>
      <c r="V434" s="56">
        <f t="shared" si="497"/>
        <v>18</v>
      </c>
      <c r="W434" s="57">
        <v>24.573799999999999</v>
      </c>
      <c r="X434" s="57">
        <v>-112.10889</v>
      </c>
      <c r="Y434" s="58">
        <v>77</v>
      </c>
      <c r="Z434" s="58">
        <v>25</v>
      </c>
      <c r="AA434" s="62">
        <v>7</v>
      </c>
      <c r="AB434" s="60">
        <v>120</v>
      </c>
      <c r="AC434" s="42" t="s">
        <v>71</v>
      </c>
      <c r="AD434" s="54">
        <v>30</v>
      </c>
      <c r="AE434" s="52" t="s">
        <v>119</v>
      </c>
      <c r="AF434" s="62">
        <v>1</v>
      </c>
      <c r="AG434" s="63" t="s">
        <v>119</v>
      </c>
      <c r="AH434" s="54"/>
      <c r="AI434" s="54"/>
    </row>
    <row r="435" spans="1:35">
      <c r="A435" s="52" t="s">
        <v>47</v>
      </c>
      <c r="B435" s="52" t="s">
        <v>67</v>
      </c>
      <c r="C435" s="53">
        <v>41956</v>
      </c>
      <c r="D435" s="54">
        <v>2014</v>
      </c>
      <c r="E435" s="55">
        <v>0.53472222222222221</v>
      </c>
      <c r="F435" s="55">
        <v>0.5395833333333333</v>
      </c>
      <c r="G435" s="55">
        <f t="shared" si="492"/>
        <v>4.8611111111110938E-3</v>
      </c>
      <c r="H435" s="54">
        <v>2</v>
      </c>
      <c r="I435" s="54">
        <v>1</v>
      </c>
      <c r="J435" s="54">
        <v>22</v>
      </c>
      <c r="K435" s="54">
        <v>22</v>
      </c>
      <c r="L435" s="52" t="s">
        <v>62</v>
      </c>
      <c r="M435" s="52" t="s">
        <v>63</v>
      </c>
      <c r="N435" s="54">
        <v>2</v>
      </c>
      <c r="O435" s="56">
        <f t="shared" si="493"/>
        <v>62.699999999999996</v>
      </c>
      <c r="P435" s="61">
        <v>19</v>
      </c>
      <c r="Q435" s="56">
        <f t="shared" si="452"/>
        <v>56.099999999999994</v>
      </c>
      <c r="R435" s="56">
        <v>17</v>
      </c>
      <c r="S435" s="54">
        <f t="shared" si="494"/>
        <v>62.699999999999996</v>
      </c>
      <c r="T435" s="54">
        <f t="shared" si="495"/>
        <v>19</v>
      </c>
      <c r="U435" s="56">
        <f t="shared" si="496"/>
        <v>59.399999999999991</v>
      </c>
      <c r="V435" s="56">
        <f t="shared" si="497"/>
        <v>18</v>
      </c>
      <c r="W435" s="57">
        <v>24.573799999999999</v>
      </c>
      <c r="X435" s="57">
        <v>-112.10889</v>
      </c>
      <c r="Y435" s="58">
        <v>77</v>
      </c>
      <c r="Z435" s="58">
        <v>25</v>
      </c>
      <c r="AA435" s="62">
        <v>7</v>
      </c>
      <c r="AB435" s="60">
        <v>120</v>
      </c>
      <c r="AC435" s="42" t="s">
        <v>123</v>
      </c>
      <c r="AD435" s="54">
        <v>15</v>
      </c>
      <c r="AE435" s="52" t="s">
        <v>233</v>
      </c>
      <c r="AF435" s="62">
        <v>1</v>
      </c>
      <c r="AG435" s="63" t="s">
        <v>233</v>
      </c>
      <c r="AH435" s="54"/>
      <c r="AI435" s="54"/>
    </row>
    <row r="436" spans="1:35">
      <c r="A436" s="52" t="s">
        <v>47</v>
      </c>
      <c r="B436" s="52" t="s">
        <v>67</v>
      </c>
      <c r="C436" s="53">
        <v>41956</v>
      </c>
      <c r="D436" s="54">
        <v>2014</v>
      </c>
      <c r="E436" s="55">
        <v>0.53472222222222221</v>
      </c>
      <c r="F436" s="55">
        <v>0.5395833333333333</v>
      </c>
      <c r="G436" s="55">
        <f t="shared" si="492"/>
        <v>4.8611111111110938E-3</v>
      </c>
      <c r="H436" s="54">
        <v>2</v>
      </c>
      <c r="I436" s="54">
        <v>1</v>
      </c>
      <c r="J436" s="54">
        <v>22</v>
      </c>
      <c r="K436" s="54">
        <v>22</v>
      </c>
      <c r="L436" s="52" t="s">
        <v>62</v>
      </c>
      <c r="M436" s="52" t="s">
        <v>63</v>
      </c>
      <c r="N436" s="54">
        <v>2</v>
      </c>
      <c r="O436" s="56">
        <f t="shared" si="493"/>
        <v>62.699999999999996</v>
      </c>
      <c r="P436" s="61">
        <v>19</v>
      </c>
      <c r="Q436" s="56">
        <f t="shared" si="452"/>
        <v>56.099999999999994</v>
      </c>
      <c r="R436" s="56">
        <v>17</v>
      </c>
      <c r="S436" s="54">
        <f t="shared" si="494"/>
        <v>62.699999999999996</v>
      </c>
      <c r="T436" s="54">
        <f t="shared" si="495"/>
        <v>19</v>
      </c>
      <c r="U436" s="56">
        <f t="shared" si="496"/>
        <v>59.399999999999991</v>
      </c>
      <c r="V436" s="56">
        <f t="shared" si="497"/>
        <v>18</v>
      </c>
      <c r="W436" s="57">
        <v>24.573799999999999</v>
      </c>
      <c r="X436" s="57">
        <v>-112.10889</v>
      </c>
      <c r="Y436" s="58">
        <v>77</v>
      </c>
      <c r="Z436" s="58">
        <v>25</v>
      </c>
      <c r="AA436" s="62">
        <v>7</v>
      </c>
      <c r="AB436" s="60">
        <v>120</v>
      </c>
      <c r="AC436" s="42" t="s">
        <v>123</v>
      </c>
      <c r="AD436" s="52">
        <v>15</v>
      </c>
      <c r="AE436" s="52" t="s">
        <v>233</v>
      </c>
      <c r="AF436" s="62">
        <v>1</v>
      </c>
      <c r="AG436" s="63" t="s">
        <v>233</v>
      </c>
      <c r="AH436" s="54"/>
      <c r="AI436" s="54"/>
    </row>
    <row r="437" spans="1:35" s="45" customFormat="1">
      <c r="A437" s="52" t="s">
        <v>47</v>
      </c>
      <c r="B437" s="52" t="s">
        <v>67</v>
      </c>
      <c r="C437" s="53">
        <v>41956</v>
      </c>
      <c r="D437" s="54">
        <v>2014</v>
      </c>
      <c r="E437" s="55">
        <v>0.53472222222222221</v>
      </c>
      <c r="F437" s="55">
        <v>0.5395833333333333</v>
      </c>
      <c r="G437" s="55">
        <f t="shared" si="492"/>
        <v>4.8611111111110938E-3</v>
      </c>
      <c r="H437" s="54">
        <v>2</v>
      </c>
      <c r="I437" s="54">
        <v>1</v>
      </c>
      <c r="J437" s="54">
        <v>22</v>
      </c>
      <c r="K437" s="54">
        <v>22</v>
      </c>
      <c r="L437" s="52" t="s">
        <v>62</v>
      </c>
      <c r="M437" s="52" t="s">
        <v>63</v>
      </c>
      <c r="N437" s="54">
        <v>2</v>
      </c>
      <c r="O437" s="56">
        <f t="shared" si="493"/>
        <v>62.699999999999996</v>
      </c>
      <c r="P437" s="61">
        <v>19</v>
      </c>
      <c r="Q437" s="56">
        <f t="shared" si="452"/>
        <v>56.099999999999994</v>
      </c>
      <c r="R437" s="56">
        <v>17</v>
      </c>
      <c r="S437" s="54">
        <f t="shared" si="494"/>
        <v>62.699999999999996</v>
      </c>
      <c r="T437" s="54">
        <f t="shared" si="495"/>
        <v>19</v>
      </c>
      <c r="U437" s="56">
        <f t="shared" si="496"/>
        <v>59.399999999999991</v>
      </c>
      <c r="V437" s="56">
        <f t="shared" si="497"/>
        <v>18</v>
      </c>
      <c r="W437" s="57">
        <v>24.573799999999999</v>
      </c>
      <c r="X437" s="57">
        <v>-112.10889</v>
      </c>
      <c r="Y437" s="58">
        <v>77</v>
      </c>
      <c r="Z437" s="58">
        <v>25</v>
      </c>
      <c r="AA437" s="62">
        <v>7</v>
      </c>
      <c r="AB437" s="60">
        <v>120</v>
      </c>
      <c r="AC437" s="42" t="s">
        <v>123</v>
      </c>
      <c r="AD437" s="52">
        <v>20</v>
      </c>
      <c r="AE437" s="52" t="s">
        <v>233</v>
      </c>
      <c r="AF437" s="62">
        <v>1</v>
      </c>
      <c r="AG437" s="63" t="s">
        <v>233</v>
      </c>
      <c r="AH437" s="54"/>
      <c r="AI437" s="54"/>
    </row>
    <row r="438" spans="1:35">
      <c r="A438" s="52" t="s">
        <v>47</v>
      </c>
      <c r="B438" s="52" t="s">
        <v>67</v>
      </c>
      <c r="C438" s="53">
        <v>41956</v>
      </c>
      <c r="D438" s="54">
        <v>2014</v>
      </c>
      <c r="E438" s="55">
        <v>0.53472222222222221</v>
      </c>
      <c r="F438" s="55">
        <v>0.5395833333333333</v>
      </c>
      <c r="G438" s="55">
        <f t="shared" si="492"/>
        <v>4.8611111111110938E-3</v>
      </c>
      <c r="H438" s="54">
        <v>2</v>
      </c>
      <c r="I438" s="54">
        <v>1</v>
      </c>
      <c r="J438" s="54">
        <v>22</v>
      </c>
      <c r="K438" s="54">
        <v>22</v>
      </c>
      <c r="L438" s="52" t="s">
        <v>62</v>
      </c>
      <c r="M438" s="52" t="s">
        <v>63</v>
      </c>
      <c r="N438" s="54">
        <v>2</v>
      </c>
      <c r="O438" s="56">
        <f t="shared" si="493"/>
        <v>62.699999999999996</v>
      </c>
      <c r="P438" s="61">
        <v>19</v>
      </c>
      <c r="Q438" s="56">
        <f t="shared" si="452"/>
        <v>56.099999999999994</v>
      </c>
      <c r="R438" s="56">
        <v>17</v>
      </c>
      <c r="S438" s="54">
        <f t="shared" si="494"/>
        <v>62.699999999999996</v>
      </c>
      <c r="T438" s="54">
        <f t="shared" si="495"/>
        <v>19</v>
      </c>
      <c r="U438" s="56">
        <f t="shared" si="496"/>
        <v>59.399999999999991</v>
      </c>
      <c r="V438" s="56">
        <f t="shared" si="497"/>
        <v>18</v>
      </c>
      <c r="W438" s="57">
        <v>24.573799999999999</v>
      </c>
      <c r="X438" s="57">
        <v>-112.10889</v>
      </c>
      <c r="Y438" s="58">
        <v>77</v>
      </c>
      <c r="Z438" s="58">
        <v>25</v>
      </c>
      <c r="AA438" s="62">
        <v>7</v>
      </c>
      <c r="AB438" s="60">
        <v>120</v>
      </c>
      <c r="AC438" s="42" t="s">
        <v>123</v>
      </c>
      <c r="AD438" s="52">
        <v>20</v>
      </c>
      <c r="AE438" s="52" t="s">
        <v>233</v>
      </c>
      <c r="AF438" s="62">
        <v>1</v>
      </c>
      <c r="AG438" s="63" t="s">
        <v>233</v>
      </c>
      <c r="AH438" s="54"/>
      <c r="AI438" s="54"/>
    </row>
    <row r="439" spans="1:35">
      <c r="A439" s="52" t="s">
        <v>38</v>
      </c>
      <c r="B439" s="52" t="s">
        <v>148</v>
      </c>
      <c r="C439" s="53">
        <v>41956</v>
      </c>
      <c r="D439" s="54">
        <v>2014</v>
      </c>
      <c r="E439" s="55">
        <v>0.10972222222222222</v>
      </c>
      <c r="F439" s="55">
        <v>0.11180555555555556</v>
      </c>
      <c r="G439" s="55">
        <f t="shared" ref="G439" si="498">F439-E439</f>
        <v>2.0833333333333398E-3</v>
      </c>
      <c r="H439" s="54">
        <v>2</v>
      </c>
      <c r="I439" s="54">
        <v>2</v>
      </c>
      <c r="J439" s="54">
        <v>13</v>
      </c>
      <c r="K439" s="54">
        <v>13</v>
      </c>
      <c r="L439" s="52" t="s">
        <v>170</v>
      </c>
      <c r="M439" s="52" t="s">
        <v>61</v>
      </c>
      <c r="N439" s="54">
        <v>2</v>
      </c>
      <c r="O439" s="56">
        <f t="shared" ref="O439" si="499">(P439*3.3)</f>
        <v>34.979999999999997</v>
      </c>
      <c r="P439" s="61">
        <v>10.6</v>
      </c>
      <c r="Q439" s="56">
        <f t="shared" si="452"/>
        <v>35.64</v>
      </c>
      <c r="R439" s="56">
        <v>10.8</v>
      </c>
      <c r="S439" s="54">
        <f t="shared" ref="S439" si="500">MAX(O439,Q439,)</f>
        <v>35.64</v>
      </c>
      <c r="T439" s="54">
        <f t="shared" ref="T439" si="501">MAX(P439,R439)</f>
        <v>10.8</v>
      </c>
      <c r="U439" s="56">
        <f t="shared" ref="U439" si="502">AVERAGE(O439,Q439)</f>
        <v>35.31</v>
      </c>
      <c r="V439" s="56">
        <f t="shared" ref="V439" si="503">AVERAGE(P439,R439)</f>
        <v>10.7</v>
      </c>
      <c r="W439" s="57">
        <v>24.567540000000001</v>
      </c>
      <c r="X439" s="57">
        <v>-112.10532000000001</v>
      </c>
      <c r="Y439" s="58">
        <v>77</v>
      </c>
      <c r="Z439" s="58">
        <v>25</v>
      </c>
      <c r="AA439" s="62">
        <v>5</v>
      </c>
      <c r="AB439" s="60">
        <v>300</v>
      </c>
      <c r="AC439" s="42" t="s">
        <v>123</v>
      </c>
      <c r="AD439" s="52">
        <v>20</v>
      </c>
      <c r="AE439" s="52" t="s">
        <v>233</v>
      </c>
      <c r="AF439" s="62">
        <v>1</v>
      </c>
      <c r="AG439" s="63" t="s">
        <v>233</v>
      </c>
      <c r="AH439" s="54"/>
      <c r="AI439" s="54"/>
    </row>
    <row r="440" spans="1:35">
      <c r="A440" s="52" t="s">
        <v>38</v>
      </c>
      <c r="B440" s="52" t="s">
        <v>148</v>
      </c>
      <c r="C440" s="53">
        <v>41956</v>
      </c>
      <c r="D440" s="54">
        <v>2014</v>
      </c>
      <c r="E440" s="55">
        <v>0.10972222222222222</v>
      </c>
      <c r="F440" s="55">
        <v>0.11180555555555556</v>
      </c>
      <c r="G440" s="55">
        <f t="shared" ref="G440" si="504">F440-E440</f>
        <v>2.0833333333333398E-3</v>
      </c>
      <c r="H440" s="54">
        <v>2</v>
      </c>
      <c r="I440" s="54">
        <v>2</v>
      </c>
      <c r="J440" s="54">
        <v>13</v>
      </c>
      <c r="K440" s="54">
        <v>13</v>
      </c>
      <c r="L440" s="52" t="s">
        <v>170</v>
      </c>
      <c r="M440" s="52" t="s">
        <v>61</v>
      </c>
      <c r="N440" s="54">
        <v>2</v>
      </c>
      <c r="O440" s="56">
        <f t="shared" ref="O440" si="505">(P440*3.3)</f>
        <v>34.979999999999997</v>
      </c>
      <c r="P440" s="61">
        <v>10.6</v>
      </c>
      <c r="Q440" s="56">
        <f t="shared" si="452"/>
        <v>35.64</v>
      </c>
      <c r="R440" s="56">
        <v>10.8</v>
      </c>
      <c r="S440" s="54">
        <f t="shared" ref="S440" si="506">MAX(O440,Q440,)</f>
        <v>35.64</v>
      </c>
      <c r="T440" s="54">
        <f t="shared" ref="T440" si="507">MAX(P440,R440)</f>
        <v>10.8</v>
      </c>
      <c r="U440" s="56">
        <f t="shared" ref="U440" si="508">AVERAGE(O440,Q440)</f>
        <v>35.31</v>
      </c>
      <c r="V440" s="56">
        <f t="shared" ref="V440" si="509">AVERAGE(P440,R440)</f>
        <v>10.7</v>
      </c>
      <c r="W440" s="57">
        <v>24.567540000000001</v>
      </c>
      <c r="X440" s="57">
        <v>-112.10532000000001</v>
      </c>
      <c r="Y440" s="58">
        <v>77</v>
      </c>
      <c r="Z440" s="58">
        <v>25</v>
      </c>
      <c r="AA440" s="62">
        <v>5</v>
      </c>
      <c r="AB440" s="60">
        <v>300</v>
      </c>
      <c r="AC440" s="42" t="s">
        <v>123</v>
      </c>
      <c r="AD440" s="52">
        <v>20</v>
      </c>
      <c r="AE440" s="52" t="s">
        <v>233</v>
      </c>
      <c r="AF440" s="62">
        <v>1</v>
      </c>
      <c r="AG440" s="63" t="s">
        <v>233</v>
      </c>
      <c r="AH440" s="54"/>
      <c r="AI440" s="54"/>
    </row>
    <row r="441" spans="1:35">
      <c r="A441" s="52" t="s">
        <v>39</v>
      </c>
      <c r="B441" s="52" t="s">
        <v>148</v>
      </c>
      <c r="C441" s="53">
        <v>41956</v>
      </c>
      <c r="D441" s="54">
        <v>2014</v>
      </c>
      <c r="E441" s="55">
        <v>5.486111111111111E-2</v>
      </c>
      <c r="F441" s="55">
        <v>5.6944444444444443E-2</v>
      </c>
      <c r="G441" s="55">
        <f t="shared" ref="G441" si="510">F441-E441</f>
        <v>2.0833333333333329E-3</v>
      </c>
      <c r="H441" s="54">
        <v>2</v>
      </c>
      <c r="I441" s="54">
        <v>2</v>
      </c>
      <c r="J441" s="54">
        <v>14</v>
      </c>
      <c r="K441" s="54">
        <v>14</v>
      </c>
      <c r="L441" s="52" t="s">
        <v>62</v>
      </c>
      <c r="M441" s="52" t="s">
        <v>63</v>
      </c>
      <c r="N441" s="54">
        <v>2</v>
      </c>
      <c r="O441" s="56">
        <f t="shared" ref="O441" si="511">(P441*3.3)</f>
        <v>55.109999999999992</v>
      </c>
      <c r="P441" s="61">
        <v>16.7</v>
      </c>
      <c r="Q441" s="56">
        <f t="shared" si="452"/>
        <v>58.41</v>
      </c>
      <c r="R441" s="56">
        <v>17.7</v>
      </c>
      <c r="S441" s="54">
        <f t="shared" ref="S441" si="512">MAX(O441,Q441,)</f>
        <v>58.41</v>
      </c>
      <c r="T441" s="54">
        <f t="shared" ref="T441" si="513">MAX(P441,R441)</f>
        <v>17.7</v>
      </c>
      <c r="U441" s="56">
        <f t="shared" ref="U441" si="514">AVERAGE(O441,Q441)</f>
        <v>56.759999999999991</v>
      </c>
      <c r="V441" s="56">
        <f t="shared" ref="V441" si="515">AVERAGE(P441,R441)</f>
        <v>17.2</v>
      </c>
      <c r="W441" s="57">
        <v>24.56728</v>
      </c>
      <c r="X441" s="57">
        <v>-112.10695</v>
      </c>
      <c r="Y441" s="58">
        <v>77</v>
      </c>
      <c r="Z441" s="58">
        <v>25</v>
      </c>
      <c r="AA441" s="62">
        <v>5</v>
      </c>
      <c r="AB441" s="60">
        <v>300</v>
      </c>
      <c r="AC441" s="42" t="s">
        <v>123</v>
      </c>
      <c r="AD441" s="52">
        <v>20</v>
      </c>
      <c r="AE441" s="52" t="s">
        <v>233</v>
      </c>
      <c r="AF441" s="62">
        <v>1</v>
      </c>
      <c r="AG441" s="63" t="s">
        <v>233</v>
      </c>
      <c r="AH441" s="54"/>
      <c r="AI441" s="54"/>
    </row>
    <row r="442" spans="1:35">
      <c r="A442" s="52" t="s">
        <v>40</v>
      </c>
      <c r="B442" s="52" t="s">
        <v>66</v>
      </c>
      <c r="C442" s="53">
        <v>41956</v>
      </c>
      <c r="D442" s="54">
        <v>2014</v>
      </c>
      <c r="E442" s="55">
        <v>0.1076388888888889</v>
      </c>
      <c r="F442" s="55">
        <v>0.11180555555555556</v>
      </c>
      <c r="G442" s="55">
        <f t="shared" ref="G442" si="516">F442-E442</f>
        <v>4.1666666666666657E-3</v>
      </c>
      <c r="H442" s="54">
        <v>2</v>
      </c>
      <c r="I442" s="54">
        <v>2</v>
      </c>
      <c r="J442" s="54">
        <v>15</v>
      </c>
      <c r="K442" s="54">
        <v>15</v>
      </c>
      <c r="L442" s="52" t="s">
        <v>170</v>
      </c>
      <c r="M442" s="52" t="s">
        <v>61</v>
      </c>
      <c r="N442" s="54">
        <v>2</v>
      </c>
      <c r="O442" s="56">
        <f t="shared" ref="O442" si="517">(P442*3.3)</f>
        <v>33</v>
      </c>
      <c r="P442" s="61">
        <v>10</v>
      </c>
      <c r="Q442" s="56">
        <f t="shared" si="452"/>
        <v>29.7</v>
      </c>
      <c r="R442" s="56">
        <v>9</v>
      </c>
      <c r="S442" s="54">
        <f t="shared" ref="S442" si="518">MAX(O442,Q442,)</f>
        <v>33</v>
      </c>
      <c r="T442" s="54">
        <f t="shared" ref="T442" si="519">MAX(P442,R442)</f>
        <v>10</v>
      </c>
      <c r="U442" s="56">
        <f t="shared" ref="U442" si="520">AVERAGE(O442,Q442)</f>
        <v>31.35</v>
      </c>
      <c r="V442" s="56">
        <f t="shared" ref="V442" si="521">AVERAGE(P442,R442)</f>
        <v>9.5</v>
      </c>
      <c r="W442" s="57">
        <v>24.567540000000001</v>
      </c>
      <c r="X442" s="57">
        <v>-112.10532000000001</v>
      </c>
      <c r="Y442" s="58">
        <v>77</v>
      </c>
      <c r="Z442" s="58">
        <v>25</v>
      </c>
      <c r="AA442" s="62">
        <v>5</v>
      </c>
      <c r="AB442" s="60">
        <v>120</v>
      </c>
      <c r="AC442" s="42" t="s">
        <v>183</v>
      </c>
      <c r="AD442" s="52">
        <v>35</v>
      </c>
      <c r="AE442" s="52" t="s">
        <v>119</v>
      </c>
      <c r="AF442" s="62">
        <v>1</v>
      </c>
      <c r="AG442" s="63" t="s">
        <v>119</v>
      </c>
      <c r="AH442" s="54"/>
      <c r="AI442" s="54"/>
    </row>
    <row r="443" spans="1:35">
      <c r="A443" s="52" t="s">
        <v>40</v>
      </c>
      <c r="B443" s="52" t="s">
        <v>66</v>
      </c>
      <c r="C443" s="53">
        <v>41956</v>
      </c>
      <c r="D443" s="54">
        <v>2014</v>
      </c>
      <c r="E443" s="55">
        <v>0.1076388888888889</v>
      </c>
      <c r="F443" s="55">
        <v>0.11180555555555556</v>
      </c>
      <c r="G443" s="55">
        <f t="shared" ref="G443:G449" si="522">F443-E443</f>
        <v>4.1666666666666657E-3</v>
      </c>
      <c r="H443" s="54">
        <v>2</v>
      </c>
      <c r="I443" s="54">
        <v>2</v>
      </c>
      <c r="J443" s="54">
        <v>15</v>
      </c>
      <c r="K443" s="54">
        <v>15</v>
      </c>
      <c r="L443" s="52" t="s">
        <v>170</v>
      </c>
      <c r="M443" s="52" t="s">
        <v>61</v>
      </c>
      <c r="N443" s="54">
        <v>2</v>
      </c>
      <c r="O443" s="56">
        <f t="shared" ref="O443:O449" si="523">(P443*3.3)</f>
        <v>33</v>
      </c>
      <c r="P443" s="61">
        <v>10</v>
      </c>
      <c r="Q443" s="56">
        <f t="shared" si="452"/>
        <v>29.7</v>
      </c>
      <c r="R443" s="56">
        <v>9</v>
      </c>
      <c r="S443" s="54">
        <f t="shared" ref="S443:S449" si="524">MAX(O443,Q443,)</f>
        <v>33</v>
      </c>
      <c r="T443" s="54">
        <f t="shared" ref="T443:T449" si="525">MAX(P443,R443)</f>
        <v>10</v>
      </c>
      <c r="U443" s="56">
        <f t="shared" ref="U443:U449" si="526">AVERAGE(O443,Q443)</f>
        <v>31.35</v>
      </c>
      <c r="V443" s="56">
        <f t="shared" ref="V443:V449" si="527">AVERAGE(P443,R443)</f>
        <v>9.5</v>
      </c>
      <c r="W443" s="57">
        <v>24.567540000000001</v>
      </c>
      <c r="X443" s="57">
        <v>-112.10532000000001</v>
      </c>
      <c r="Y443" s="58">
        <v>77</v>
      </c>
      <c r="Z443" s="58">
        <v>25</v>
      </c>
      <c r="AA443" s="62">
        <v>5</v>
      </c>
      <c r="AB443" s="60">
        <v>120</v>
      </c>
      <c r="AC443" s="42" t="s">
        <v>183</v>
      </c>
      <c r="AD443" s="52">
        <v>30</v>
      </c>
      <c r="AE443" s="52" t="s">
        <v>119</v>
      </c>
      <c r="AF443" s="62">
        <v>1</v>
      </c>
      <c r="AG443" s="63" t="s">
        <v>119</v>
      </c>
      <c r="AH443" s="54"/>
      <c r="AI443" s="54"/>
    </row>
    <row r="444" spans="1:35">
      <c r="A444" s="52" t="s">
        <v>40</v>
      </c>
      <c r="B444" s="52" t="s">
        <v>66</v>
      </c>
      <c r="C444" s="53">
        <v>41956</v>
      </c>
      <c r="D444" s="54">
        <v>2014</v>
      </c>
      <c r="E444" s="55">
        <v>0.1076388888888889</v>
      </c>
      <c r="F444" s="55">
        <v>0.11180555555555556</v>
      </c>
      <c r="G444" s="55">
        <f t="shared" si="522"/>
        <v>4.1666666666666657E-3</v>
      </c>
      <c r="H444" s="54">
        <v>2</v>
      </c>
      <c r="I444" s="54">
        <v>2</v>
      </c>
      <c r="J444" s="54">
        <v>15</v>
      </c>
      <c r="K444" s="54">
        <v>15</v>
      </c>
      <c r="L444" s="52" t="s">
        <v>170</v>
      </c>
      <c r="M444" s="52" t="s">
        <v>61</v>
      </c>
      <c r="N444" s="54">
        <v>2</v>
      </c>
      <c r="O444" s="56">
        <f t="shared" si="523"/>
        <v>33</v>
      </c>
      <c r="P444" s="61">
        <v>10</v>
      </c>
      <c r="Q444" s="56">
        <f t="shared" si="452"/>
        <v>29.7</v>
      </c>
      <c r="R444" s="56">
        <v>9</v>
      </c>
      <c r="S444" s="54">
        <f t="shared" si="524"/>
        <v>33</v>
      </c>
      <c r="T444" s="54">
        <f t="shared" si="525"/>
        <v>10</v>
      </c>
      <c r="U444" s="56">
        <f t="shared" si="526"/>
        <v>31.35</v>
      </c>
      <c r="V444" s="56">
        <f t="shared" si="527"/>
        <v>9.5</v>
      </c>
      <c r="W444" s="57">
        <v>24.567540000000001</v>
      </c>
      <c r="X444" s="57">
        <v>-112.10532000000001</v>
      </c>
      <c r="Y444" s="58">
        <v>77</v>
      </c>
      <c r="Z444" s="58">
        <v>25</v>
      </c>
      <c r="AA444" s="62">
        <v>5</v>
      </c>
      <c r="AB444" s="60">
        <v>120</v>
      </c>
      <c r="AC444" s="42" t="s">
        <v>183</v>
      </c>
      <c r="AD444" s="52">
        <v>25</v>
      </c>
      <c r="AE444" s="52" t="s">
        <v>119</v>
      </c>
      <c r="AF444" s="62">
        <v>1</v>
      </c>
      <c r="AG444" s="63" t="s">
        <v>119</v>
      </c>
      <c r="AH444" s="54"/>
      <c r="AI444" s="54"/>
    </row>
    <row r="445" spans="1:35" s="45" customFormat="1">
      <c r="A445" s="52" t="s">
        <v>40</v>
      </c>
      <c r="B445" s="52" t="s">
        <v>66</v>
      </c>
      <c r="C445" s="53">
        <v>41956</v>
      </c>
      <c r="D445" s="54">
        <v>2014</v>
      </c>
      <c r="E445" s="55">
        <v>0.1076388888888889</v>
      </c>
      <c r="F445" s="55">
        <v>0.11180555555555556</v>
      </c>
      <c r="G445" s="55">
        <f t="shared" si="522"/>
        <v>4.1666666666666657E-3</v>
      </c>
      <c r="H445" s="54">
        <v>2</v>
      </c>
      <c r="I445" s="54">
        <v>2</v>
      </c>
      <c r="J445" s="54">
        <v>15</v>
      </c>
      <c r="K445" s="54">
        <v>15</v>
      </c>
      <c r="L445" s="52" t="s">
        <v>170</v>
      </c>
      <c r="M445" s="52" t="s">
        <v>61</v>
      </c>
      <c r="N445" s="54">
        <v>2</v>
      </c>
      <c r="O445" s="56">
        <f t="shared" si="523"/>
        <v>33</v>
      </c>
      <c r="P445" s="61">
        <v>10</v>
      </c>
      <c r="Q445" s="56">
        <f t="shared" si="452"/>
        <v>29.7</v>
      </c>
      <c r="R445" s="56">
        <v>9</v>
      </c>
      <c r="S445" s="54">
        <f t="shared" si="524"/>
        <v>33</v>
      </c>
      <c r="T445" s="54">
        <f t="shared" si="525"/>
        <v>10</v>
      </c>
      <c r="U445" s="56">
        <f t="shared" si="526"/>
        <v>31.35</v>
      </c>
      <c r="V445" s="56">
        <f t="shared" si="527"/>
        <v>9.5</v>
      </c>
      <c r="W445" s="57">
        <v>24.567540000000001</v>
      </c>
      <c r="X445" s="57">
        <v>-112.10532000000001</v>
      </c>
      <c r="Y445" s="58">
        <v>77</v>
      </c>
      <c r="Z445" s="58">
        <v>25</v>
      </c>
      <c r="AA445" s="62">
        <v>5</v>
      </c>
      <c r="AB445" s="60">
        <v>120</v>
      </c>
      <c r="AC445" s="42" t="s">
        <v>137</v>
      </c>
      <c r="AD445" s="52">
        <v>40</v>
      </c>
      <c r="AE445" s="52" t="s">
        <v>233</v>
      </c>
      <c r="AF445" s="62">
        <v>1</v>
      </c>
      <c r="AG445" s="63" t="s">
        <v>233</v>
      </c>
      <c r="AH445" s="54"/>
      <c r="AI445" s="54"/>
    </row>
    <row r="446" spans="1:35" s="45" customFormat="1">
      <c r="A446" s="52" t="s">
        <v>40</v>
      </c>
      <c r="B446" s="52" t="s">
        <v>66</v>
      </c>
      <c r="C446" s="53">
        <v>41956</v>
      </c>
      <c r="D446" s="54">
        <v>2014</v>
      </c>
      <c r="E446" s="55">
        <v>0.1076388888888889</v>
      </c>
      <c r="F446" s="55">
        <v>0.11180555555555556</v>
      </c>
      <c r="G446" s="55">
        <f t="shared" si="522"/>
        <v>4.1666666666666657E-3</v>
      </c>
      <c r="H446" s="54">
        <v>2</v>
      </c>
      <c r="I446" s="54">
        <v>2</v>
      </c>
      <c r="J446" s="54">
        <v>15</v>
      </c>
      <c r="K446" s="54">
        <v>15</v>
      </c>
      <c r="L446" s="52" t="s">
        <v>170</v>
      </c>
      <c r="M446" s="52" t="s">
        <v>61</v>
      </c>
      <c r="N446" s="54">
        <v>2</v>
      </c>
      <c r="O446" s="56">
        <f t="shared" si="523"/>
        <v>33</v>
      </c>
      <c r="P446" s="61">
        <v>10</v>
      </c>
      <c r="Q446" s="56">
        <f t="shared" si="452"/>
        <v>29.7</v>
      </c>
      <c r="R446" s="56">
        <v>9</v>
      </c>
      <c r="S446" s="54">
        <f t="shared" si="524"/>
        <v>33</v>
      </c>
      <c r="T446" s="54">
        <f t="shared" si="525"/>
        <v>10</v>
      </c>
      <c r="U446" s="56">
        <f t="shared" si="526"/>
        <v>31.35</v>
      </c>
      <c r="V446" s="56">
        <f t="shared" si="527"/>
        <v>9.5</v>
      </c>
      <c r="W446" s="57">
        <v>24.567540000000001</v>
      </c>
      <c r="X446" s="57">
        <v>-112.10532000000001</v>
      </c>
      <c r="Y446" s="58">
        <v>77</v>
      </c>
      <c r="Z446" s="58">
        <v>25</v>
      </c>
      <c r="AA446" s="62">
        <v>5</v>
      </c>
      <c r="AB446" s="60">
        <v>120</v>
      </c>
      <c r="AC446" s="42" t="s">
        <v>137</v>
      </c>
      <c r="AD446" s="52">
        <v>50</v>
      </c>
      <c r="AE446" s="52" t="s">
        <v>233</v>
      </c>
      <c r="AF446" s="62">
        <v>1</v>
      </c>
      <c r="AG446" s="63" t="s">
        <v>233</v>
      </c>
      <c r="AH446" s="54"/>
      <c r="AI446" s="54"/>
    </row>
    <row r="447" spans="1:35">
      <c r="A447" s="52" t="s">
        <v>40</v>
      </c>
      <c r="B447" s="52" t="s">
        <v>66</v>
      </c>
      <c r="C447" s="53">
        <v>41956</v>
      </c>
      <c r="D447" s="54">
        <v>2014</v>
      </c>
      <c r="E447" s="55">
        <v>0.1076388888888889</v>
      </c>
      <c r="F447" s="55">
        <v>0.11180555555555556</v>
      </c>
      <c r="G447" s="55">
        <f t="shared" si="522"/>
        <v>4.1666666666666657E-3</v>
      </c>
      <c r="H447" s="54">
        <v>2</v>
      </c>
      <c r="I447" s="54">
        <v>2</v>
      </c>
      <c r="J447" s="54">
        <v>15</v>
      </c>
      <c r="K447" s="54">
        <v>15</v>
      </c>
      <c r="L447" s="52" t="s">
        <v>170</v>
      </c>
      <c r="M447" s="52" t="s">
        <v>61</v>
      </c>
      <c r="N447" s="54">
        <v>2</v>
      </c>
      <c r="O447" s="56">
        <f t="shared" si="523"/>
        <v>33</v>
      </c>
      <c r="P447" s="61">
        <v>10</v>
      </c>
      <c r="Q447" s="56">
        <f t="shared" si="452"/>
        <v>29.7</v>
      </c>
      <c r="R447" s="56">
        <v>9</v>
      </c>
      <c r="S447" s="54">
        <f t="shared" si="524"/>
        <v>33</v>
      </c>
      <c r="T447" s="54">
        <f t="shared" si="525"/>
        <v>10</v>
      </c>
      <c r="U447" s="56">
        <f t="shared" si="526"/>
        <v>31.35</v>
      </c>
      <c r="V447" s="56">
        <f t="shared" si="527"/>
        <v>9.5</v>
      </c>
      <c r="W447" s="57">
        <v>24.567540000000001</v>
      </c>
      <c r="X447" s="57">
        <v>-112.10532000000001</v>
      </c>
      <c r="Y447" s="58">
        <v>77</v>
      </c>
      <c r="Z447" s="58">
        <v>25</v>
      </c>
      <c r="AA447" s="62">
        <v>5</v>
      </c>
      <c r="AB447" s="60">
        <v>120</v>
      </c>
      <c r="AC447" s="42" t="s">
        <v>183</v>
      </c>
      <c r="AD447" s="52">
        <v>10</v>
      </c>
      <c r="AE447" s="52" t="s">
        <v>119</v>
      </c>
      <c r="AF447" s="62">
        <v>1</v>
      </c>
      <c r="AG447" s="63" t="s">
        <v>119</v>
      </c>
      <c r="AH447" s="54"/>
      <c r="AI447" s="54"/>
    </row>
    <row r="448" spans="1:35">
      <c r="A448" s="52" t="s">
        <v>40</v>
      </c>
      <c r="B448" s="52" t="s">
        <v>66</v>
      </c>
      <c r="C448" s="53">
        <v>41956</v>
      </c>
      <c r="D448" s="54">
        <v>2014</v>
      </c>
      <c r="E448" s="55">
        <v>0.1076388888888889</v>
      </c>
      <c r="F448" s="55">
        <v>0.11180555555555556</v>
      </c>
      <c r="G448" s="55">
        <f t="shared" si="522"/>
        <v>4.1666666666666657E-3</v>
      </c>
      <c r="H448" s="54">
        <v>2</v>
      </c>
      <c r="I448" s="54">
        <v>2</v>
      </c>
      <c r="J448" s="54">
        <v>15</v>
      </c>
      <c r="K448" s="54">
        <v>15</v>
      </c>
      <c r="L448" s="52" t="s">
        <v>170</v>
      </c>
      <c r="M448" s="52" t="s">
        <v>61</v>
      </c>
      <c r="N448" s="54">
        <v>2</v>
      </c>
      <c r="O448" s="56">
        <f t="shared" si="523"/>
        <v>33</v>
      </c>
      <c r="P448" s="61">
        <v>10</v>
      </c>
      <c r="Q448" s="56">
        <f t="shared" si="452"/>
        <v>29.7</v>
      </c>
      <c r="R448" s="56">
        <v>9</v>
      </c>
      <c r="S448" s="54">
        <f t="shared" si="524"/>
        <v>33</v>
      </c>
      <c r="T448" s="54">
        <f t="shared" si="525"/>
        <v>10</v>
      </c>
      <c r="U448" s="56">
        <f t="shared" si="526"/>
        <v>31.35</v>
      </c>
      <c r="V448" s="56">
        <f t="shared" si="527"/>
        <v>9.5</v>
      </c>
      <c r="W448" s="57">
        <v>24.567540000000001</v>
      </c>
      <c r="X448" s="57">
        <v>-112.10532000000001</v>
      </c>
      <c r="Y448" s="58">
        <v>77</v>
      </c>
      <c r="Z448" s="58">
        <v>25</v>
      </c>
      <c r="AA448" s="62">
        <v>5</v>
      </c>
      <c r="AB448" s="60">
        <v>120</v>
      </c>
      <c r="AC448" s="42" t="s">
        <v>183</v>
      </c>
      <c r="AD448" s="52">
        <v>5</v>
      </c>
      <c r="AE448" s="52" t="s">
        <v>119</v>
      </c>
      <c r="AF448" s="62">
        <v>1</v>
      </c>
      <c r="AG448" s="63" t="s">
        <v>119</v>
      </c>
      <c r="AH448" s="54"/>
      <c r="AI448" s="54"/>
    </row>
    <row r="449" spans="1:35">
      <c r="A449" s="52" t="s">
        <v>40</v>
      </c>
      <c r="B449" s="52" t="s">
        <v>66</v>
      </c>
      <c r="C449" s="53">
        <v>41956</v>
      </c>
      <c r="D449" s="54">
        <v>2014</v>
      </c>
      <c r="E449" s="55">
        <v>0.1076388888888889</v>
      </c>
      <c r="F449" s="55">
        <v>0.11180555555555556</v>
      </c>
      <c r="G449" s="55">
        <f t="shared" si="522"/>
        <v>4.1666666666666657E-3</v>
      </c>
      <c r="H449" s="54">
        <v>2</v>
      </c>
      <c r="I449" s="54">
        <v>2</v>
      </c>
      <c r="J449" s="54">
        <v>15</v>
      </c>
      <c r="K449" s="54">
        <v>15</v>
      </c>
      <c r="L449" s="52" t="s">
        <v>170</v>
      </c>
      <c r="M449" s="52" t="s">
        <v>61</v>
      </c>
      <c r="N449" s="54">
        <v>2</v>
      </c>
      <c r="O449" s="56">
        <f t="shared" si="523"/>
        <v>33</v>
      </c>
      <c r="P449" s="61">
        <v>10</v>
      </c>
      <c r="Q449" s="56">
        <f t="shared" si="452"/>
        <v>29.7</v>
      </c>
      <c r="R449" s="56">
        <v>9</v>
      </c>
      <c r="S449" s="54">
        <f t="shared" si="524"/>
        <v>33</v>
      </c>
      <c r="T449" s="54">
        <f t="shared" si="525"/>
        <v>10</v>
      </c>
      <c r="U449" s="56">
        <f t="shared" si="526"/>
        <v>31.35</v>
      </c>
      <c r="V449" s="56">
        <f t="shared" si="527"/>
        <v>9.5</v>
      </c>
      <c r="W449" s="57">
        <v>24.567540000000001</v>
      </c>
      <c r="X449" s="57">
        <v>-112.10532000000001</v>
      </c>
      <c r="Y449" s="58">
        <v>77</v>
      </c>
      <c r="Z449" s="58">
        <v>25</v>
      </c>
      <c r="AA449" s="62">
        <v>5</v>
      </c>
      <c r="AB449" s="60">
        <v>120</v>
      </c>
      <c r="AC449" s="42" t="s">
        <v>183</v>
      </c>
      <c r="AD449" s="52">
        <v>25</v>
      </c>
      <c r="AE449" s="52" t="s">
        <v>119</v>
      </c>
      <c r="AF449" s="62">
        <v>1</v>
      </c>
      <c r="AG449" s="63" t="s">
        <v>119</v>
      </c>
      <c r="AH449" s="54"/>
      <c r="AI449" s="54"/>
    </row>
    <row r="450" spans="1:35" s="45" customFormat="1">
      <c r="A450" s="52" t="s">
        <v>41</v>
      </c>
      <c r="B450" s="52" t="s">
        <v>66</v>
      </c>
      <c r="C450" s="53">
        <v>41956</v>
      </c>
      <c r="D450" s="54">
        <v>2014</v>
      </c>
      <c r="E450" s="55">
        <v>5.2083333333333336E-2</v>
      </c>
      <c r="F450" s="55">
        <v>5.9027777777777783E-2</v>
      </c>
      <c r="G450" s="55">
        <f t="shared" ref="G450" si="528">F450-E450</f>
        <v>6.9444444444444475E-3</v>
      </c>
      <c r="H450" s="54">
        <v>2</v>
      </c>
      <c r="I450" s="54">
        <v>2</v>
      </c>
      <c r="J450" s="54">
        <v>16</v>
      </c>
      <c r="K450" s="54">
        <v>16</v>
      </c>
      <c r="L450" s="52" t="s">
        <v>62</v>
      </c>
      <c r="M450" s="52" t="s">
        <v>63</v>
      </c>
      <c r="N450" s="54">
        <v>2</v>
      </c>
      <c r="O450" s="56">
        <f t="shared" ref="O450" si="529">(P450*3.3)</f>
        <v>56.099999999999994</v>
      </c>
      <c r="P450" s="61">
        <v>17</v>
      </c>
      <c r="Q450" s="56">
        <f t="shared" si="452"/>
        <v>52.8</v>
      </c>
      <c r="R450" s="56">
        <v>16</v>
      </c>
      <c r="S450" s="54">
        <f t="shared" ref="S450" si="530">MAX(O450,Q450,)</f>
        <v>56.099999999999994</v>
      </c>
      <c r="T450" s="54">
        <f t="shared" ref="T450" si="531">MAX(P450,R450)</f>
        <v>17</v>
      </c>
      <c r="U450" s="56">
        <f t="shared" ref="U450" si="532">AVERAGE(O450,Q450)</f>
        <v>54.449999999999996</v>
      </c>
      <c r="V450" s="56">
        <f t="shared" ref="V450" si="533">AVERAGE(P450,R450)</f>
        <v>16.5</v>
      </c>
      <c r="W450" s="57">
        <v>24.56728</v>
      </c>
      <c r="X450" s="57">
        <v>-112.10695</v>
      </c>
      <c r="Y450" s="58">
        <v>77</v>
      </c>
      <c r="Z450" s="58">
        <v>25</v>
      </c>
      <c r="AA450" s="62">
        <v>5</v>
      </c>
      <c r="AB450" s="60">
        <v>120</v>
      </c>
      <c r="AC450" s="42" t="s">
        <v>123</v>
      </c>
      <c r="AD450" s="52">
        <v>25</v>
      </c>
      <c r="AE450" s="52" t="s">
        <v>233</v>
      </c>
      <c r="AF450" s="62">
        <v>1</v>
      </c>
      <c r="AG450" s="63" t="s">
        <v>233</v>
      </c>
      <c r="AH450" s="54"/>
      <c r="AI450" s="54"/>
    </row>
    <row r="451" spans="1:35" s="45" customFormat="1">
      <c r="A451" s="52" t="s">
        <v>41</v>
      </c>
      <c r="B451" s="52" t="s">
        <v>66</v>
      </c>
      <c r="C451" s="53">
        <v>41956</v>
      </c>
      <c r="D451" s="54">
        <v>2014</v>
      </c>
      <c r="E451" s="55">
        <v>5.2083333333333336E-2</v>
      </c>
      <c r="F451" s="55">
        <v>5.9027777777777783E-2</v>
      </c>
      <c r="G451" s="55">
        <f t="shared" ref="G451:G478" si="534">F451-E451</f>
        <v>6.9444444444444475E-3</v>
      </c>
      <c r="H451" s="54">
        <v>2</v>
      </c>
      <c r="I451" s="54">
        <v>2</v>
      </c>
      <c r="J451" s="54">
        <v>16</v>
      </c>
      <c r="K451" s="54">
        <v>16</v>
      </c>
      <c r="L451" s="52" t="s">
        <v>62</v>
      </c>
      <c r="M451" s="52" t="s">
        <v>63</v>
      </c>
      <c r="N451" s="54">
        <v>2</v>
      </c>
      <c r="O451" s="56">
        <f t="shared" ref="O451:O478" si="535">(P451*3.3)</f>
        <v>56.099999999999994</v>
      </c>
      <c r="P451" s="61">
        <v>17</v>
      </c>
      <c r="Q451" s="56">
        <f t="shared" si="452"/>
        <v>52.8</v>
      </c>
      <c r="R451" s="56">
        <v>16</v>
      </c>
      <c r="S451" s="54">
        <f t="shared" ref="S451:S478" si="536">MAX(O451,Q451,)</f>
        <v>56.099999999999994</v>
      </c>
      <c r="T451" s="54">
        <f t="shared" ref="T451:T478" si="537">MAX(P451,R451)</f>
        <v>17</v>
      </c>
      <c r="U451" s="56">
        <f t="shared" ref="U451:U478" si="538">AVERAGE(O451,Q451)</f>
        <v>54.449999999999996</v>
      </c>
      <c r="V451" s="56">
        <f t="shared" ref="V451:V478" si="539">AVERAGE(P451,R451)</f>
        <v>16.5</v>
      </c>
      <c r="W451" s="57">
        <v>24.56728</v>
      </c>
      <c r="X451" s="57">
        <v>-112.10695</v>
      </c>
      <c r="Y451" s="58">
        <v>77</v>
      </c>
      <c r="Z451" s="58">
        <v>25</v>
      </c>
      <c r="AA451" s="62">
        <v>5</v>
      </c>
      <c r="AB451" s="60">
        <v>120</v>
      </c>
      <c r="AC451" s="42" t="s">
        <v>123</v>
      </c>
      <c r="AD451" s="52">
        <v>30</v>
      </c>
      <c r="AE451" s="52" t="s">
        <v>233</v>
      </c>
      <c r="AF451" s="62">
        <v>1</v>
      </c>
      <c r="AG451" s="63" t="s">
        <v>233</v>
      </c>
      <c r="AH451" s="54"/>
      <c r="AI451" s="54"/>
    </row>
    <row r="452" spans="1:35" s="45" customFormat="1">
      <c r="A452" s="52" t="s">
        <v>41</v>
      </c>
      <c r="B452" s="52" t="s">
        <v>66</v>
      </c>
      <c r="C452" s="53">
        <v>41956</v>
      </c>
      <c r="D452" s="54">
        <v>2014</v>
      </c>
      <c r="E452" s="55">
        <v>5.2083333333333336E-2</v>
      </c>
      <c r="F452" s="55">
        <v>5.9027777777777783E-2</v>
      </c>
      <c r="G452" s="55">
        <f t="shared" si="534"/>
        <v>6.9444444444444475E-3</v>
      </c>
      <c r="H452" s="54">
        <v>2</v>
      </c>
      <c r="I452" s="54">
        <v>2</v>
      </c>
      <c r="J452" s="54">
        <v>16</v>
      </c>
      <c r="K452" s="54">
        <v>16</v>
      </c>
      <c r="L452" s="52" t="s">
        <v>62</v>
      </c>
      <c r="M452" s="52" t="s">
        <v>63</v>
      </c>
      <c r="N452" s="54">
        <v>2</v>
      </c>
      <c r="O452" s="56">
        <f t="shared" si="535"/>
        <v>56.099999999999994</v>
      </c>
      <c r="P452" s="61">
        <v>17</v>
      </c>
      <c r="Q452" s="56">
        <f t="shared" si="452"/>
        <v>52.8</v>
      </c>
      <c r="R452" s="56">
        <v>16</v>
      </c>
      <c r="S452" s="54">
        <f t="shared" si="536"/>
        <v>56.099999999999994</v>
      </c>
      <c r="T452" s="54">
        <f t="shared" si="537"/>
        <v>17</v>
      </c>
      <c r="U452" s="56">
        <f t="shared" si="538"/>
        <v>54.449999999999996</v>
      </c>
      <c r="V452" s="56">
        <f t="shared" si="539"/>
        <v>16.5</v>
      </c>
      <c r="W452" s="57">
        <v>24.56728</v>
      </c>
      <c r="X452" s="57">
        <v>-112.10695</v>
      </c>
      <c r="Y452" s="58">
        <v>77</v>
      </c>
      <c r="Z452" s="58">
        <v>25</v>
      </c>
      <c r="AA452" s="62">
        <v>5</v>
      </c>
      <c r="AB452" s="60">
        <v>120</v>
      </c>
      <c r="AC452" s="42" t="s">
        <v>123</v>
      </c>
      <c r="AD452" s="52">
        <v>25</v>
      </c>
      <c r="AE452" s="52" t="s">
        <v>233</v>
      </c>
      <c r="AF452" s="62">
        <v>1</v>
      </c>
      <c r="AG452" s="63" t="s">
        <v>233</v>
      </c>
      <c r="AH452" s="54"/>
      <c r="AI452" s="54"/>
    </row>
    <row r="453" spans="1:35" s="45" customFormat="1">
      <c r="A453" s="52" t="s">
        <v>41</v>
      </c>
      <c r="B453" s="52" t="s">
        <v>66</v>
      </c>
      <c r="C453" s="53">
        <v>41956</v>
      </c>
      <c r="D453" s="54">
        <v>2014</v>
      </c>
      <c r="E453" s="55">
        <v>5.2083333333333336E-2</v>
      </c>
      <c r="F453" s="55">
        <v>5.9027777777777783E-2</v>
      </c>
      <c r="G453" s="55">
        <f t="shared" si="534"/>
        <v>6.9444444444444475E-3</v>
      </c>
      <c r="H453" s="54">
        <v>2</v>
      </c>
      <c r="I453" s="54">
        <v>2</v>
      </c>
      <c r="J453" s="54">
        <v>16</v>
      </c>
      <c r="K453" s="54">
        <v>16</v>
      </c>
      <c r="L453" s="52" t="s">
        <v>62</v>
      </c>
      <c r="M453" s="52" t="s">
        <v>63</v>
      </c>
      <c r="N453" s="54">
        <v>2</v>
      </c>
      <c r="O453" s="56">
        <f t="shared" si="535"/>
        <v>56.099999999999994</v>
      </c>
      <c r="P453" s="61">
        <v>17</v>
      </c>
      <c r="Q453" s="56">
        <f t="shared" si="452"/>
        <v>52.8</v>
      </c>
      <c r="R453" s="56">
        <v>16</v>
      </c>
      <c r="S453" s="54">
        <f t="shared" si="536"/>
        <v>56.099999999999994</v>
      </c>
      <c r="T453" s="54">
        <f t="shared" si="537"/>
        <v>17</v>
      </c>
      <c r="U453" s="56">
        <f t="shared" si="538"/>
        <v>54.449999999999996</v>
      </c>
      <c r="V453" s="56">
        <f t="shared" si="539"/>
        <v>16.5</v>
      </c>
      <c r="W453" s="57">
        <v>24.56728</v>
      </c>
      <c r="X453" s="57">
        <v>-112.10695</v>
      </c>
      <c r="Y453" s="58">
        <v>77</v>
      </c>
      <c r="Z453" s="58">
        <v>25</v>
      </c>
      <c r="AA453" s="62">
        <v>5</v>
      </c>
      <c r="AB453" s="60">
        <v>120</v>
      </c>
      <c r="AC453" s="42" t="s">
        <v>123</v>
      </c>
      <c r="AD453" s="52">
        <v>20</v>
      </c>
      <c r="AE453" s="52" t="s">
        <v>233</v>
      </c>
      <c r="AF453" s="62">
        <v>1</v>
      </c>
      <c r="AG453" s="63" t="s">
        <v>233</v>
      </c>
      <c r="AH453" s="54"/>
      <c r="AI453" s="54"/>
    </row>
    <row r="454" spans="1:35" s="45" customFormat="1">
      <c r="A454" s="52" t="s">
        <v>41</v>
      </c>
      <c r="B454" s="52" t="s">
        <v>66</v>
      </c>
      <c r="C454" s="53">
        <v>41956</v>
      </c>
      <c r="D454" s="54">
        <v>2014</v>
      </c>
      <c r="E454" s="55">
        <v>5.2083333333333336E-2</v>
      </c>
      <c r="F454" s="55">
        <v>5.9027777777777783E-2</v>
      </c>
      <c r="G454" s="55">
        <f t="shared" si="534"/>
        <v>6.9444444444444475E-3</v>
      </c>
      <c r="H454" s="54">
        <v>2</v>
      </c>
      <c r="I454" s="54">
        <v>2</v>
      </c>
      <c r="J454" s="54">
        <v>16</v>
      </c>
      <c r="K454" s="54">
        <v>16</v>
      </c>
      <c r="L454" s="52" t="s">
        <v>62</v>
      </c>
      <c r="M454" s="52" t="s">
        <v>63</v>
      </c>
      <c r="N454" s="54">
        <v>2</v>
      </c>
      <c r="O454" s="56">
        <f t="shared" si="535"/>
        <v>56.099999999999994</v>
      </c>
      <c r="P454" s="61">
        <v>17</v>
      </c>
      <c r="Q454" s="56">
        <f t="shared" si="452"/>
        <v>52.8</v>
      </c>
      <c r="R454" s="56">
        <v>16</v>
      </c>
      <c r="S454" s="54">
        <f t="shared" si="536"/>
        <v>56.099999999999994</v>
      </c>
      <c r="T454" s="54">
        <f t="shared" si="537"/>
        <v>17</v>
      </c>
      <c r="U454" s="56">
        <f t="shared" si="538"/>
        <v>54.449999999999996</v>
      </c>
      <c r="V454" s="56">
        <f t="shared" si="539"/>
        <v>16.5</v>
      </c>
      <c r="W454" s="57">
        <v>24.56728</v>
      </c>
      <c r="X454" s="57">
        <v>-112.10695</v>
      </c>
      <c r="Y454" s="58">
        <v>77</v>
      </c>
      <c r="Z454" s="58">
        <v>25</v>
      </c>
      <c r="AA454" s="62">
        <v>5</v>
      </c>
      <c r="AB454" s="60">
        <v>120</v>
      </c>
      <c r="AC454" s="42" t="s">
        <v>183</v>
      </c>
      <c r="AD454" s="52">
        <v>35</v>
      </c>
      <c r="AE454" s="52" t="s">
        <v>119</v>
      </c>
      <c r="AF454" s="62">
        <v>1</v>
      </c>
      <c r="AG454" s="63" t="s">
        <v>119</v>
      </c>
      <c r="AH454" s="54"/>
      <c r="AI454" s="54"/>
    </row>
    <row r="455" spans="1:35" s="45" customFormat="1">
      <c r="A455" s="52" t="s">
        <v>41</v>
      </c>
      <c r="B455" s="52" t="s">
        <v>66</v>
      </c>
      <c r="C455" s="53">
        <v>41956</v>
      </c>
      <c r="D455" s="54">
        <v>2014</v>
      </c>
      <c r="E455" s="55">
        <v>5.2083333333333336E-2</v>
      </c>
      <c r="F455" s="55">
        <v>5.9027777777777783E-2</v>
      </c>
      <c r="G455" s="55">
        <f t="shared" si="534"/>
        <v>6.9444444444444475E-3</v>
      </c>
      <c r="H455" s="54">
        <v>2</v>
      </c>
      <c r="I455" s="54">
        <v>2</v>
      </c>
      <c r="J455" s="54">
        <v>16</v>
      </c>
      <c r="K455" s="54">
        <v>16</v>
      </c>
      <c r="L455" s="52" t="s">
        <v>62</v>
      </c>
      <c r="M455" s="52" t="s">
        <v>63</v>
      </c>
      <c r="N455" s="54">
        <v>2</v>
      </c>
      <c r="O455" s="56">
        <f t="shared" si="535"/>
        <v>56.099999999999994</v>
      </c>
      <c r="P455" s="61">
        <v>17</v>
      </c>
      <c r="Q455" s="56">
        <f t="shared" si="452"/>
        <v>52.8</v>
      </c>
      <c r="R455" s="56">
        <v>16</v>
      </c>
      <c r="S455" s="54">
        <f t="shared" si="536"/>
        <v>56.099999999999994</v>
      </c>
      <c r="T455" s="54">
        <f t="shared" si="537"/>
        <v>17</v>
      </c>
      <c r="U455" s="56">
        <f t="shared" si="538"/>
        <v>54.449999999999996</v>
      </c>
      <c r="V455" s="56">
        <f t="shared" si="539"/>
        <v>16.5</v>
      </c>
      <c r="W455" s="57">
        <v>24.56728</v>
      </c>
      <c r="X455" s="57">
        <v>-112.10695</v>
      </c>
      <c r="Y455" s="58">
        <v>77</v>
      </c>
      <c r="Z455" s="58">
        <v>25</v>
      </c>
      <c r="AA455" s="62">
        <v>5</v>
      </c>
      <c r="AB455" s="60">
        <v>120</v>
      </c>
      <c r="AC455" s="42" t="s">
        <v>183</v>
      </c>
      <c r="AD455" s="52">
        <v>35</v>
      </c>
      <c r="AE455" s="52" t="s">
        <v>119</v>
      </c>
      <c r="AF455" s="62">
        <v>1</v>
      </c>
      <c r="AG455" s="63" t="s">
        <v>119</v>
      </c>
      <c r="AH455" s="54"/>
      <c r="AI455" s="54"/>
    </row>
    <row r="456" spans="1:35" s="69" customFormat="1">
      <c r="A456" s="52" t="s">
        <v>41</v>
      </c>
      <c r="B456" s="52" t="s">
        <v>66</v>
      </c>
      <c r="C456" s="53">
        <v>41956</v>
      </c>
      <c r="D456" s="54">
        <v>2014</v>
      </c>
      <c r="E456" s="55">
        <v>5.2083333333333336E-2</v>
      </c>
      <c r="F456" s="55">
        <v>5.9027777777777783E-2</v>
      </c>
      <c r="G456" s="55">
        <f t="shared" si="534"/>
        <v>6.9444444444444475E-3</v>
      </c>
      <c r="H456" s="54">
        <v>2</v>
      </c>
      <c r="I456" s="54">
        <v>2</v>
      </c>
      <c r="J456" s="54">
        <v>16</v>
      </c>
      <c r="K456" s="54">
        <v>16</v>
      </c>
      <c r="L456" s="52" t="s">
        <v>62</v>
      </c>
      <c r="M456" s="52" t="s">
        <v>63</v>
      </c>
      <c r="N456" s="54">
        <v>2</v>
      </c>
      <c r="O456" s="56">
        <f t="shared" si="535"/>
        <v>56.099999999999994</v>
      </c>
      <c r="P456" s="61">
        <v>17</v>
      </c>
      <c r="Q456" s="56">
        <f t="shared" si="452"/>
        <v>52.8</v>
      </c>
      <c r="R456" s="56">
        <v>16</v>
      </c>
      <c r="S456" s="54">
        <f t="shared" si="536"/>
        <v>56.099999999999994</v>
      </c>
      <c r="T456" s="54">
        <f t="shared" si="537"/>
        <v>17</v>
      </c>
      <c r="U456" s="56">
        <f t="shared" si="538"/>
        <v>54.449999999999996</v>
      </c>
      <c r="V456" s="56">
        <f t="shared" si="539"/>
        <v>16.5</v>
      </c>
      <c r="W456" s="57">
        <v>24.56728</v>
      </c>
      <c r="X456" s="57">
        <v>-112.10695</v>
      </c>
      <c r="Y456" s="58">
        <v>77</v>
      </c>
      <c r="Z456" s="58">
        <v>25</v>
      </c>
      <c r="AA456" s="62">
        <v>5</v>
      </c>
      <c r="AB456" s="60">
        <v>120</v>
      </c>
      <c r="AC456" s="42" t="s">
        <v>122</v>
      </c>
      <c r="AD456" s="52">
        <v>40</v>
      </c>
      <c r="AE456" s="52" t="s">
        <v>233</v>
      </c>
      <c r="AF456" s="62">
        <v>1</v>
      </c>
      <c r="AG456" s="63" t="s">
        <v>233</v>
      </c>
      <c r="AH456" s="54"/>
      <c r="AI456" s="54"/>
    </row>
    <row r="457" spans="1:35">
      <c r="A457" s="52" t="s">
        <v>41</v>
      </c>
      <c r="B457" s="52" t="s">
        <v>66</v>
      </c>
      <c r="C457" s="53">
        <v>41956</v>
      </c>
      <c r="D457" s="54">
        <v>2014</v>
      </c>
      <c r="E457" s="55">
        <v>5.2083333333333336E-2</v>
      </c>
      <c r="F457" s="55">
        <v>5.9027777777777783E-2</v>
      </c>
      <c r="G457" s="55">
        <f t="shared" si="534"/>
        <v>6.9444444444444475E-3</v>
      </c>
      <c r="H457" s="54">
        <v>2</v>
      </c>
      <c r="I457" s="54">
        <v>2</v>
      </c>
      <c r="J457" s="54">
        <v>16</v>
      </c>
      <c r="K457" s="54">
        <v>16</v>
      </c>
      <c r="L457" s="52" t="s">
        <v>62</v>
      </c>
      <c r="M457" s="52" t="s">
        <v>63</v>
      </c>
      <c r="N457" s="54">
        <v>2</v>
      </c>
      <c r="O457" s="56">
        <f t="shared" si="535"/>
        <v>56.099999999999994</v>
      </c>
      <c r="P457" s="61">
        <v>17</v>
      </c>
      <c r="Q457" s="56">
        <f t="shared" si="452"/>
        <v>52.8</v>
      </c>
      <c r="R457" s="56">
        <v>16</v>
      </c>
      <c r="S457" s="54">
        <f t="shared" si="536"/>
        <v>56.099999999999994</v>
      </c>
      <c r="T457" s="54">
        <f t="shared" si="537"/>
        <v>17</v>
      </c>
      <c r="U457" s="56">
        <f t="shared" si="538"/>
        <v>54.449999999999996</v>
      </c>
      <c r="V457" s="56">
        <f t="shared" si="539"/>
        <v>16.5</v>
      </c>
      <c r="W457" s="57">
        <v>24.56728</v>
      </c>
      <c r="X457" s="57">
        <v>-112.10695</v>
      </c>
      <c r="Y457" s="58">
        <v>77</v>
      </c>
      <c r="Z457" s="58">
        <v>25</v>
      </c>
      <c r="AA457" s="62">
        <v>5</v>
      </c>
      <c r="AB457" s="60">
        <v>120</v>
      </c>
      <c r="AC457" s="42" t="s">
        <v>133</v>
      </c>
      <c r="AD457" s="52">
        <v>5</v>
      </c>
      <c r="AE457" s="52" t="s">
        <v>233</v>
      </c>
      <c r="AF457" s="62">
        <v>1</v>
      </c>
      <c r="AG457" s="63" t="s">
        <v>233</v>
      </c>
      <c r="AH457" s="54"/>
      <c r="AI457" s="54"/>
    </row>
    <row r="458" spans="1:35">
      <c r="A458" s="52" t="s">
        <v>41</v>
      </c>
      <c r="B458" s="52" t="s">
        <v>66</v>
      </c>
      <c r="C458" s="53">
        <v>41956</v>
      </c>
      <c r="D458" s="54">
        <v>2014</v>
      </c>
      <c r="E458" s="55">
        <v>5.2083333333333336E-2</v>
      </c>
      <c r="F458" s="55">
        <v>5.9027777777777783E-2</v>
      </c>
      <c r="G458" s="55">
        <f t="shared" si="534"/>
        <v>6.9444444444444475E-3</v>
      </c>
      <c r="H458" s="54">
        <v>2</v>
      </c>
      <c r="I458" s="54">
        <v>2</v>
      </c>
      <c r="J458" s="54">
        <v>16</v>
      </c>
      <c r="K458" s="54">
        <v>16</v>
      </c>
      <c r="L458" s="52" t="s">
        <v>62</v>
      </c>
      <c r="M458" s="52" t="s">
        <v>63</v>
      </c>
      <c r="N458" s="54">
        <v>2</v>
      </c>
      <c r="O458" s="56">
        <f t="shared" si="535"/>
        <v>56.099999999999994</v>
      </c>
      <c r="P458" s="61">
        <v>17</v>
      </c>
      <c r="Q458" s="56">
        <f t="shared" si="452"/>
        <v>52.8</v>
      </c>
      <c r="R458" s="56">
        <v>16</v>
      </c>
      <c r="S458" s="54">
        <f t="shared" si="536"/>
        <v>56.099999999999994</v>
      </c>
      <c r="T458" s="54">
        <f t="shared" si="537"/>
        <v>17</v>
      </c>
      <c r="U458" s="56">
        <f t="shared" si="538"/>
        <v>54.449999999999996</v>
      </c>
      <c r="V458" s="56">
        <f t="shared" si="539"/>
        <v>16.5</v>
      </c>
      <c r="W458" s="57">
        <v>24.56728</v>
      </c>
      <c r="X458" s="57">
        <v>-112.10695</v>
      </c>
      <c r="Y458" s="58">
        <v>77</v>
      </c>
      <c r="Z458" s="58">
        <v>25</v>
      </c>
      <c r="AA458" s="62">
        <v>5</v>
      </c>
      <c r="AB458" s="60">
        <v>120</v>
      </c>
      <c r="AC458" s="42" t="s">
        <v>133</v>
      </c>
      <c r="AD458" s="54">
        <v>5</v>
      </c>
      <c r="AE458" s="52" t="s">
        <v>233</v>
      </c>
      <c r="AF458" s="62">
        <v>1</v>
      </c>
      <c r="AG458" s="63" t="s">
        <v>233</v>
      </c>
      <c r="AH458" s="54"/>
      <c r="AI458" s="54"/>
    </row>
    <row r="459" spans="1:35">
      <c r="A459" s="52" t="s">
        <v>41</v>
      </c>
      <c r="B459" s="52" t="s">
        <v>66</v>
      </c>
      <c r="C459" s="53">
        <v>41956</v>
      </c>
      <c r="D459" s="54">
        <v>2014</v>
      </c>
      <c r="E459" s="55">
        <v>5.2083333333333336E-2</v>
      </c>
      <c r="F459" s="55">
        <v>5.9027777777777783E-2</v>
      </c>
      <c r="G459" s="55">
        <f t="shared" si="534"/>
        <v>6.9444444444444475E-3</v>
      </c>
      <c r="H459" s="54">
        <v>2</v>
      </c>
      <c r="I459" s="54">
        <v>2</v>
      </c>
      <c r="J459" s="54">
        <v>16</v>
      </c>
      <c r="K459" s="54">
        <v>16</v>
      </c>
      <c r="L459" s="52" t="s">
        <v>62</v>
      </c>
      <c r="M459" s="52" t="s">
        <v>63</v>
      </c>
      <c r="N459" s="54">
        <v>2</v>
      </c>
      <c r="O459" s="56">
        <f t="shared" si="535"/>
        <v>56.099999999999994</v>
      </c>
      <c r="P459" s="61">
        <v>17</v>
      </c>
      <c r="Q459" s="56">
        <f t="shared" si="452"/>
        <v>52.8</v>
      </c>
      <c r="R459" s="56">
        <v>16</v>
      </c>
      <c r="S459" s="54">
        <f t="shared" si="536"/>
        <v>56.099999999999994</v>
      </c>
      <c r="T459" s="54">
        <f t="shared" si="537"/>
        <v>17</v>
      </c>
      <c r="U459" s="56">
        <f t="shared" si="538"/>
        <v>54.449999999999996</v>
      </c>
      <c r="V459" s="56">
        <f t="shared" si="539"/>
        <v>16.5</v>
      </c>
      <c r="W459" s="57">
        <v>24.56728</v>
      </c>
      <c r="X459" s="57">
        <v>-112.10695</v>
      </c>
      <c r="Y459" s="58">
        <v>77</v>
      </c>
      <c r="Z459" s="58">
        <v>25</v>
      </c>
      <c r="AA459" s="62">
        <v>5</v>
      </c>
      <c r="AB459" s="60">
        <v>120</v>
      </c>
      <c r="AC459" s="42" t="s">
        <v>133</v>
      </c>
      <c r="AD459" s="54">
        <v>5</v>
      </c>
      <c r="AE459" s="52" t="s">
        <v>233</v>
      </c>
      <c r="AF459" s="62">
        <v>1</v>
      </c>
      <c r="AG459" s="63" t="s">
        <v>233</v>
      </c>
      <c r="AH459" s="54"/>
      <c r="AI459" s="54"/>
    </row>
    <row r="460" spans="1:35">
      <c r="A460" s="52" t="s">
        <v>41</v>
      </c>
      <c r="B460" s="52" t="s">
        <v>66</v>
      </c>
      <c r="C460" s="53">
        <v>41956</v>
      </c>
      <c r="D460" s="54">
        <v>2014</v>
      </c>
      <c r="E460" s="55">
        <v>5.2083333333333336E-2</v>
      </c>
      <c r="F460" s="55">
        <v>5.9027777777777783E-2</v>
      </c>
      <c r="G460" s="55">
        <f t="shared" si="534"/>
        <v>6.9444444444444475E-3</v>
      </c>
      <c r="H460" s="54">
        <v>2</v>
      </c>
      <c r="I460" s="54">
        <v>2</v>
      </c>
      <c r="J460" s="54">
        <v>16</v>
      </c>
      <c r="K460" s="54">
        <v>16</v>
      </c>
      <c r="L460" s="52" t="s">
        <v>62</v>
      </c>
      <c r="M460" s="52" t="s">
        <v>63</v>
      </c>
      <c r="N460" s="54">
        <v>2</v>
      </c>
      <c r="O460" s="56">
        <f t="shared" si="535"/>
        <v>56.099999999999994</v>
      </c>
      <c r="P460" s="61">
        <v>17</v>
      </c>
      <c r="Q460" s="56">
        <f t="shared" si="452"/>
        <v>52.8</v>
      </c>
      <c r="R460" s="56">
        <v>16</v>
      </c>
      <c r="S460" s="54">
        <f t="shared" si="536"/>
        <v>56.099999999999994</v>
      </c>
      <c r="T460" s="54">
        <f t="shared" si="537"/>
        <v>17</v>
      </c>
      <c r="U460" s="56">
        <f t="shared" si="538"/>
        <v>54.449999999999996</v>
      </c>
      <c r="V460" s="56">
        <f t="shared" si="539"/>
        <v>16.5</v>
      </c>
      <c r="W460" s="57">
        <v>24.56728</v>
      </c>
      <c r="X460" s="57">
        <v>-112.10695</v>
      </c>
      <c r="Y460" s="58">
        <v>77</v>
      </c>
      <c r="Z460" s="58">
        <v>25</v>
      </c>
      <c r="AA460" s="62">
        <v>5</v>
      </c>
      <c r="AB460" s="60">
        <v>120</v>
      </c>
      <c r="AC460" s="42" t="s">
        <v>133</v>
      </c>
      <c r="AD460" s="54">
        <v>5</v>
      </c>
      <c r="AE460" s="52" t="s">
        <v>233</v>
      </c>
      <c r="AF460" s="62">
        <v>1</v>
      </c>
      <c r="AG460" s="63" t="s">
        <v>233</v>
      </c>
      <c r="AH460" s="54"/>
      <c r="AI460" s="54"/>
    </row>
    <row r="461" spans="1:35">
      <c r="A461" s="52" t="s">
        <v>41</v>
      </c>
      <c r="B461" s="52" t="s">
        <v>66</v>
      </c>
      <c r="C461" s="53">
        <v>41956</v>
      </c>
      <c r="D461" s="54">
        <v>2014</v>
      </c>
      <c r="E461" s="55">
        <v>5.2083333333333336E-2</v>
      </c>
      <c r="F461" s="55">
        <v>5.9027777777777783E-2</v>
      </c>
      <c r="G461" s="55">
        <f t="shared" si="534"/>
        <v>6.9444444444444475E-3</v>
      </c>
      <c r="H461" s="54">
        <v>2</v>
      </c>
      <c r="I461" s="54">
        <v>2</v>
      </c>
      <c r="J461" s="54">
        <v>16</v>
      </c>
      <c r="K461" s="54">
        <v>16</v>
      </c>
      <c r="L461" s="52" t="s">
        <v>62</v>
      </c>
      <c r="M461" s="52" t="s">
        <v>63</v>
      </c>
      <c r="N461" s="54">
        <v>2</v>
      </c>
      <c r="O461" s="56">
        <f t="shared" si="535"/>
        <v>56.099999999999994</v>
      </c>
      <c r="P461" s="61">
        <v>17</v>
      </c>
      <c r="Q461" s="56">
        <f t="shared" si="452"/>
        <v>52.8</v>
      </c>
      <c r="R461" s="56">
        <v>16</v>
      </c>
      <c r="S461" s="54">
        <f t="shared" si="536"/>
        <v>56.099999999999994</v>
      </c>
      <c r="T461" s="54">
        <f t="shared" si="537"/>
        <v>17</v>
      </c>
      <c r="U461" s="56">
        <f t="shared" si="538"/>
        <v>54.449999999999996</v>
      </c>
      <c r="V461" s="56">
        <f t="shared" si="539"/>
        <v>16.5</v>
      </c>
      <c r="W461" s="57">
        <v>24.56728</v>
      </c>
      <c r="X461" s="57">
        <v>-112.10695</v>
      </c>
      <c r="Y461" s="58">
        <v>77</v>
      </c>
      <c r="Z461" s="58">
        <v>25</v>
      </c>
      <c r="AA461" s="62">
        <v>5</v>
      </c>
      <c r="AB461" s="60">
        <v>120</v>
      </c>
      <c r="AC461" s="42" t="s">
        <v>133</v>
      </c>
      <c r="AD461" s="54">
        <v>5</v>
      </c>
      <c r="AE461" s="52" t="s">
        <v>233</v>
      </c>
      <c r="AF461" s="62">
        <v>1</v>
      </c>
      <c r="AG461" s="63" t="s">
        <v>233</v>
      </c>
      <c r="AH461" s="54"/>
      <c r="AI461" s="54"/>
    </row>
    <row r="462" spans="1:35">
      <c r="A462" s="52" t="s">
        <v>41</v>
      </c>
      <c r="B462" s="52" t="s">
        <v>66</v>
      </c>
      <c r="C462" s="53">
        <v>41956</v>
      </c>
      <c r="D462" s="54">
        <v>2014</v>
      </c>
      <c r="E462" s="55">
        <v>5.2083333333333336E-2</v>
      </c>
      <c r="F462" s="55">
        <v>5.9027777777777783E-2</v>
      </c>
      <c r="G462" s="55">
        <f t="shared" si="534"/>
        <v>6.9444444444444475E-3</v>
      </c>
      <c r="H462" s="54">
        <v>2</v>
      </c>
      <c r="I462" s="54">
        <v>2</v>
      </c>
      <c r="J462" s="54">
        <v>16</v>
      </c>
      <c r="K462" s="54">
        <v>16</v>
      </c>
      <c r="L462" s="52" t="s">
        <v>62</v>
      </c>
      <c r="M462" s="52" t="s">
        <v>63</v>
      </c>
      <c r="N462" s="54">
        <v>2</v>
      </c>
      <c r="O462" s="56">
        <f t="shared" si="535"/>
        <v>56.099999999999994</v>
      </c>
      <c r="P462" s="61">
        <v>17</v>
      </c>
      <c r="Q462" s="56">
        <f t="shared" si="452"/>
        <v>52.8</v>
      </c>
      <c r="R462" s="56">
        <v>16</v>
      </c>
      <c r="S462" s="54">
        <f t="shared" si="536"/>
        <v>56.099999999999994</v>
      </c>
      <c r="T462" s="54">
        <f t="shared" si="537"/>
        <v>17</v>
      </c>
      <c r="U462" s="56">
        <f t="shared" si="538"/>
        <v>54.449999999999996</v>
      </c>
      <c r="V462" s="56">
        <f t="shared" si="539"/>
        <v>16.5</v>
      </c>
      <c r="W462" s="57">
        <v>24.56728</v>
      </c>
      <c r="X462" s="57">
        <v>-112.10695</v>
      </c>
      <c r="Y462" s="58">
        <v>77</v>
      </c>
      <c r="Z462" s="58">
        <v>25</v>
      </c>
      <c r="AA462" s="62">
        <v>5</v>
      </c>
      <c r="AB462" s="60">
        <v>120</v>
      </c>
      <c r="AC462" s="42" t="s">
        <v>133</v>
      </c>
      <c r="AD462" s="54">
        <v>5</v>
      </c>
      <c r="AE462" s="52" t="s">
        <v>233</v>
      </c>
      <c r="AF462" s="62">
        <v>1</v>
      </c>
      <c r="AG462" s="63" t="s">
        <v>233</v>
      </c>
      <c r="AH462" s="54"/>
      <c r="AI462" s="54"/>
    </row>
    <row r="463" spans="1:35">
      <c r="A463" s="52" t="s">
        <v>41</v>
      </c>
      <c r="B463" s="52" t="s">
        <v>66</v>
      </c>
      <c r="C463" s="53">
        <v>41956</v>
      </c>
      <c r="D463" s="54">
        <v>2014</v>
      </c>
      <c r="E463" s="55">
        <v>5.2083333333333336E-2</v>
      </c>
      <c r="F463" s="55">
        <v>5.9027777777777783E-2</v>
      </c>
      <c r="G463" s="55">
        <f t="shared" si="534"/>
        <v>6.9444444444444475E-3</v>
      </c>
      <c r="H463" s="54">
        <v>2</v>
      </c>
      <c r="I463" s="54">
        <v>2</v>
      </c>
      <c r="J463" s="54">
        <v>16</v>
      </c>
      <c r="K463" s="54">
        <v>16</v>
      </c>
      <c r="L463" s="52" t="s">
        <v>62</v>
      </c>
      <c r="M463" s="52" t="s">
        <v>63</v>
      </c>
      <c r="N463" s="54">
        <v>2</v>
      </c>
      <c r="O463" s="56">
        <f t="shared" si="535"/>
        <v>56.099999999999994</v>
      </c>
      <c r="P463" s="61">
        <v>17</v>
      </c>
      <c r="Q463" s="56">
        <f t="shared" si="452"/>
        <v>52.8</v>
      </c>
      <c r="R463" s="56">
        <v>16</v>
      </c>
      <c r="S463" s="54">
        <f t="shared" si="536"/>
        <v>56.099999999999994</v>
      </c>
      <c r="T463" s="54">
        <f t="shared" si="537"/>
        <v>17</v>
      </c>
      <c r="U463" s="56">
        <f t="shared" si="538"/>
        <v>54.449999999999996</v>
      </c>
      <c r="V463" s="56">
        <f t="shared" si="539"/>
        <v>16.5</v>
      </c>
      <c r="W463" s="57">
        <v>24.56728</v>
      </c>
      <c r="X463" s="57">
        <v>-112.10695</v>
      </c>
      <c r="Y463" s="58">
        <v>77</v>
      </c>
      <c r="Z463" s="58">
        <v>25</v>
      </c>
      <c r="AA463" s="62">
        <v>5</v>
      </c>
      <c r="AB463" s="60">
        <v>120</v>
      </c>
      <c r="AC463" s="42" t="s">
        <v>133</v>
      </c>
      <c r="AD463" s="54">
        <v>5</v>
      </c>
      <c r="AE463" s="52" t="s">
        <v>233</v>
      </c>
      <c r="AF463" s="62">
        <v>1</v>
      </c>
      <c r="AG463" s="63" t="s">
        <v>233</v>
      </c>
      <c r="AH463" s="54"/>
      <c r="AI463" s="54"/>
    </row>
    <row r="464" spans="1:35">
      <c r="A464" s="52" t="s">
        <v>41</v>
      </c>
      <c r="B464" s="52" t="s">
        <v>66</v>
      </c>
      <c r="C464" s="53">
        <v>41956</v>
      </c>
      <c r="D464" s="54">
        <v>2014</v>
      </c>
      <c r="E464" s="55">
        <v>5.2083333333333336E-2</v>
      </c>
      <c r="F464" s="55">
        <v>5.9027777777777783E-2</v>
      </c>
      <c r="G464" s="55">
        <f t="shared" si="534"/>
        <v>6.9444444444444475E-3</v>
      </c>
      <c r="H464" s="54">
        <v>2</v>
      </c>
      <c r="I464" s="54">
        <v>2</v>
      </c>
      <c r="J464" s="54">
        <v>16</v>
      </c>
      <c r="K464" s="54">
        <v>16</v>
      </c>
      <c r="L464" s="52" t="s">
        <v>62</v>
      </c>
      <c r="M464" s="52" t="s">
        <v>63</v>
      </c>
      <c r="N464" s="54">
        <v>2</v>
      </c>
      <c r="O464" s="56">
        <f t="shared" si="535"/>
        <v>56.099999999999994</v>
      </c>
      <c r="P464" s="61">
        <v>17</v>
      </c>
      <c r="Q464" s="56">
        <f t="shared" si="452"/>
        <v>52.8</v>
      </c>
      <c r="R464" s="56">
        <v>16</v>
      </c>
      <c r="S464" s="54">
        <f t="shared" si="536"/>
        <v>56.099999999999994</v>
      </c>
      <c r="T464" s="54">
        <f t="shared" si="537"/>
        <v>17</v>
      </c>
      <c r="U464" s="56">
        <f t="shared" si="538"/>
        <v>54.449999999999996</v>
      </c>
      <c r="V464" s="56">
        <f t="shared" si="539"/>
        <v>16.5</v>
      </c>
      <c r="W464" s="57">
        <v>24.56728</v>
      </c>
      <c r="X464" s="57">
        <v>-112.10695</v>
      </c>
      <c r="Y464" s="58">
        <v>77</v>
      </c>
      <c r="Z464" s="58">
        <v>25</v>
      </c>
      <c r="AA464" s="62">
        <v>5</v>
      </c>
      <c r="AB464" s="60">
        <v>120</v>
      </c>
      <c r="AC464" s="42" t="s">
        <v>133</v>
      </c>
      <c r="AD464" s="54">
        <v>5</v>
      </c>
      <c r="AE464" s="52" t="s">
        <v>233</v>
      </c>
      <c r="AF464" s="62">
        <v>1</v>
      </c>
      <c r="AG464" s="63" t="s">
        <v>233</v>
      </c>
      <c r="AH464" s="54"/>
      <c r="AI464" s="54"/>
    </row>
    <row r="465" spans="1:35">
      <c r="A465" s="52" t="s">
        <v>41</v>
      </c>
      <c r="B465" s="52" t="s">
        <v>66</v>
      </c>
      <c r="C465" s="53">
        <v>41956</v>
      </c>
      <c r="D465" s="54">
        <v>2014</v>
      </c>
      <c r="E465" s="55">
        <v>5.2083333333333336E-2</v>
      </c>
      <c r="F465" s="55">
        <v>5.9027777777777783E-2</v>
      </c>
      <c r="G465" s="55">
        <f t="shared" si="534"/>
        <v>6.9444444444444475E-3</v>
      </c>
      <c r="H465" s="54">
        <v>2</v>
      </c>
      <c r="I465" s="54">
        <v>2</v>
      </c>
      <c r="J465" s="54">
        <v>16</v>
      </c>
      <c r="K465" s="54">
        <v>16</v>
      </c>
      <c r="L465" s="52" t="s">
        <v>62</v>
      </c>
      <c r="M465" s="52" t="s">
        <v>63</v>
      </c>
      <c r="N465" s="54">
        <v>2</v>
      </c>
      <c r="O465" s="56">
        <f t="shared" si="535"/>
        <v>56.099999999999994</v>
      </c>
      <c r="P465" s="61">
        <v>17</v>
      </c>
      <c r="Q465" s="56">
        <f t="shared" si="452"/>
        <v>52.8</v>
      </c>
      <c r="R465" s="56">
        <v>16</v>
      </c>
      <c r="S465" s="54">
        <f t="shared" si="536"/>
        <v>56.099999999999994</v>
      </c>
      <c r="T465" s="54">
        <f t="shared" si="537"/>
        <v>17</v>
      </c>
      <c r="U465" s="56">
        <f t="shared" si="538"/>
        <v>54.449999999999996</v>
      </c>
      <c r="V465" s="56">
        <f t="shared" si="539"/>
        <v>16.5</v>
      </c>
      <c r="W465" s="57">
        <v>24.56728</v>
      </c>
      <c r="X465" s="57">
        <v>-112.10695</v>
      </c>
      <c r="Y465" s="58">
        <v>77</v>
      </c>
      <c r="Z465" s="58">
        <v>25</v>
      </c>
      <c r="AA465" s="62">
        <v>5</v>
      </c>
      <c r="AB465" s="60">
        <v>120</v>
      </c>
      <c r="AC465" s="42" t="s">
        <v>133</v>
      </c>
      <c r="AD465" s="54">
        <v>5</v>
      </c>
      <c r="AE465" s="52" t="s">
        <v>233</v>
      </c>
      <c r="AF465" s="62">
        <v>1</v>
      </c>
      <c r="AG465" s="63" t="s">
        <v>233</v>
      </c>
      <c r="AH465" s="54"/>
      <c r="AI465" s="54"/>
    </row>
    <row r="466" spans="1:35">
      <c r="A466" s="52" t="s">
        <v>41</v>
      </c>
      <c r="B466" s="52" t="s">
        <v>66</v>
      </c>
      <c r="C466" s="53">
        <v>41956</v>
      </c>
      <c r="D466" s="54">
        <v>2014</v>
      </c>
      <c r="E466" s="55">
        <v>5.2083333333333336E-2</v>
      </c>
      <c r="F466" s="55">
        <v>5.9027777777777783E-2</v>
      </c>
      <c r="G466" s="55">
        <f t="shared" si="534"/>
        <v>6.9444444444444475E-3</v>
      </c>
      <c r="H466" s="54">
        <v>2</v>
      </c>
      <c r="I466" s="54">
        <v>2</v>
      </c>
      <c r="J466" s="54">
        <v>16</v>
      </c>
      <c r="K466" s="54">
        <v>16</v>
      </c>
      <c r="L466" s="52" t="s">
        <v>62</v>
      </c>
      <c r="M466" s="52" t="s">
        <v>63</v>
      </c>
      <c r="N466" s="54">
        <v>2</v>
      </c>
      <c r="O466" s="56">
        <f t="shared" si="535"/>
        <v>56.099999999999994</v>
      </c>
      <c r="P466" s="61">
        <v>17</v>
      </c>
      <c r="Q466" s="56">
        <f t="shared" si="452"/>
        <v>52.8</v>
      </c>
      <c r="R466" s="56">
        <v>16</v>
      </c>
      <c r="S466" s="54">
        <f t="shared" si="536"/>
        <v>56.099999999999994</v>
      </c>
      <c r="T466" s="54">
        <f t="shared" si="537"/>
        <v>17</v>
      </c>
      <c r="U466" s="56">
        <f t="shared" si="538"/>
        <v>54.449999999999996</v>
      </c>
      <c r="V466" s="56">
        <f t="shared" si="539"/>
        <v>16.5</v>
      </c>
      <c r="W466" s="57">
        <v>24.56728</v>
      </c>
      <c r="X466" s="57">
        <v>-112.10695</v>
      </c>
      <c r="Y466" s="58">
        <v>77</v>
      </c>
      <c r="Z466" s="58">
        <v>25</v>
      </c>
      <c r="AA466" s="62">
        <v>5</v>
      </c>
      <c r="AB466" s="60">
        <v>120</v>
      </c>
      <c r="AC466" s="42" t="s">
        <v>133</v>
      </c>
      <c r="AD466" s="54">
        <v>5</v>
      </c>
      <c r="AE466" s="52" t="s">
        <v>233</v>
      </c>
      <c r="AF466" s="62">
        <v>1</v>
      </c>
      <c r="AG466" s="63" t="s">
        <v>233</v>
      </c>
      <c r="AH466" s="54"/>
      <c r="AI466" s="54"/>
    </row>
    <row r="467" spans="1:35">
      <c r="A467" s="52" t="s">
        <v>41</v>
      </c>
      <c r="B467" s="52" t="s">
        <v>66</v>
      </c>
      <c r="C467" s="53">
        <v>41956</v>
      </c>
      <c r="D467" s="54">
        <v>2014</v>
      </c>
      <c r="E467" s="55">
        <v>5.2083333333333336E-2</v>
      </c>
      <c r="F467" s="55">
        <v>5.9027777777777783E-2</v>
      </c>
      <c r="G467" s="55">
        <f t="shared" si="534"/>
        <v>6.9444444444444475E-3</v>
      </c>
      <c r="H467" s="54">
        <v>2</v>
      </c>
      <c r="I467" s="54">
        <v>2</v>
      </c>
      <c r="J467" s="54">
        <v>16</v>
      </c>
      <c r="K467" s="54">
        <v>16</v>
      </c>
      <c r="L467" s="52" t="s">
        <v>62</v>
      </c>
      <c r="M467" s="52" t="s">
        <v>63</v>
      </c>
      <c r="N467" s="54">
        <v>2</v>
      </c>
      <c r="O467" s="56">
        <f t="shared" si="535"/>
        <v>56.099999999999994</v>
      </c>
      <c r="P467" s="61">
        <v>17</v>
      </c>
      <c r="Q467" s="56">
        <f t="shared" si="452"/>
        <v>52.8</v>
      </c>
      <c r="R467" s="56">
        <v>16</v>
      </c>
      <c r="S467" s="54">
        <f t="shared" si="536"/>
        <v>56.099999999999994</v>
      </c>
      <c r="T467" s="54">
        <f t="shared" si="537"/>
        <v>17</v>
      </c>
      <c r="U467" s="56">
        <f t="shared" si="538"/>
        <v>54.449999999999996</v>
      </c>
      <c r="V467" s="56">
        <f t="shared" si="539"/>
        <v>16.5</v>
      </c>
      <c r="W467" s="57">
        <v>24.56728</v>
      </c>
      <c r="X467" s="57">
        <v>-112.10695</v>
      </c>
      <c r="Y467" s="58">
        <v>77</v>
      </c>
      <c r="Z467" s="58">
        <v>25</v>
      </c>
      <c r="AA467" s="62">
        <v>5</v>
      </c>
      <c r="AB467" s="60">
        <v>120</v>
      </c>
      <c r="AC467" s="42" t="s">
        <v>133</v>
      </c>
      <c r="AD467" s="54">
        <v>5</v>
      </c>
      <c r="AE467" s="52" t="s">
        <v>233</v>
      </c>
      <c r="AF467" s="62">
        <v>1</v>
      </c>
      <c r="AG467" s="63" t="s">
        <v>233</v>
      </c>
      <c r="AH467" s="54"/>
      <c r="AI467" s="54"/>
    </row>
    <row r="468" spans="1:35">
      <c r="A468" s="52" t="s">
        <v>41</v>
      </c>
      <c r="B468" s="52" t="s">
        <v>66</v>
      </c>
      <c r="C468" s="53">
        <v>41956</v>
      </c>
      <c r="D468" s="54">
        <v>2014</v>
      </c>
      <c r="E468" s="55">
        <v>5.2083333333333336E-2</v>
      </c>
      <c r="F468" s="55">
        <v>5.9027777777777783E-2</v>
      </c>
      <c r="G468" s="55">
        <f t="shared" si="534"/>
        <v>6.9444444444444475E-3</v>
      </c>
      <c r="H468" s="54">
        <v>2</v>
      </c>
      <c r="I468" s="54">
        <v>2</v>
      </c>
      <c r="J468" s="54">
        <v>16</v>
      </c>
      <c r="K468" s="54">
        <v>16</v>
      </c>
      <c r="L468" s="52" t="s">
        <v>62</v>
      </c>
      <c r="M468" s="52" t="s">
        <v>63</v>
      </c>
      <c r="N468" s="54">
        <v>2</v>
      </c>
      <c r="O468" s="56">
        <f t="shared" si="535"/>
        <v>56.099999999999994</v>
      </c>
      <c r="P468" s="61">
        <v>17</v>
      </c>
      <c r="Q468" s="56">
        <f t="shared" si="452"/>
        <v>52.8</v>
      </c>
      <c r="R468" s="56">
        <v>16</v>
      </c>
      <c r="S468" s="54">
        <f t="shared" si="536"/>
        <v>56.099999999999994</v>
      </c>
      <c r="T468" s="54">
        <f t="shared" si="537"/>
        <v>17</v>
      </c>
      <c r="U468" s="56">
        <f t="shared" si="538"/>
        <v>54.449999999999996</v>
      </c>
      <c r="V468" s="56">
        <f t="shared" si="539"/>
        <v>16.5</v>
      </c>
      <c r="W468" s="57">
        <v>24.56728</v>
      </c>
      <c r="X468" s="57">
        <v>-112.10695</v>
      </c>
      <c r="Y468" s="58">
        <v>77</v>
      </c>
      <c r="Z468" s="58">
        <v>25</v>
      </c>
      <c r="AA468" s="62">
        <v>5</v>
      </c>
      <c r="AB468" s="60">
        <v>120</v>
      </c>
      <c r="AC468" s="42" t="s">
        <v>133</v>
      </c>
      <c r="AD468" s="54">
        <v>5</v>
      </c>
      <c r="AE468" s="52" t="s">
        <v>233</v>
      </c>
      <c r="AF468" s="62">
        <v>1</v>
      </c>
      <c r="AG468" s="63" t="s">
        <v>233</v>
      </c>
      <c r="AH468" s="54"/>
      <c r="AI468" s="54"/>
    </row>
    <row r="469" spans="1:35">
      <c r="A469" s="52" t="s">
        <v>41</v>
      </c>
      <c r="B469" s="52" t="s">
        <v>66</v>
      </c>
      <c r="C469" s="53">
        <v>41956</v>
      </c>
      <c r="D469" s="54">
        <v>2014</v>
      </c>
      <c r="E469" s="55">
        <v>5.2083333333333336E-2</v>
      </c>
      <c r="F469" s="55">
        <v>5.9027777777777783E-2</v>
      </c>
      <c r="G469" s="55">
        <f t="shared" si="534"/>
        <v>6.9444444444444475E-3</v>
      </c>
      <c r="H469" s="54">
        <v>2</v>
      </c>
      <c r="I469" s="54">
        <v>2</v>
      </c>
      <c r="J469" s="54">
        <v>16</v>
      </c>
      <c r="K469" s="54">
        <v>16</v>
      </c>
      <c r="L469" s="52" t="s">
        <v>62</v>
      </c>
      <c r="M469" s="52" t="s">
        <v>63</v>
      </c>
      <c r="N469" s="54">
        <v>2</v>
      </c>
      <c r="O469" s="56">
        <f t="shared" si="535"/>
        <v>56.099999999999994</v>
      </c>
      <c r="P469" s="61">
        <v>17</v>
      </c>
      <c r="Q469" s="56">
        <f t="shared" si="452"/>
        <v>52.8</v>
      </c>
      <c r="R469" s="56">
        <v>16</v>
      </c>
      <c r="S469" s="54">
        <f t="shared" si="536"/>
        <v>56.099999999999994</v>
      </c>
      <c r="T469" s="54">
        <f t="shared" si="537"/>
        <v>17</v>
      </c>
      <c r="U469" s="56">
        <f t="shared" si="538"/>
        <v>54.449999999999996</v>
      </c>
      <c r="V469" s="56">
        <f t="shared" si="539"/>
        <v>16.5</v>
      </c>
      <c r="W469" s="57">
        <v>24.56728</v>
      </c>
      <c r="X469" s="57">
        <v>-112.10695</v>
      </c>
      <c r="Y469" s="58">
        <v>77</v>
      </c>
      <c r="Z469" s="58">
        <v>25</v>
      </c>
      <c r="AA469" s="62">
        <v>5</v>
      </c>
      <c r="AB469" s="60">
        <v>120</v>
      </c>
      <c r="AC469" s="42" t="s">
        <v>133</v>
      </c>
      <c r="AD469" s="54">
        <v>5</v>
      </c>
      <c r="AE469" s="52" t="s">
        <v>233</v>
      </c>
      <c r="AF469" s="62">
        <v>1</v>
      </c>
      <c r="AG469" s="63" t="s">
        <v>233</v>
      </c>
      <c r="AH469" s="54"/>
      <c r="AI469" s="54"/>
    </row>
    <row r="470" spans="1:35">
      <c r="A470" s="52" t="s">
        <v>41</v>
      </c>
      <c r="B470" s="52" t="s">
        <v>66</v>
      </c>
      <c r="C470" s="53">
        <v>41956</v>
      </c>
      <c r="D470" s="54">
        <v>2014</v>
      </c>
      <c r="E470" s="55">
        <v>5.2083333333333336E-2</v>
      </c>
      <c r="F470" s="55">
        <v>5.9027777777777783E-2</v>
      </c>
      <c r="G470" s="55">
        <f t="shared" si="534"/>
        <v>6.9444444444444475E-3</v>
      </c>
      <c r="H470" s="54">
        <v>2</v>
      </c>
      <c r="I470" s="54">
        <v>2</v>
      </c>
      <c r="J470" s="54">
        <v>16</v>
      </c>
      <c r="K470" s="54">
        <v>16</v>
      </c>
      <c r="L470" s="52" t="s">
        <v>62</v>
      </c>
      <c r="M470" s="52" t="s">
        <v>63</v>
      </c>
      <c r="N470" s="54">
        <v>2</v>
      </c>
      <c r="O470" s="56">
        <f t="shared" si="535"/>
        <v>56.099999999999994</v>
      </c>
      <c r="P470" s="61">
        <v>17</v>
      </c>
      <c r="Q470" s="56">
        <f t="shared" si="452"/>
        <v>52.8</v>
      </c>
      <c r="R470" s="56">
        <v>16</v>
      </c>
      <c r="S470" s="54">
        <f t="shared" si="536"/>
        <v>56.099999999999994</v>
      </c>
      <c r="T470" s="54">
        <f t="shared" si="537"/>
        <v>17</v>
      </c>
      <c r="U470" s="56">
        <f t="shared" si="538"/>
        <v>54.449999999999996</v>
      </c>
      <c r="V470" s="56">
        <f t="shared" si="539"/>
        <v>16.5</v>
      </c>
      <c r="W470" s="57">
        <v>24.56728</v>
      </c>
      <c r="X470" s="57">
        <v>-112.10695</v>
      </c>
      <c r="Y470" s="58">
        <v>77</v>
      </c>
      <c r="Z470" s="58">
        <v>25</v>
      </c>
      <c r="AA470" s="62">
        <v>5</v>
      </c>
      <c r="AB470" s="60">
        <v>120</v>
      </c>
      <c r="AC470" s="42" t="s">
        <v>133</v>
      </c>
      <c r="AD470" s="54">
        <v>5</v>
      </c>
      <c r="AE470" s="52" t="s">
        <v>233</v>
      </c>
      <c r="AF470" s="62">
        <v>1</v>
      </c>
      <c r="AG470" s="63" t="s">
        <v>233</v>
      </c>
      <c r="AH470" s="54"/>
      <c r="AI470" s="54"/>
    </row>
    <row r="471" spans="1:35">
      <c r="A471" s="52" t="s">
        <v>41</v>
      </c>
      <c r="B471" s="52" t="s">
        <v>66</v>
      </c>
      <c r="C471" s="53">
        <v>41956</v>
      </c>
      <c r="D471" s="54">
        <v>2014</v>
      </c>
      <c r="E471" s="55">
        <v>5.2083333333333336E-2</v>
      </c>
      <c r="F471" s="55">
        <v>5.9027777777777783E-2</v>
      </c>
      <c r="G471" s="55">
        <f t="shared" si="534"/>
        <v>6.9444444444444475E-3</v>
      </c>
      <c r="H471" s="54">
        <v>2</v>
      </c>
      <c r="I471" s="54">
        <v>2</v>
      </c>
      <c r="J471" s="54">
        <v>16</v>
      </c>
      <c r="K471" s="54">
        <v>16</v>
      </c>
      <c r="L471" s="52" t="s">
        <v>62</v>
      </c>
      <c r="M471" s="52" t="s">
        <v>63</v>
      </c>
      <c r="N471" s="54">
        <v>2</v>
      </c>
      <c r="O471" s="56">
        <f t="shared" si="535"/>
        <v>56.099999999999994</v>
      </c>
      <c r="P471" s="61">
        <v>17</v>
      </c>
      <c r="Q471" s="56">
        <f t="shared" si="452"/>
        <v>52.8</v>
      </c>
      <c r="R471" s="56">
        <v>16</v>
      </c>
      <c r="S471" s="54">
        <f t="shared" si="536"/>
        <v>56.099999999999994</v>
      </c>
      <c r="T471" s="54">
        <f t="shared" si="537"/>
        <v>17</v>
      </c>
      <c r="U471" s="56">
        <f t="shared" si="538"/>
        <v>54.449999999999996</v>
      </c>
      <c r="V471" s="56">
        <f t="shared" si="539"/>
        <v>16.5</v>
      </c>
      <c r="W471" s="57">
        <v>24.56728</v>
      </c>
      <c r="X471" s="57">
        <v>-112.10695</v>
      </c>
      <c r="Y471" s="58">
        <v>77</v>
      </c>
      <c r="Z471" s="58">
        <v>25</v>
      </c>
      <c r="AA471" s="62">
        <v>5</v>
      </c>
      <c r="AB471" s="60">
        <v>120</v>
      </c>
      <c r="AC471" s="42" t="s">
        <v>133</v>
      </c>
      <c r="AD471" s="54">
        <v>5</v>
      </c>
      <c r="AE471" s="52" t="s">
        <v>233</v>
      </c>
      <c r="AF471" s="62">
        <v>1</v>
      </c>
      <c r="AG471" s="63" t="s">
        <v>233</v>
      </c>
      <c r="AH471" s="54"/>
      <c r="AI471" s="54"/>
    </row>
    <row r="472" spans="1:35">
      <c r="A472" s="52" t="s">
        <v>41</v>
      </c>
      <c r="B472" s="52" t="s">
        <v>66</v>
      </c>
      <c r="C472" s="53">
        <v>41956</v>
      </c>
      <c r="D472" s="54">
        <v>2014</v>
      </c>
      <c r="E472" s="55">
        <v>5.2083333333333336E-2</v>
      </c>
      <c r="F472" s="55">
        <v>5.9027777777777783E-2</v>
      </c>
      <c r="G472" s="55">
        <f t="shared" si="534"/>
        <v>6.9444444444444475E-3</v>
      </c>
      <c r="H472" s="54">
        <v>2</v>
      </c>
      <c r="I472" s="54">
        <v>2</v>
      </c>
      <c r="J472" s="54">
        <v>16</v>
      </c>
      <c r="K472" s="54">
        <v>16</v>
      </c>
      <c r="L472" s="52" t="s">
        <v>62</v>
      </c>
      <c r="M472" s="52" t="s">
        <v>63</v>
      </c>
      <c r="N472" s="54">
        <v>2</v>
      </c>
      <c r="O472" s="56">
        <f t="shared" si="535"/>
        <v>56.099999999999994</v>
      </c>
      <c r="P472" s="61">
        <v>17</v>
      </c>
      <c r="Q472" s="56">
        <f t="shared" si="452"/>
        <v>52.8</v>
      </c>
      <c r="R472" s="56">
        <v>16</v>
      </c>
      <c r="S472" s="54">
        <f t="shared" si="536"/>
        <v>56.099999999999994</v>
      </c>
      <c r="T472" s="54">
        <f t="shared" si="537"/>
        <v>17</v>
      </c>
      <c r="U472" s="56">
        <f t="shared" si="538"/>
        <v>54.449999999999996</v>
      </c>
      <c r="V472" s="56">
        <f t="shared" si="539"/>
        <v>16.5</v>
      </c>
      <c r="W472" s="57">
        <v>24.56728</v>
      </c>
      <c r="X472" s="57">
        <v>-112.10695</v>
      </c>
      <c r="Y472" s="58">
        <v>77</v>
      </c>
      <c r="Z472" s="58">
        <v>25</v>
      </c>
      <c r="AA472" s="62">
        <v>5</v>
      </c>
      <c r="AB472" s="60">
        <v>120</v>
      </c>
      <c r="AC472" s="42" t="s">
        <v>133</v>
      </c>
      <c r="AD472" s="54">
        <v>5</v>
      </c>
      <c r="AE472" s="52" t="s">
        <v>233</v>
      </c>
      <c r="AF472" s="62">
        <v>1</v>
      </c>
      <c r="AG472" s="63" t="s">
        <v>233</v>
      </c>
      <c r="AH472" s="54"/>
      <c r="AI472" s="54"/>
    </row>
    <row r="473" spans="1:35">
      <c r="A473" s="52" t="s">
        <v>41</v>
      </c>
      <c r="B473" s="52" t="s">
        <v>66</v>
      </c>
      <c r="C473" s="53">
        <v>41956</v>
      </c>
      <c r="D473" s="54">
        <v>2014</v>
      </c>
      <c r="E473" s="55">
        <v>5.2083333333333336E-2</v>
      </c>
      <c r="F473" s="55">
        <v>5.9027777777777783E-2</v>
      </c>
      <c r="G473" s="55">
        <f t="shared" si="534"/>
        <v>6.9444444444444475E-3</v>
      </c>
      <c r="H473" s="54">
        <v>2</v>
      </c>
      <c r="I473" s="54">
        <v>2</v>
      </c>
      <c r="J473" s="54">
        <v>16</v>
      </c>
      <c r="K473" s="54">
        <v>16</v>
      </c>
      <c r="L473" s="52" t="s">
        <v>62</v>
      </c>
      <c r="M473" s="52" t="s">
        <v>63</v>
      </c>
      <c r="N473" s="54">
        <v>2</v>
      </c>
      <c r="O473" s="56">
        <f t="shared" si="535"/>
        <v>56.099999999999994</v>
      </c>
      <c r="P473" s="61">
        <v>17</v>
      </c>
      <c r="Q473" s="56">
        <f t="shared" si="452"/>
        <v>52.8</v>
      </c>
      <c r="R473" s="56">
        <v>16</v>
      </c>
      <c r="S473" s="54">
        <f t="shared" si="536"/>
        <v>56.099999999999994</v>
      </c>
      <c r="T473" s="54">
        <f t="shared" si="537"/>
        <v>17</v>
      </c>
      <c r="U473" s="56">
        <f t="shared" si="538"/>
        <v>54.449999999999996</v>
      </c>
      <c r="V473" s="56">
        <f t="shared" si="539"/>
        <v>16.5</v>
      </c>
      <c r="W473" s="57">
        <v>24.56728</v>
      </c>
      <c r="X473" s="57">
        <v>-112.10695</v>
      </c>
      <c r="Y473" s="58">
        <v>77</v>
      </c>
      <c r="Z473" s="58">
        <v>25</v>
      </c>
      <c r="AA473" s="62">
        <v>5</v>
      </c>
      <c r="AB473" s="60">
        <v>120</v>
      </c>
      <c r="AC473" s="42" t="s">
        <v>133</v>
      </c>
      <c r="AD473" s="54">
        <v>5</v>
      </c>
      <c r="AE473" s="52" t="s">
        <v>233</v>
      </c>
      <c r="AF473" s="62">
        <v>1</v>
      </c>
      <c r="AG473" s="63" t="s">
        <v>233</v>
      </c>
      <c r="AH473" s="54"/>
      <c r="AI473" s="54"/>
    </row>
    <row r="474" spans="1:35" s="45" customFormat="1">
      <c r="A474" s="52" t="s">
        <v>41</v>
      </c>
      <c r="B474" s="52" t="s">
        <v>66</v>
      </c>
      <c r="C474" s="53">
        <v>41956</v>
      </c>
      <c r="D474" s="54">
        <v>2014</v>
      </c>
      <c r="E474" s="55">
        <v>5.2083333333333336E-2</v>
      </c>
      <c r="F474" s="55">
        <v>5.9027777777777783E-2</v>
      </c>
      <c r="G474" s="55">
        <f t="shared" si="534"/>
        <v>6.9444444444444475E-3</v>
      </c>
      <c r="H474" s="54">
        <v>2</v>
      </c>
      <c r="I474" s="54">
        <v>2</v>
      </c>
      <c r="J474" s="54">
        <v>16</v>
      </c>
      <c r="K474" s="54">
        <v>16</v>
      </c>
      <c r="L474" s="52" t="s">
        <v>62</v>
      </c>
      <c r="M474" s="52" t="s">
        <v>63</v>
      </c>
      <c r="N474" s="54">
        <v>2</v>
      </c>
      <c r="O474" s="56">
        <f t="shared" si="535"/>
        <v>56.099999999999994</v>
      </c>
      <c r="P474" s="61">
        <v>17</v>
      </c>
      <c r="Q474" s="56">
        <f t="shared" si="452"/>
        <v>52.8</v>
      </c>
      <c r="R474" s="56">
        <v>16</v>
      </c>
      <c r="S474" s="54">
        <f t="shared" si="536"/>
        <v>56.099999999999994</v>
      </c>
      <c r="T474" s="54">
        <f t="shared" si="537"/>
        <v>17</v>
      </c>
      <c r="U474" s="56">
        <f t="shared" si="538"/>
        <v>54.449999999999996</v>
      </c>
      <c r="V474" s="56">
        <f t="shared" si="539"/>
        <v>16.5</v>
      </c>
      <c r="W474" s="57">
        <v>24.56728</v>
      </c>
      <c r="X474" s="57">
        <v>-112.10695</v>
      </c>
      <c r="Y474" s="58">
        <v>77</v>
      </c>
      <c r="Z474" s="58">
        <v>25</v>
      </c>
      <c r="AA474" s="62">
        <v>5</v>
      </c>
      <c r="AB474" s="60">
        <v>120</v>
      </c>
      <c r="AC474" s="42" t="s">
        <v>133</v>
      </c>
      <c r="AD474" s="54">
        <v>5</v>
      </c>
      <c r="AE474" s="52" t="s">
        <v>233</v>
      </c>
      <c r="AF474" s="62">
        <v>1</v>
      </c>
      <c r="AG474" s="63" t="s">
        <v>233</v>
      </c>
      <c r="AH474" s="54"/>
      <c r="AI474" s="54"/>
    </row>
    <row r="475" spans="1:35">
      <c r="A475" s="52" t="s">
        <v>41</v>
      </c>
      <c r="B475" s="52" t="s">
        <v>66</v>
      </c>
      <c r="C475" s="53">
        <v>41956</v>
      </c>
      <c r="D475" s="54">
        <v>2014</v>
      </c>
      <c r="E475" s="55">
        <v>5.2083333333333336E-2</v>
      </c>
      <c r="F475" s="55">
        <v>5.9027777777777783E-2</v>
      </c>
      <c r="G475" s="55">
        <f t="shared" si="534"/>
        <v>6.9444444444444475E-3</v>
      </c>
      <c r="H475" s="54">
        <v>2</v>
      </c>
      <c r="I475" s="54">
        <v>2</v>
      </c>
      <c r="J475" s="54">
        <v>16</v>
      </c>
      <c r="K475" s="54">
        <v>16</v>
      </c>
      <c r="L475" s="52" t="s">
        <v>62</v>
      </c>
      <c r="M475" s="52" t="s">
        <v>63</v>
      </c>
      <c r="N475" s="54">
        <v>2</v>
      </c>
      <c r="O475" s="56">
        <f t="shared" si="535"/>
        <v>56.099999999999994</v>
      </c>
      <c r="P475" s="61">
        <v>17</v>
      </c>
      <c r="Q475" s="56">
        <f t="shared" si="452"/>
        <v>52.8</v>
      </c>
      <c r="R475" s="56">
        <v>16</v>
      </c>
      <c r="S475" s="54">
        <f t="shared" si="536"/>
        <v>56.099999999999994</v>
      </c>
      <c r="T475" s="54">
        <f t="shared" si="537"/>
        <v>17</v>
      </c>
      <c r="U475" s="56">
        <f t="shared" si="538"/>
        <v>54.449999999999996</v>
      </c>
      <c r="V475" s="56">
        <f t="shared" si="539"/>
        <v>16.5</v>
      </c>
      <c r="W475" s="57">
        <v>24.56728</v>
      </c>
      <c r="X475" s="57">
        <v>-112.10695</v>
      </c>
      <c r="Y475" s="58">
        <v>77</v>
      </c>
      <c r="Z475" s="58">
        <v>25</v>
      </c>
      <c r="AA475" s="62">
        <v>5</v>
      </c>
      <c r="AB475" s="60">
        <v>120</v>
      </c>
      <c r="AC475" s="42" t="s">
        <v>133</v>
      </c>
      <c r="AD475" s="54">
        <v>5</v>
      </c>
      <c r="AE475" s="52" t="s">
        <v>233</v>
      </c>
      <c r="AF475" s="62">
        <v>1</v>
      </c>
      <c r="AG475" s="63" t="s">
        <v>233</v>
      </c>
      <c r="AH475" s="54"/>
      <c r="AI475" s="54"/>
    </row>
    <row r="476" spans="1:35" s="45" customFormat="1">
      <c r="A476" s="52" t="s">
        <v>41</v>
      </c>
      <c r="B476" s="52" t="s">
        <v>66</v>
      </c>
      <c r="C476" s="53">
        <v>41956</v>
      </c>
      <c r="D476" s="54">
        <v>2014</v>
      </c>
      <c r="E476" s="55">
        <v>5.2083333333333336E-2</v>
      </c>
      <c r="F476" s="55">
        <v>5.9027777777777783E-2</v>
      </c>
      <c r="G476" s="55">
        <f t="shared" si="534"/>
        <v>6.9444444444444475E-3</v>
      </c>
      <c r="H476" s="54">
        <v>2</v>
      </c>
      <c r="I476" s="54">
        <v>2</v>
      </c>
      <c r="J476" s="54">
        <v>16</v>
      </c>
      <c r="K476" s="54">
        <v>16</v>
      </c>
      <c r="L476" s="52" t="s">
        <v>62</v>
      </c>
      <c r="M476" s="52" t="s">
        <v>63</v>
      </c>
      <c r="N476" s="54">
        <v>2</v>
      </c>
      <c r="O476" s="56">
        <f t="shared" si="535"/>
        <v>56.099999999999994</v>
      </c>
      <c r="P476" s="61">
        <v>17</v>
      </c>
      <c r="Q476" s="56">
        <f t="shared" si="452"/>
        <v>52.8</v>
      </c>
      <c r="R476" s="56">
        <v>16</v>
      </c>
      <c r="S476" s="54">
        <f t="shared" si="536"/>
        <v>56.099999999999994</v>
      </c>
      <c r="T476" s="54">
        <f t="shared" si="537"/>
        <v>17</v>
      </c>
      <c r="U476" s="56">
        <f t="shared" si="538"/>
        <v>54.449999999999996</v>
      </c>
      <c r="V476" s="56">
        <f t="shared" si="539"/>
        <v>16.5</v>
      </c>
      <c r="W476" s="57">
        <v>24.56728</v>
      </c>
      <c r="X476" s="57">
        <v>-112.10695</v>
      </c>
      <c r="Y476" s="58">
        <v>77</v>
      </c>
      <c r="Z476" s="58">
        <v>25</v>
      </c>
      <c r="AA476" s="62">
        <v>5</v>
      </c>
      <c r="AB476" s="60">
        <v>120</v>
      </c>
      <c r="AC476" s="42" t="s">
        <v>133</v>
      </c>
      <c r="AD476" s="54">
        <v>5</v>
      </c>
      <c r="AE476" s="52" t="s">
        <v>233</v>
      </c>
      <c r="AF476" s="62">
        <v>1</v>
      </c>
      <c r="AG476" s="63" t="s">
        <v>233</v>
      </c>
      <c r="AH476" s="54"/>
      <c r="AI476" s="54"/>
    </row>
    <row r="477" spans="1:35">
      <c r="A477" s="52" t="s">
        <v>41</v>
      </c>
      <c r="B477" s="52" t="s">
        <v>66</v>
      </c>
      <c r="C477" s="53">
        <v>41956</v>
      </c>
      <c r="D477" s="54">
        <v>2014</v>
      </c>
      <c r="E477" s="55">
        <v>5.2083333333333336E-2</v>
      </c>
      <c r="F477" s="55">
        <v>5.9027777777777783E-2</v>
      </c>
      <c r="G477" s="55">
        <f t="shared" si="534"/>
        <v>6.9444444444444475E-3</v>
      </c>
      <c r="H477" s="54">
        <v>2</v>
      </c>
      <c r="I477" s="54">
        <v>2</v>
      </c>
      <c r="J477" s="54">
        <v>16</v>
      </c>
      <c r="K477" s="54">
        <v>16</v>
      </c>
      <c r="L477" s="52" t="s">
        <v>62</v>
      </c>
      <c r="M477" s="52" t="s">
        <v>63</v>
      </c>
      <c r="N477" s="54">
        <v>2</v>
      </c>
      <c r="O477" s="56">
        <f t="shared" si="535"/>
        <v>56.099999999999994</v>
      </c>
      <c r="P477" s="61">
        <v>17</v>
      </c>
      <c r="Q477" s="56">
        <f t="shared" si="452"/>
        <v>52.8</v>
      </c>
      <c r="R477" s="56">
        <v>16</v>
      </c>
      <c r="S477" s="54">
        <f t="shared" si="536"/>
        <v>56.099999999999994</v>
      </c>
      <c r="T477" s="54">
        <f t="shared" si="537"/>
        <v>17</v>
      </c>
      <c r="U477" s="56">
        <f t="shared" si="538"/>
        <v>54.449999999999996</v>
      </c>
      <c r="V477" s="56">
        <f t="shared" si="539"/>
        <v>16.5</v>
      </c>
      <c r="W477" s="57">
        <v>24.56728</v>
      </c>
      <c r="X477" s="57">
        <v>-112.10695</v>
      </c>
      <c r="Y477" s="58">
        <v>77</v>
      </c>
      <c r="Z477" s="58">
        <v>25</v>
      </c>
      <c r="AA477" s="62">
        <v>5</v>
      </c>
      <c r="AB477" s="60">
        <v>120</v>
      </c>
      <c r="AC477" s="42" t="s">
        <v>183</v>
      </c>
      <c r="AD477" s="54">
        <v>5</v>
      </c>
      <c r="AE477" s="52" t="s">
        <v>187</v>
      </c>
      <c r="AF477" s="62">
        <v>1</v>
      </c>
      <c r="AG477" s="63" t="s">
        <v>119</v>
      </c>
      <c r="AH477" s="54"/>
      <c r="AI477" s="54"/>
    </row>
    <row r="478" spans="1:35">
      <c r="A478" s="52" t="s">
        <v>41</v>
      </c>
      <c r="B478" s="52" t="s">
        <v>66</v>
      </c>
      <c r="C478" s="53">
        <v>41956</v>
      </c>
      <c r="D478" s="54">
        <v>2014</v>
      </c>
      <c r="E478" s="55">
        <v>5.2083333333333336E-2</v>
      </c>
      <c r="F478" s="55">
        <v>5.9027777777777783E-2</v>
      </c>
      <c r="G478" s="55">
        <f t="shared" si="534"/>
        <v>6.9444444444444475E-3</v>
      </c>
      <c r="H478" s="54">
        <v>2</v>
      </c>
      <c r="I478" s="54">
        <v>2</v>
      </c>
      <c r="J478" s="54">
        <v>16</v>
      </c>
      <c r="K478" s="54">
        <v>16</v>
      </c>
      <c r="L478" s="52" t="s">
        <v>62</v>
      </c>
      <c r="M478" s="52" t="s">
        <v>63</v>
      </c>
      <c r="N478" s="54">
        <v>2</v>
      </c>
      <c r="O478" s="56">
        <f t="shared" si="535"/>
        <v>56.099999999999994</v>
      </c>
      <c r="P478" s="61">
        <v>17</v>
      </c>
      <c r="Q478" s="56">
        <f t="shared" si="452"/>
        <v>52.8</v>
      </c>
      <c r="R478" s="56">
        <v>16</v>
      </c>
      <c r="S478" s="54">
        <f t="shared" si="536"/>
        <v>56.099999999999994</v>
      </c>
      <c r="T478" s="54">
        <f t="shared" si="537"/>
        <v>17</v>
      </c>
      <c r="U478" s="56">
        <f t="shared" si="538"/>
        <v>54.449999999999996</v>
      </c>
      <c r="V478" s="56">
        <f t="shared" si="539"/>
        <v>16.5</v>
      </c>
      <c r="W478" s="57">
        <v>24.56728</v>
      </c>
      <c r="X478" s="57">
        <v>-112.10695</v>
      </c>
      <c r="Y478" s="58">
        <v>77</v>
      </c>
      <c r="Z478" s="58">
        <v>25</v>
      </c>
      <c r="AA478" s="62">
        <v>5</v>
      </c>
      <c r="AB478" s="60">
        <v>120</v>
      </c>
      <c r="AC478" s="42" t="s">
        <v>137</v>
      </c>
      <c r="AD478" s="54">
        <v>35</v>
      </c>
      <c r="AE478" s="52" t="s">
        <v>233</v>
      </c>
      <c r="AF478" s="62">
        <v>1</v>
      </c>
      <c r="AG478" s="63" t="s">
        <v>233</v>
      </c>
      <c r="AH478" s="54"/>
      <c r="AI478" s="54"/>
    </row>
    <row r="479" spans="1:35">
      <c r="A479" s="52" t="s">
        <v>45</v>
      </c>
      <c r="B479" s="52" t="s">
        <v>152</v>
      </c>
      <c r="C479" s="53">
        <v>41956</v>
      </c>
      <c r="D479" s="54">
        <v>2014</v>
      </c>
      <c r="E479" s="55">
        <v>0.1076388888888889</v>
      </c>
      <c r="F479" s="55">
        <v>0.1125</v>
      </c>
      <c r="G479" s="55">
        <f t="shared" ref="G479" si="540">F479-E479</f>
        <v>4.8611111111111077E-3</v>
      </c>
      <c r="H479" s="54">
        <v>2</v>
      </c>
      <c r="I479" s="54">
        <v>2</v>
      </c>
      <c r="J479" s="54">
        <v>19</v>
      </c>
      <c r="K479" s="54">
        <v>19</v>
      </c>
      <c r="L479" s="52" t="s">
        <v>170</v>
      </c>
      <c r="M479" s="52" t="s">
        <v>61</v>
      </c>
      <c r="N479" s="54">
        <v>2</v>
      </c>
      <c r="O479" s="56">
        <f t="shared" ref="O479" si="541">(P479*3.3)</f>
        <v>39.93</v>
      </c>
      <c r="P479" s="61">
        <v>12.1</v>
      </c>
      <c r="Q479" s="56">
        <f t="shared" si="452"/>
        <v>41.25</v>
      </c>
      <c r="R479" s="56">
        <v>12.5</v>
      </c>
      <c r="S479" s="54">
        <f t="shared" ref="S479" si="542">MAX(O479,Q479,)</f>
        <v>41.25</v>
      </c>
      <c r="T479" s="54">
        <f t="shared" ref="T479" si="543">MAX(P479,R479)</f>
        <v>12.5</v>
      </c>
      <c r="U479" s="56">
        <f t="shared" ref="U479" si="544">AVERAGE(O479,Q479)</f>
        <v>40.590000000000003</v>
      </c>
      <c r="V479" s="56">
        <f t="shared" ref="V479" si="545">AVERAGE(P479,R479)</f>
        <v>12.3</v>
      </c>
      <c r="W479" s="57">
        <v>24.562539999999998</v>
      </c>
      <c r="X479" s="57">
        <v>-112.10532000000001</v>
      </c>
      <c r="Y479" s="58">
        <v>77</v>
      </c>
      <c r="Z479" s="58">
        <v>25</v>
      </c>
      <c r="AA479" s="62">
        <v>6</v>
      </c>
      <c r="AB479" s="60">
        <v>300</v>
      </c>
      <c r="AC479" s="42" t="s">
        <v>127</v>
      </c>
      <c r="AD479" s="54">
        <v>5</v>
      </c>
      <c r="AE479" s="52" t="s">
        <v>233</v>
      </c>
      <c r="AF479" s="62">
        <v>1</v>
      </c>
      <c r="AG479" s="63" t="s">
        <v>233</v>
      </c>
      <c r="AH479" s="54"/>
      <c r="AI479" s="54"/>
    </row>
    <row r="480" spans="1:35">
      <c r="A480" s="52" t="s">
        <v>45</v>
      </c>
      <c r="B480" s="52" t="s">
        <v>152</v>
      </c>
      <c r="C480" s="53">
        <v>41956</v>
      </c>
      <c r="D480" s="54">
        <v>2014</v>
      </c>
      <c r="E480" s="55">
        <v>0.1076388888888889</v>
      </c>
      <c r="F480" s="55">
        <v>0.1125</v>
      </c>
      <c r="G480" s="55">
        <f t="shared" ref="G480" si="546">F480-E480</f>
        <v>4.8611111111111077E-3</v>
      </c>
      <c r="H480" s="54">
        <v>2</v>
      </c>
      <c r="I480" s="54">
        <v>2</v>
      </c>
      <c r="J480" s="54">
        <v>19</v>
      </c>
      <c r="K480" s="54">
        <v>19</v>
      </c>
      <c r="L480" s="52" t="s">
        <v>170</v>
      </c>
      <c r="M480" s="52" t="s">
        <v>61</v>
      </c>
      <c r="N480" s="54">
        <v>2</v>
      </c>
      <c r="O480" s="56">
        <f t="shared" ref="O480" si="547">(P480*3.3)</f>
        <v>39.93</v>
      </c>
      <c r="P480" s="61">
        <v>12.1</v>
      </c>
      <c r="Q480" s="56">
        <f t="shared" si="452"/>
        <v>41.25</v>
      </c>
      <c r="R480" s="56">
        <v>12.5</v>
      </c>
      <c r="S480" s="54">
        <f t="shared" ref="S480" si="548">MAX(O480,Q480,)</f>
        <v>41.25</v>
      </c>
      <c r="T480" s="54">
        <f t="shared" ref="T480" si="549">MAX(P480,R480)</f>
        <v>12.5</v>
      </c>
      <c r="U480" s="56">
        <f t="shared" ref="U480" si="550">AVERAGE(O480,Q480)</f>
        <v>40.590000000000003</v>
      </c>
      <c r="V480" s="56">
        <f t="shared" ref="V480" si="551">AVERAGE(P480,R480)</f>
        <v>12.3</v>
      </c>
      <c r="W480" s="57">
        <v>24.562539999999998</v>
      </c>
      <c r="X480" s="57">
        <v>-112.10532000000001</v>
      </c>
      <c r="Y480" s="58">
        <v>77</v>
      </c>
      <c r="Z480" s="58">
        <v>25</v>
      </c>
      <c r="AA480" s="62">
        <v>6</v>
      </c>
      <c r="AB480" s="60">
        <v>300</v>
      </c>
      <c r="AC480" s="42" t="s">
        <v>183</v>
      </c>
      <c r="AD480" s="54">
        <v>20</v>
      </c>
      <c r="AE480" s="52" t="s">
        <v>119</v>
      </c>
      <c r="AF480" s="62">
        <v>1</v>
      </c>
      <c r="AG480" s="63" t="s">
        <v>119</v>
      </c>
      <c r="AH480" s="54"/>
      <c r="AI480" s="54"/>
    </row>
    <row r="481" spans="1:35">
      <c r="A481" s="52" t="s">
        <v>45</v>
      </c>
      <c r="B481" s="52" t="s">
        <v>152</v>
      </c>
      <c r="C481" s="53">
        <v>41956</v>
      </c>
      <c r="D481" s="54">
        <v>2014</v>
      </c>
      <c r="E481" s="55">
        <v>0.1076388888888889</v>
      </c>
      <c r="F481" s="55">
        <v>0.1125</v>
      </c>
      <c r="G481" s="55">
        <f t="shared" ref="G481" si="552">F481-E481</f>
        <v>4.8611111111111077E-3</v>
      </c>
      <c r="H481" s="54">
        <v>2</v>
      </c>
      <c r="I481" s="54">
        <v>2</v>
      </c>
      <c r="J481" s="54">
        <v>19</v>
      </c>
      <c r="K481" s="54">
        <v>19</v>
      </c>
      <c r="L481" s="52" t="s">
        <v>170</v>
      </c>
      <c r="M481" s="52" t="s">
        <v>61</v>
      </c>
      <c r="N481" s="54">
        <v>2</v>
      </c>
      <c r="O481" s="56">
        <f t="shared" ref="O481" si="553">(P481*3.3)</f>
        <v>39.93</v>
      </c>
      <c r="P481" s="61">
        <v>12.1</v>
      </c>
      <c r="Q481" s="56">
        <f t="shared" si="452"/>
        <v>41.25</v>
      </c>
      <c r="R481" s="56">
        <v>12.5</v>
      </c>
      <c r="S481" s="54">
        <f t="shared" ref="S481" si="554">MAX(O481,Q481,)</f>
        <v>41.25</v>
      </c>
      <c r="T481" s="54">
        <f t="shared" ref="T481" si="555">MAX(P481,R481)</f>
        <v>12.5</v>
      </c>
      <c r="U481" s="56">
        <f t="shared" ref="U481" si="556">AVERAGE(O481,Q481)</f>
        <v>40.590000000000003</v>
      </c>
      <c r="V481" s="56">
        <f t="shared" ref="V481" si="557">AVERAGE(P481,R481)</f>
        <v>12.3</v>
      </c>
      <c r="W481" s="57">
        <v>24.562539999999998</v>
      </c>
      <c r="X481" s="57">
        <v>-112.10532000000001</v>
      </c>
      <c r="Y481" s="58">
        <v>77</v>
      </c>
      <c r="Z481" s="58">
        <v>25</v>
      </c>
      <c r="AA481" s="62">
        <v>6</v>
      </c>
      <c r="AB481" s="60">
        <v>300</v>
      </c>
      <c r="AC481" s="42" t="s">
        <v>125</v>
      </c>
      <c r="AD481" s="54">
        <v>60</v>
      </c>
      <c r="AE481" s="52" t="s">
        <v>233</v>
      </c>
      <c r="AF481" s="62">
        <v>1</v>
      </c>
      <c r="AG481" s="63" t="s">
        <v>233</v>
      </c>
      <c r="AH481" s="54"/>
      <c r="AI481" s="54"/>
    </row>
    <row r="482" spans="1:35" s="45" customFormat="1">
      <c r="A482" s="52" t="s">
        <v>44</v>
      </c>
      <c r="B482" s="52" t="s">
        <v>152</v>
      </c>
      <c r="C482" s="53">
        <v>41956</v>
      </c>
      <c r="D482" s="54">
        <v>2014</v>
      </c>
      <c r="E482" s="55">
        <v>5.2083333333333336E-2</v>
      </c>
      <c r="F482" s="55">
        <v>5.6944444444444443E-2</v>
      </c>
      <c r="G482" s="55">
        <f t="shared" ref="G482" si="558">F482-E482</f>
        <v>4.8611111111111077E-3</v>
      </c>
      <c r="H482" s="54">
        <v>2</v>
      </c>
      <c r="I482" s="54">
        <v>2</v>
      </c>
      <c r="J482" s="54">
        <v>20</v>
      </c>
      <c r="K482" s="54">
        <v>20</v>
      </c>
      <c r="L482" s="52" t="s">
        <v>62</v>
      </c>
      <c r="M482" s="52" t="s">
        <v>63</v>
      </c>
      <c r="N482" s="54">
        <v>2</v>
      </c>
      <c r="O482" s="56">
        <f t="shared" ref="O482" si="559">(P482*3.3)</f>
        <v>57.419999999999995</v>
      </c>
      <c r="P482" s="61">
        <v>17.399999999999999</v>
      </c>
      <c r="Q482" s="56">
        <f t="shared" si="452"/>
        <v>56.43</v>
      </c>
      <c r="R482" s="56">
        <v>17.100000000000001</v>
      </c>
      <c r="S482" s="54">
        <f t="shared" ref="S482" si="560">MAX(O482,Q482,)</f>
        <v>57.419999999999995</v>
      </c>
      <c r="T482" s="54">
        <f t="shared" ref="T482" si="561">MAX(P482,R482)</f>
        <v>17.399999999999999</v>
      </c>
      <c r="U482" s="56">
        <f t="shared" ref="U482" si="562">AVERAGE(O482,Q482)</f>
        <v>56.924999999999997</v>
      </c>
      <c r="V482" s="56">
        <f t="shared" ref="V482" si="563">AVERAGE(P482,R482)</f>
        <v>17.25</v>
      </c>
      <c r="W482" s="57">
        <v>24.562280000000001</v>
      </c>
      <c r="X482" s="57">
        <v>-112.10894999999999</v>
      </c>
      <c r="Y482" s="58">
        <v>77</v>
      </c>
      <c r="Z482" s="58">
        <v>25</v>
      </c>
      <c r="AA482" s="62">
        <v>6</v>
      </c>
      <c r="AB482" s="60">
        <v>300</v>
      </c>
      <c r="AC482" s="42" t="s">
        <v>123</v>
      </c>
      <c r="AD482" s="54">
        <v>15</v>
      </c>
      <c r="AE482" s="52" t="s">
        <v>233</v>
      </c>
      <c r="AF482" s="62">
        <v>1</v>
      </c>
      <c r="AG482" s="63" t="s">
        <v>233</v>
      </c>
      <c r="AH482" s="54"/>
      <c r="AI482" s="54"/>
    </row>
    <row r="483" spans="1:35" s="45" customFormat="1">
      <c r="A483" s="52" t="s">
        <v>44</v>
      </c>
      <c r="B483" s="52" t="s">
        <v>152</v>
      </c>
      <c r="C483" s="53">
        <v>41956</v>
      </c>
      <c r="D483" s="54">
        <v>2014</v>
      </c>
      <c r="E483" s="55">
        <v>5.2083333333333336E-2</v>
      </c>
      <c r="F483" s="55">
        <v>5.6944444444444443E-2</v>
      </c>
      <c r="G483" s="55">
        <f t="shared" ref="G483:G493" si="564">F483-E483</f>
        <v>4.8611111111111077E-3</v>
      </c>
      <c r="H483" s="54">
        <v>2</v>
      </c>
      <c r="I483" s="54">
        <v>2</v>
      </c>
      <c r="J483" s="54">
        <v>20</v>
      </c>
      <c r="K483" s="54">
        <v>20</v>
      </c>
      <c r="L483" s="52" t="s">
        <v>62</v>
      </c>
      <c r="M483" s="52" t="s">
        <v>63</v>
      </c>
      <c r="N483" s="54">
        <v>2</v>
      </c>
      <c r="O483" s="56">
        <f t="shared" ref="O483:O493" si="565">(P483*3.3)</f>
        <v>57.419999999999995</v>
      </c>
      <c r="P483" s="61">
        <v>17.399999999999999</v>
      </c>
      <c r="Q483" s="56">
        <f t="shared" si="452"/>
        <v>56.43</v>
      </c>
      <c r="R483" s="56">
        <v>17.100000000000001</v>
      </c>
      <c r="S483" s="54">
        <f t="shared" ref="S483:S493" si="566">MAX(O483,Q483,)</f>
        <v>57.419999999999995</v>
      </c>
      <c r="T483" s="54">
        <f t="shared" ref="T483:T493" si="567">MAX(P483,R483)</f>
        <v>17.399999999999999</v>
      </c>
      <c r="U483" s="56">
        <f t="shared" ref="U483:U493" si="568">AVERAGE(O483,Q483)</f>
        <v>56.924999999999997</v>
      </c>
      <c r="V483" s="56">
        <f t="shared" ref="V483:V493" si="569">AVERAGE(P483,R483)</f>
        <v>17.25</v>
      </c>
      <c r="W483" s="57">
        <v>24.562280000000001</v>
      </c>
      <c r="X483" s="57">
        <v>-112.10894999999999</v>
      </c>
      <c r="Y483" s="58">
        <v>77</v>
      </c>
      <c r="Z483" s="58">
        <v>25</v>
      </c>
      <c r="AA483" s="62">
        <v>6</v>
      </c>
      <c r="AB483" s="60">
        <v>300</v>
      </c>
      <c r="AC483" s="42" t="s">
        <v>123</v>
      </c>
      <c r="AD483" s="54">
        <v>20</v>
      </c>
      <c r="AE483" s="52" t="s">
        <v>233</v>
      </c>
      <c r="AF483" s="62">
        <v>1</v>
      </c>
      <c r="AG483" s="63" t="s">
        <v>233</v>
      </c>
      <c r="AH483" s="54"/>
      <c r="AI483" s="54"/>
    </row>
    <row r="484" spans="1:35">
      <c r="A484" s="52" t="s">
        <v>44</v>
      </c>
      <c r="B484" s="52" t="s">
        <v>152</v>
      </c>
      <c r="C484" s="53">
        <v>41956</v>
      </c>
      <c r="D484" s="54">
        <v>2014</v>
      </c>
      <c r="E484" s="55">
        <v>5.2083333333333336E-2</v>
      </c>
      <c r="F484" s="55">
        <v>5.6944444444444443E-2</v>
      </c>
      <c r="G484" s="55">
        <f t="shared" si="564"/>
        <v>4.8611111111111077E-3</v>
      </c>
      <c r="H484" s="54">
        <v>2</v>
      </c>
      <c r="I484" s="54">
        <v>2</v>
      </c>
      <c r="J484" s="54">
        <v>20</v>
      </c>
      <c r="K484" s="54">
        <v>20</v>
      </c>
      <c r="L484" s="52" t="s">
        <v>62</v>
      </c>
      <c r="M484" s="52" t="s">
        <v>63</v>
      </c>
      <c r="N484" s="54">
        <v>2</v>
      </c>
      <c r="O484" s="56">
        <f t="shared" si="565"/>
        <v>57.419999999999995</v>
      </c>
      <c r="P484" s="61">
        <v>17.399999999999999</v>
      </c>
      <c r="Q484" s="56">
        <f t="shared" si="452"/>
        <v>56.43</v>
      </c>
      <c r="R484" s="56">
        <v>17.100000000000001</v>
      </c>
      <c r="S484" s="54">
        <f t="shared" si="566"/>
        <v>57.419999999999995</v>
      </c>
      <c r="T484" s="54">
        <f t="shared" si="567"/>
        <v>17.399999999999999</v>
      </c>
      <c r="U484" s="56">
        <f t="shared" si="568"/>
        <v>56.924999999999997</v>
      </c>
      <c r="V484" s="56">
        <f t="shared" si="569"/>
        <v>17.25</v>
      </c>
      <c r="W484" s="57">
        <v>24.562280000000001</v>
      </c>
      <c r="X484" s="57">
        <v>-112.10894999999999</v>
      </c>
      <c r="Y484" s="58">
        <v>77</v>
      </c>
      <c r="Z484" s="58">
        <v>25</v>
      </c>
      <c r="AA484" s="62">
        <v>6</v>
      </c>
      <c r="AB484" s="60">
        <v>300</v>
      </c>
      <c r="AC484" s="42" t="s">
        <v>123</v>
      </c>
      <c r="AD484" s="54">
        <v>15</v>
      </c>
      <c r="AE484" s="52" t="s">
        <v>233</v>
      </c>
      <c r="AF484" s="62">
        <v>1</v>
      </c>
      <c r="AG484" s="63" t="s">
        <v>233</v>
      </c>
      <c r="AH484" s="54"/>
      <c r="AI484" s="54"/>
    </row>
    <row r="485" spans="1:35">
      <c r="A485" s="52" t="s">
        <v>44</v>
      </c>
      <c r="B485" s="52" t="s">
        <v>152</v>
      </c>
      <c r="C485" s="53">
        <v>41956</v>
      </c>
      <c r="D485" s="54">
        <v>2014</v>
      </c>
      <c r="E485" s="55">
        <v>5.2083333333333336E-2</v>
      </c>
      <c r="F485" s="55">
        <v>5.6944444444444443E-2</v>
      </c>
      <c r="G485" s="55">
        <f t="shared" si="564"/>
        <v>4.8611111111111077E-3</v>
      </c>
      <c r="H485" s="54">
        <v>2</v>
      </c>
      <c r="I485" s="54">
        <v>2</v>
      </c>
      <c r="J485" s="54">
        <v>20</v>
      </c>
      <c r="K485" s="54">
        <v>20</v>
      </c>
      <c r="L485" s="52" t="s">
        <v>62</v>
      </c>
      <c r="M485" s="52" t="s">
        <v>63</v>
      </c>
      <c r="N485" s="54">
        <v>2</v>
      </c>
      <c r="O485" s="56">
        <f t="shared" si="565"/>
        <v>57.419999999999995</v>
      </c>
      <c r="P485" s="61">
        <v>17.399999999999999</v>
      </c>
      <c r="Q485" s="56">
        <f t="shared" si="452"/>
        <v>56.43</v>
      </c>
      <c r="R485" s="56">
        <v>17.100000000000001</v>
      </c>
      <c r="S485" s="54">
        <f t="shared" si="566"/>
        <v>57.419999999999995</v>
      </c>
      <c r="T485" s="54">
        <f t="shared" si="567"/>
        <v>17.399999999999999</v>
      </c>
      <c r="U485" s="56">
        <f t="shared" si="568"/>
        <v>56.924999999999997</v>
      </c>
      <c r="V485" s="56">
        <f t="shared" si="569"/>
        <v>17.25</v>
      </c>
      <c r="W485" s="57">
        <v>24.562280000000001</v>
      </c>
      <c r="X485" s="57">
        <v>-112.10894999999999</v>
      </c>
      <c r="Y485" s="58">
        <v>77</v>
      </c>
      <c r="Z485" s="58">
        <v>25</v>
      </c>
      <c r="AA485" s="62">
        <v>6</v>
      </c>
      <c r="AB485" s="60">
        <v>300</v>
      </c>
      <c r="AC485" s="42" t="s">
        <v>127</v>
      </c>
      <c r="AD485" s="54">
        <v>10</v>
      </c>
      <c r="AE485" s="52" t="s">
        <v>233</v>
      </c>
      <c r="AF485" s="62">
        <v>1</v>
      </c>
      <c r="AG485" s="63" t="s">
        <v>233</v>
      </c>
      <c r="AH485" s="54"/>
      <c r="AI485" s="54"/>
    </row>
    <row r="486" spans="1:35">
      <c r="A486" s="52" t="s">
        <v>44</v>
      </c>
      <c r="B486" s="52" t="s">
        <v>152</v>
      </c>
      <c r="C486" s="53">
        <v>41956</v>
      </c>
      <c r="D486" s="54">
        <v>2014</v>
      </c>
      <c r="E486" s="55">
        <v>5.2083333333333336E-2</v>
      </c>
      <c r="F486" s="55">
        <v>5.6944444444444443E-2</v>
      </c>
      <c r="G486" s="55">
        <f t="shared" si="564"/>
        <v>4.8611111111111077E-3</v>
      </c>
      <c r="H486" s="54">
        <v>2</v>
      </c>
      <c r="I486" s="54">
        <v>2</v>
      </c>
      <c r="J486" s="54">
        <v>20</v>
      </c>
      <c r="K486" s="54">
        <v>20</v>
      </c>
      <c r="L486" s="52" t="s">
        <v>62</v>
      </c>
      <c r="M486" s="52" t="s">
        <v>63</v>
      </c>
      <c r="N486" s="54">
        <v>2</v>
      </c>
      <c r="O486" s="56">
        <f t="shared" si="565"/>
        <v>57.419999999999995</v>
      </c>
      <c r="P486" s="61">
        <v>17.399999999999999</v>
      </c>
      <c r="Q486" s="56">
        <f t="shared" si="452"/>
        <v>56.43</v>
      </c>
      <c r="R486" s="56">
        <v>17.100000000000001</v>
      </c>
      <c r="S486" s="54">
        <f t="shared" si="566"/>
        <v>57.419999999999995</v>
      </c>
      <c r="T486" s="54">
        <f t="shared" si="567"/>
        <v>17.399999999999999</v>
      </c>
      <c r="U486" s="56">
        <f t="shared" si="568"/>
        <v>56.924999999999997</v>
      </c>
      <c r="V486" s="56">
        <f t="shared" si="569"/>
        <v>17.25</v>
      </c>
      <c r="W486" s="57">
        <v>24.562280000000001</v>
      </c>
      <c r="X486" s="57">
        <v>-112.10894999999999</v>
      </c>
      <c r="Y486" s="58">
        <v>77</v>
      </c>
      <c r="Z486" s="58">
        <v>25</v>
      </c>
      <c r="AA486" s="62">
        <v>6</v>
      </c>
      <c r="AB486" s="60">
        <v>300</v>
      </c>
      <c r="AC486" s="42" t="s">
        <v>127</v>
      </c>
      <c r="AD486" s="54">
        <v>10</v>
      </c>
      <c r="AE486" s="52" t="s">
        <v>233</v>
      </c>
      <c r="AF486" s="62">
        <v>1</v>
      </c>
      <c r="AG486" s="63" t="s">
        <v>233</v>
      </c>
      <c r="AH486" s="54"/>
      <c r="AI486" s="54"/>
    </row>
    <row r="487" spans="1:35">
      <c r="A487" s="52" t="s">
        <v>44</v>
      </c>
      <c r="B487" s="52" t="s">
        <v>152</v>
      </c>
      <c r="C487" s="53">
        <v>41956</v>
      </c>
      <c r="D487" s="54">
        <v>2014</v>
      </c>
      <c r="E487" s="55">
        <v>5.2083333333333336E-2</v>
      </c>
      <c r="F487" s="55">
        <v>5.6944444444444443E-2</v>
      </c>
      <c r="G487" s="55">
        <f t="shared" si="564"/>
        <v>4.8611111111111077E-3</v>
      </c>
      <c r="H487" s="54">
        <v>2</v>
      </c>
      <c r="I487" s="54">
        <v>2</v>
      </c>
      <c r="J487" s="54">
        <v>20</v>
      </c>
      <c r="K487" s="54">
        <v>20</v>
      </c>
      <c r="L487" s="52" t="s">
        <v>62</v>
      </c>
      <c r="M487" s="52" t="s">
        <v>63</v>
      </c>
      <c r="N487" s="54">
        <v>2</v>
      </c>
      <c r="O487" s="56">
        <f t="shared" si="565"/>
        <v>57.419999999999995</v>
      </c>
      <c r="P487" s="61">
        <v>17.399999999999999</v>
      </c>
      <c r="Q487" s="56">
        <f t="shared" si="452"/>
        <v>56.43</v>
      </c>
      <c r="R487" s="56">
        <v>17.100000000000001</v>
      </c>
      <c r="S487" s="54">
        <f t="shared" si="566"/>
        <v>57.419999999999995</v>
      </c>
      <c r="T487" s="54">
        <f t="shared" si="567"/>
        <v>17.399999999999999</v>
      </c>
      <c r="U487" s="56">
        <f t="shared" si="568"/>
        <v>56.924999999999997</v>
      </c>
      <c r="V487" s="56">
        <f t="shared" si="569"/>
        <v>17.25</v>
      </c>
      <c r="W487" s="57">
        <v>24.562280000000001</v>
      </c>
      <c r="X487" s="57">
        <v>-112.10894999999999</v>
      </c>
      <c r="Y487" s="58">
        <v>77</v>
      </c>
      <c r="Z487" s="58">
        <v>25</v>
      </c>
      <c r="AA487" s="62">
        <v>6</v>
      </c>
      <c r="AB487" s="60">
        <v>300</v>
      </c>
      <c r="AC487" s="42" t="s">
        <v>127</v>
      </c>
      <c r="AD487" s="54">
        <v>10</v>
      </c>
      <c r="AE487" s="52" t="s">
        <v>233</v>
      </c>
      <c r="AF487" s="62">
        <v>1</v>
      </c>
      <c r="AG487" s="63" t="s">
        <v>233</v>
      </c>
      <c r="AH487" s="54"/>
      <c r="AI487" s="54"/>
    </row>
    <row r="488" spans="1:35">
      <c r="A488" s="52" t="s">
        <v>44</v>
      </c>
      <c r="B488" s="52" t="s">
        <v>152</v>
      </c>
      <c r="C488" s="53">
        <v>41956</v>
      </c>
      <c r="D488" s="54">
        <v>2014</v>
      </c>
      <c r="E488" s="55">
        <v>5.2083333333333336E-2</v>
      </c>
      <c r="F488" s="55">
        <v>5.6944444444444443E-2</v>
      </c>
      <c r="G488" s="55">
        <f t="shared" si="564"/>
        <v>4.8611111111111077E-3</v>
      </c>
      <c r="H488" s="54">
        <v>2</v>
      </c>
      <c r="I488" s="54">
        <v>2</v>
      </c>
      <c r="J488" s="54">
        <v>20</v>
      </c>
      <c r="K488" s="54">
        <v>20</v>
      </c>
      <c r="L488" s="52" t="s">
        <v>62</v>
      </c>
      <c r="M488" s="52" t="s">
        <v>63</v>
      </c>
      <c r="N488" s="54">
        <v>2</v>
      </c>
      <c r="O488" s="56">
        <f t="shared" si="565"/>
        <v>57.419999999999995</v>
      </c>
      <c r="P488" s="61">
        <v>17.399999999999999</v>
      </c>
      <c r="Q488" s="56">
        <f t="shared" si="452"/>
        <v>56.43</v>
      </c>
      <c r="R488" s="56">
        <v>17.100000000000001</v>
      </c>
      <c r="S488" s="54">
        <f t="shared" si="566"/>
        <v>57.419999999999995</v>
      </c>
      <c r="T488" s="54">
        <f t="shared" si="567"/>
        <v>17.399999999999999</v>
      </c>
      <c r="U488" s="56">
        <f t="shared" si="568"/>
        <v>56.924999999999997</v>
      </c>
      <c r="V488" s="56">
        <f t="shared" si="569"/>
        <v>17.25</v>
      </c>
      <c r="W488" s="57">
        <v>24.562280000000001</v>
      </c>
      <c r="X488" s="57">
        <v>-112.10894999999999</v>
      </c>
      <c r="Y488" s="58">
        <v>77</v>
      </c>
      <c r="Z488" s="58">
        <v>25</v>
      </c>
      <c r="AA488" s="62">
        <v>6</v>
      </c>
      <c r="AB488" s="60">
        <v>300</v>
      </c>
      <c r="AC488" s="42" t="s">
        <v>127</v>
      </c>
      <c r="AD488" s="54">
        <v>10</v>
      </c>
      <c r="AE488" s="52" t="s">
        <v>233</v>
      </c>
      <c r="AF488" s="62">
        <v>1</v>
      </c>
      <c r="AG488" s="63" t="s">
        <v>233</v>
      </c>
      <c r="AH488" s="54"/>
      <c r="AI488" s="54"/>
    </row>
    <row r="489" spans="1:35">
      <c r="A489" s="52" t="s">
        <v>44</v>
      </c>
      <c r="B489" s="52" t="s">
        <v>152</v>
      </c>
      <c r="C489" s="53">
        <v>41956</v>
      </c>
      <c r="D489" s="54">
        <v>2014</v>
      </c>
      <c r="E489" s="55">
        <v>5.2083333333333336E-2</v>
      </c>
      <c r="F489" s="55">
        <v>5.6944444444444443E-2</v>
      </c>
      <c r="G489" s="55">
        <f t="shared" si="564"/>
        <v>4.8611111111111077E-3</v>
      </c>
      <c r="H489" s="54">
        <v>2</v>
      </c>
      <c r="I489" s="54">
        <v>2</v>
      </c>
      <c r="J489" s="54">
        <v>20</v>
      </c>
      <c r="K489" s="54">
        <v>20</v>
      </c>
      <c r="L489" s="52" t="s">
        <v>62</v>
      </c>
      <c r="M489" s="52" t="s">
        <v>63</v>
      </c>
      <c r="N489" s="54">
        <v>2</v>
      </c>
      <c r="O489" s="56">
        <f t="shared" si="565"/>
        <v>57.419999999999995</v>
      </c>
      <c r="P489" s="61">
        <v>17.399999999999999</v>
      </c>
      <c r="Q489" s="56">
        <f t="shared" si="452"/>
        <v>56.43</v>
      </c>
      <c r="R489" s="56">
        <v>17.100000000000001</v>
      </c>
      <c r="S489" s="54">
        <f t="shared" si="566"/>
        <v>57.419999999999995</v>
      </c>
      <c r="T489" s="54">
        <f t="shared" si="567"/>
        <v>17.399999999999999</v>
      </c>
      <c r="U489" s="56">
        <f t="shared" si="568"/>
        <v>56.924999999999997</v>
      </c>
      <c r="V489" s="56">
        <f t="shared" si="569"/>
        <v>17.25</v>
      </c>
      <c r="W489" s="57">
        <v>24.562280000000001</v>
      </c>
      <c r="X489" s="57">
        <v>-112.10894999999999</v>
      </c>
      <c r="Y489" s="58">
        <v>77</v>
      </c>
      <c r="Z489" s="58">
        <v>25</v>
      </c>
      <c r="AA489" s="62">
        <v>6</v>
      </c>
      <c r="AB489" s="60">
        <v>300</v>
      </c>
      <c r="AC489" s="42" t="s">
        <v>127</v>
      </c>
      <c r="AD489" s="54">
        <v>10</v>
      </c>
      <c r="AE489" s="52" t="s">
        <v>233</v>
      </c>
      <c r="AF489" s="62">
        <v>1</v>
      </c>
      <c r="AG489" s="63" t="s">
        <v>233</v>
      </c>
      <c r="AH489" s="54"/>
      <c r="AI489" s="54"/>
    </row>
    <row r="490" spans="1:35" s="45" customFormat="1">
      <c r="A490" s="52" t="s">
        <v>44</v>
      </c>
      <c r="B490" s="52" t="s">
        <v>152</v>
      </c>
      <c r="C490" s="53">
        <v>41956</v>
      </c>
      <c r="D490" s="54">
        <v>2014</v>
      </c>
      <c r="E490" s="55">
        <v>5.2083333333333336E-2</v>
      </c>
      <c r="F490" s="55">
        <v>5.6944444444444443E-2</v>
      </c>
      <c r="G490" s="55">
        <f t="shared" si="564"/>
        <v>4.8611111111111077E-3</v>
      </c>
      <c r="H490" s="54">
        <v>2</v>
      </c>
      <c r="I490" s="54">
        <v>2</v>
      </c>
      <c r="J490" s="54">
        <v>20</v>
      </c>
      <c r="K490" s="54">
        <v>20</v>
      </c>
      <c r="L490" s="52" t="s">
        <v>62</v>
      </c>
      <c r="M490" s="52" t="s">
        <v>63</v>
      </c>
      <c r="N490" s="54">
        <v>2</v>
      </c>
      <c r="O490" s="56">
        <f t="shared" si="565"/>
        <v>57.419999999999995</v>
      </c>
      <c r="P490" s="61">
        <v>17.399999999999999</v>
      </c>
      <c r="Q490" s="56">
        <f t="shared" si="452"/>
        <v>56.43</v>
      </c>
      <c r="R490" s="56">
        <v>17.100000000000001</v>
      </c>
      <c r="S490" s="54">
        <f t="shared" si="566"/>
        <v>57.419999999999995</v>
      </c>
      <c r="T490" s="54">
        <f t="shared" si="567"/>
        <v>17.399999999999999</v>
      </c>
      <c r="U490" s="56">
        <f t="shared" si="568"/>
        <v>56.924999999999997</v>
      </c>
      <c r="V490" s="56">
        <f t="shared" si="569"/>
        <v>17.25</v>
      </c>
      <c r="W490" s="57">
        <v>24.562280000000001</v>
      </c>
      <c r="X490" s="57">
        <v>-112.10894999999999</v>
      </c>
      <c r="Y490" s="58">
        <v>77</v>
      </c>
      <c r="Z490" s="58">
        <v>25</v>
      </c>
      <c r="AA490" s="62">
        <v>6</v>
      </c>
      <c r="AB490" s="60">
        <v>300</v>
      </c>
      <c r="AC490" s="42" t="s">
        <v>127</v>
      </c>
      <c r="AD490" s="54">
        <v>10</v>
      </c>
      <c r="AE490" s="52" t="s">
        <v>233</v>
      </c>
      <c r="AF490" s="62">
        <v>1</v>
      </c>
      <c r="AG490" s="63" t="s">
        <v>233</v>
      </c>
      <c r="AH490" s="54"/>
      <c r="AI490" s="54"/>
    </row>
    <row r="491" spans="1:35">
      <c r="A491" s="52" t="s">
        <v>44</v>
      </c>
      <c r="B491" s="52" t="s">
        <v>152</v>
      </c>
      <c r="C491" s="53">
        <v>41956</v>
      </c>
      <c r="D491" s="54">
        <v>2014</v>
      </c>
      <c r="E491" s="55">
        <v>5.2083333333333336E-2</v>
      </c>
      <c r="F491" s="55">
        <v>5.6944444444444443E-2</v>
      </c>
      <c r="G491" s="55">
        <f t="shared" si="564"/>
        <v>4.8611111111111077E-3</v>
      </c>
      <c r="H491" s="54">
        <v>2</v>
      </c>
      <c r="I491" s="54">
        <v>2</v>
      </c>
      <c r="J491" s="54">
        <v>20</v>
      </c>
      <c r="K491" s="54">
        <v>20</v>
      </c>
      <c r="L491" s="52" t="s">
        <v>62</v>
      </c>
      <c r="M491" s="52" t="s">
        <v>63</v>
      </c>
      <c r="N491" s="54">
        <v>2</v>
      </c>
      <c r="O491" s="56">
        <f t="shared" si="565"/>
        <v>57.419999999999995</v>
      </c>
      <c r="P491" s="61">
        <v>17.399999999999999</v>
      </c>
      <c r="Q491" s="56">
        <f t="shared" ref="Q491:Q493" si="570">(R491*3.3)</f>
        <v>56.43</v>
      </c>
      <c r="R491" s="56">
        <v>17.100000000000001</v>
      </c>
      <c r="S491" s="54">
        <f t="shared" si="566"/>
        <v>57.419999999999995</v>
      </c>
      <c r="T491" s="54">
        <f t="shared" si="567"/>
        <v>17.399999999999999</v>
      </c>
      <c r="U491" s="56">
        <f t="shared" si="568"/>
        <v>56.924999999999997</v>
      </c>
      <c r="V491" s="56">
        <f t="shared" si="569"/>
        <v>17.25</v>
      </c>
      <c r="W491" s="57">
        <v>24.562280000000001</v>
      </c>
      <c r="X491" s="57">
        <v>-112.10894999999999</v>
      </c>
      <c r="Y491" s="58">
        <v>77</v>
      </c>
      <c r="Z491" s="58">
        <v>25</v>
      </c>
      <c r="AA491" s="62">
        <v>6</v>
      </c>
      <c r="AB491" s="60">
        <v>300</v>
      </c>
      <c r="AC491" s="42" t="s">
        <v>127</v>
      </c>
      <c r="AD491" s="54">
        <v>10</v>
      </c>
      <c r="AE491" s="52" t="s">
        <v>233</v>
      </c>
      <c r="AF491" s="62">
        <v>1</v>
      </c>
      <c r="AG491" s="63" t="s">
        <v>233</v>
      </c>
      <c r="AH491" s="54"/>
      <c r="AI491" s="54"/>
    </row>
    <row r="492" spans="1:35">
      <c r="A492" s="52" t="s">
        <v>44</v>
      </c>
      <c r="B492" s="52" t="s">
        <v>152</v>
      </c>
      <c r="C492" s="53">
        <v>41956</v>
      </c>
      <c r="D492" s="54">
        <v>2014</v>
      </c>
      <c r="E492" s="55">
        <v>5.2083333333333336E-2</v>
      </c>
      <c r="F492" s="55">
        <v>5.6944444444444443E-2</v>
      </c>
      <c r="G492" s="55">
        <f t="shared" si="564"/>
        <v>4.8611111111111077E-3</v>
      </c>
      <c r="H492" s="54">
        <v>2</v>
      </c>
      <c r="I492" s="54">
        <v>2</v>
      </c>
      <c r="J492" s="54">
        <v>20</v>
      </c>
      <c r="K492" s="54">
        <v>20</v>
      </c>
      <c r="L492" s="52" t="s">
        <v>62</v>
      </c>
      <c r="M492" s="52" t="s">
        <v>63</v>
      </c>
      <c r="N492" s="54">
        <v>2</v>
      </c>
      <c r="O492" s="56">
        <f t="shared" si="565"/>
        <v>57.419999999999995</v>
      </c>
      <c r="P492" s="61">
        <v>17.399999999999999</v>
      </c>
      <c r="Q492" s="56">
        <f t="shared" si="570"/>
        <v>56.43</v>
      </c>
      <c r="R492" s="56">
        <v>17.100000000000001</v>
      </c>
      <c r="S492" s="54">
        <f t="shared" si="566"/>
        <v>57.419999999999995</v>
      </c>
      <c r="T492" s="54">
        <f t="shared" si="567"/>
        <v>17.399999999999999</v>
      </c>
      <c r="U492" s="56">
        <f t="shared" si="568"/>
        <v>56.924999999999997</v>
      </c>
      <c r="V492" s="56">
        <f t="shared" si="569"/>
        <v>17.25</v>
      </c>
      <c r="W492" s="57">
        <v>24.562280000000001</v>
      </c>
      <c r="X492" s="57">
        <v>-112.10894999999999</v>
      </c>
      <c r="Y492" s="58">
        <v>77</v>
      </c>
      <c r="Z492" s="58">
        <v>25</v>
      </c>
      <c r="AA492" s="62">
        <v>6</v>
      </c>
      <c r="AB492" s="60">
        <v>300</v>
      </c>
      <c r="AC492" s="42" t="s">
        <v>127</v>
      </c>
      <c r="AD492" s="54">
        <v>10</v>
      </c>
      <c r="AE492" s="52" t="s">
        <v>233</v>
      </c>
      <c r="AF492" s="62">
        <v>1</v>
      </c>
      <c r="AG492" s="63" t="s">
        <v>233</v>
      </c>
      <c r="AH492" s="54"/>
      <c r="AI492" s="54"/>
    </row>
    <row r="493" spans="1:35">
      <c r="A493" s="52" t="s">
        <v>44</v>
      </c>
      <c r="B493" s="52" t="s">
        <v>152</v>
      </c>
      <c r="C493" s="53">
        <v>41956</v>
      </c>
      <c r="D493" s="54">
        <v>2014</v>
      </c>
      <c r="E493" s="55">
        <v>5.2083333333333336E-2</v>
      </c>
      <c r="F493" s="55">
        <v>5.6944444444444443E-2</v>
      </c>
      <c r="G493" s="55">
        <f t="shared" si="564"/>
        <v>4.8611111111111077E-3</v>
      </c>
      <c r="H493" s="54">
        <v>2</v>
      </c>
      <c r="I493" s="54">
        <v>2</v>
      </c>
      <c r="J493" s="54">
        <v>20</v>
      </c>
      <c r="K493" s="54">
        <v>20</v>
      </c>
      <c r="L493" s="52" t="s">
        <v>62</v>
      </c>
      <c r="M493" s="52" t="s">
        <v>63</v>
      </c>
      <c r="N493" s="54">
        <v>2</v>
      </c>
      <c r="O493" s="56">
        <f t="shared" si="565"/>
        <v>57.419999999999995</v>
      </c>
      <c r="P493" s="61">
        <v>17.399999999999999</v>
      </c>
      <c r="Q493" s="56">
        <f t="shared" si="570"/>
        <v>56.43</v>
      </c>
      <c r="R493" s="56">
        <v>17.100000000000001</v>
      </c>
      <c r="S493" s="54">
        <f t="shared" si="566"/>
        <v>57.419999999999995</v>
      </c>
      <c r="T493" s="54">
        <f t="shared" si="567"/>
        <v>17.399999999999999</v>
      </c>
      <c r="U493" s="56">
        <f t="shared" si="568"/>
        <v>56.924999999999997</v>
      </c>
      <c r="V493" s="56">
        <f t="shared" si="569"/>
        <v>17.25</v>
      </c>
      <c r="W493" s="57">
        <v>24.562280000000001</v>
      </c>
      <c r="X493" s="57">
        <v>-112.10894999999999</v>
      </c>
      <c r="Y493" s="58">
        <v>77</v>
      </c>
      <c r="Z493" s="58">
        <v>25</v>
      </c>
      <c r="AA493" s="62">
        <v>6</v>
      </c>
      <c r="AB493" s="60">
        <v>300</v>
      </c>
      <c r="AC493" s="52" t="s">
        <v>131</v>
      </c>
      <c r="AD493" s="54">
        <v>30</v>
      </c>
      <c r="AE493" s="52" t="s">
        <v>184</v>
      </c>
      <c r="AF493" s="62">
        <v>1</v>
      </c>
      <c r="AG493" s="63" t="s">
        <v>119</v>
      </c>
      <c r="AH493" s="54"/>
      <c r="AI493" s="54"/>
    </row>
    <row r="494" spans="1:35">
      <c r="A494" s="51" t="s">
        <v>48</v>
      </c>
      <c r="B494" s="52" t="s">
        <v>67</v>
      </c>
      <c r="C494" s="53">
        <v>41957</v>
      </c>
      <c r="D494" s="54">
        <v>2014</v>
      </c>
      <c r="E494" s="55">
        <v>5.5555555555555552E-2</v>
      </c>
      <c r="F494" s="55">
        <v>6.1111111111111116E-2</v>
      </c>
      <c r="G494" s="55">
        <v>5.5555555555555636E-3</v>
      </c>
      <c r="H494" s="54">
        <v>2</v>
      </c>
      <c r="I494" s="54">
        <v>1</v>
      </c>
      <c r="J494" s="54">
        <v>1</v>
      </c>
      <c r="K494" s="54">
        <v>1</v>
      </c>
      <c r="L494" s="52" t="s">
        <v>166</v>
      </c>
      <c r="M494" s="52" t="s">
        <v>167</v>
      </c>
      <c r="N494" s="54">
        <v>2</v>
      </c>
      <c r="O494" s="56">
        <v>55.44</v>
      </c>
      <c r="P494" s="56">
        <v>16.8</v>
      </c>
      <c r="Q494" s="56">
        <v>52.8</v>
      </c>
      <c r="R494" s="56">
        <v>16</v>
      </c>
      <c r="S494" s="54">
        <v>55.44</v>
      </c>
      <c r="T494" s="54">
        <v>16.8</v>
      </c>
      <c r="U494" s="56">
        <v>54.12</v>
      </c>
      <c r="V494" s="56">
        <v>16.399999999999999</v>
      </c>
      <c r="W494" s="57">
        <v>24.557770000000001</v>
      </c>
      <c r="X494" s="57">
        <v>-112.10414</v>
      </c>
      <c r="Y494" s="58">
        <v>77</v>
      </c>
      <c r="Z494" s="59">
        <v>25</v>
      </c>
      <c r="AA494" s="60">
        <v>12</v>
      </c>
      <c r="AB494" s="60">
        <v>150</v>
      </c>
      <c r="AC494" s="52" t="s">
        <v>183</v>
      </c>
      <c r="AD494" s="54">
        <v>15</v>
      </c>
      <c r="AE494" s="52" t="s">
        <v>119</v>
      </c>
      <c r="AF494" s="62">
        <v>1</v>
      </c>
      <c r="AG494" s="63" t="s">
        <v>119</v>
      </c>
      <c r="AH494" s="54"/>
      <c r="AI494" s="54"/>
    </row>
    <row r="495" spans="1:35">
      <c r="A495" s="51" t="s">
        <v>48</v>
      </c>
      <c r="B495" s="52" t="s">
        <v>67</v>
      </c>
      <c r="C495" s="53">
        <v>41957</v>
      </c>
      <c r="D495" s="54">
        <v>2014</v>
      </c>
      <c r="E495" s="55">
        <v>5.5555555555555552E-2</v>
      </c>
      <c r="F495" s="55">
        <v>6.1111111111111116E-2</v>
      </c>
      <c r="G495" s="55">
        <v>5.5555555555555636E-3</v>
      </c>
      <c r="H495" s="54">
        <v>2</v>
      </c>
      <c r="I495" s="54">
        <v>1</v>
      </c>
      <c r="J495" s="54">
        <v>1</v>
      </c>
      <c r="K495" s="54">
        <v>1</v>
      </c>
      <c r="L495" s="52" t="s">
        <v>166</v>
      </c>
      <c r="M495" s="52" t="s">
        <v>167</v>
      </c>
      <c r="N495" s="54">
        <v>2</v>
      </c>
      <c r="O495" s="56">
        <v>55.44</v>
      </c>
      <c r="P495" s="56">
        <v>16.8</v>
      </c>
      <c r="Q495" s="56">
        <v>52.8</v>
      </c>
      <c r="R495" s="56">
        <v>16</v>
      </c>
      <c r="S495" s="54">
        <v>55.44</v>
      </c>
      <c r="T495" s="54">
        <v>16.8</v>
      </c>
      <c r="U495" s="56">
        <v>54.12</v>
      </c>
      <c r="V495" s="56">
        <v>16.399999999999999</v>
      </c>
      <c r="W495" s="57">
        <v>24.557770000000001</v>
      </c>
      <c r="X495" s="57">
        <v>-112.10414</v>
      </c>
      <c r="Y495" s="58">
        <v>77</v>
      </c>
      <c r="Z495" s="59">
        <v>25</v>
      </c>
      <c r="AA495" s="60">
        <v>12</v>
      </c>
      <c r="AB495" s="60">
        <v>150</v>
      </c>
      <c r="AC495" s="52" t="s">
        <v>183</v>
      </c>
      <c r="AD495" s="54">
        <v>20</v>
      </c>
      <c r="AE495" s="52" t="s">
        <v>119</v>
      </c>
      <c r="AF495" s="62">
        <v>1</v>
      </c>
      <c r="AG495" s="63" t="s">
        <v>119</v>
      </c>
      <c r="AH495" s="54"/>
      <c r="AI495" s="54"/>
    </row>
    <row r="496" spans="1:35" s="45" customFormat="1">
      <c r="A496" s="51" t="s">
        <v>48</v>
      </c>
      <c r="B496" s="52" t="s">
        <v>67</v>
      </c>
      <c r="C496" s="53">
        <v>41957</v>
      </c>
      <c r="D496" s="54">
        <v>2014</v>
      </c>
      <c r="E496" s="55">
        <v>5.5555555555555552E-2</v>
      </c>
      <c r="F496" s="55">
        <v>6.1111111111111116E-2</v>
      </c>
      <c r="G496" s="55">
        <v>5.5555555555555636E-3</v>
      </c>
      <c r="H496" s="54">
        <v>2</v>
      </c>
      <c r="I496" s="54">
        <v>1</v>
      </c>
      <c r="J496" s="54">
        <v>1</v>
      </c>
      <c r="K496" s="54">
        <v>1</v>
      </c>
      <c r="L496" s="52" t="s">
        <v>166</v>
      </c>
      <c r="M496" s="52" t="s">
        <v>167</v>
      </c>
      <c r="N496" s="54">
        <v>2</v>
      </c>
      <c r="O496" s="56">
        <v>55.44</v>
      </c>
      <c r="P496" s="56">
        <v>16.8</v>
      </c>
      <c r="Q496" s="56">
        <v>52.8</v>
      </c>
      <c r="R496" s="56">
        <v>16</v>
      </c>
      <c r="S496" s="54">
        <v>55.44</v>
      </c>
      <c r="T496" s="54">
        <v>16.8</v>
      </c>
      <c r="U496" s="56">
        <v>54.12</v>
      </c>
      <c r="V496" s="56">
        <v>16.399999999999999</v>
      </c>
      <c r="W496" s="57">
        <v>24.557770000000001</v>
      </c>
      <c r="X496" s="57">
        <v>-112.10414</v>
      </c>
      <c r="Y496" s="58">
        <v>77</v>
      </c>
      <c r="Z496" s="59">
        <v>25</v>
      </c>
      <c r="AA496" s="60">
        <v>12</v>
      </c>
      <c r="AB496" s="60">
        <v>150</v>
      </c>
      <c r="AC496" s="52" t="s">
        <v>183</v>
      </c>
      <c r="AD496" s="54">
        <v>15</v>
      </c>
      <c r="AE496" s="52" t="s">
        <v>119</v>
      </c>
      <c r="AF496" s="62">
        <v>1</v>
      </c>
      <c r="AG496" s="63" t="s">
        <v>119</v>
      </c>
      <c r="AH496" s="54"/>
      <c r="AI496" s="54"/>
    </row>
    <row r="497" spans="1:35">
      <c r="A497" s="51" t="s">
        <v>48</v>
      </c>
      <c r="B497" s="52" t="s">
        <v>67</v>
      </c>
      <c r="C497" s="53">
        <v>41957</v>
      </c>
      <c r="D497" s="54">
        <v>2014</v>
      </c>
      <c r="E497" s="55">
        <v>5.5555555555555552E-2</v>
      </c>
      <c r="F497" s="55">
        <v>6.1111111111111116E-2</v>
      </c>
      <c r="G497" s="55">
        <v>5.5555555555555636E-3</v>
      </c>
      <c r="H497" s="54">
        <v>2</v>
      </c>
      <c r="I497" s="54">
        <v>1</v>
      </c>
      <c r="J497" s="54">
        <v>1</v>
      </c>
      <c r="K497" s="54">
        <v>1</v>
      </c>
      <c r="L497" s="52" t="s">
        <v>166</v>
      </c>
      <c r="M497" s="52" t="s">
        <v>167</v>
      </c>
      <c r="N497" s="54">
        <v>2</v>
      </c>
      <c r="O497" s="56">
        <v>55.44</v>
      </c>
      <c r="P497" s="56">
        <v>16.8</v>
      </c>
      <c r="Q497" s="56">
        <v>52.8</v>
      </c>
      <c r="R497" s="56">
        <v>16</v>
      </c>
      <c r="S497" s="54">
        <v>55.44</v>
      </c>
      <c r="T497" s="54">
        <v>16.8</v>
      </c>
      <c r="U497" s="56">
        <v>54.12</v>
      </c>
      <c r="V497" s="56">
        <v>16.399999999999999</v>
      </c>
      <c r="W497" s="57">
        <v>24.557770000000001</v>
      </c>
      <c r="X497" s="57">
        <v>-112.10414</v>
      </c>
      <c r="Y497" s="58">
        <v>77</v>
      </c>
      <c r="Z497" s="59">
        <v>25</v>
      </c>
      <c r="AA497" s="60">
        <v>12</v>
      </c>
      <c r="AB497" s="60">
        <v>150</v>
      </c>
      <c r="AC497" s="52" t="s">
        <v>122</v>
      </c>
      <c r="AD497" s="54">
        <v>20</v>
      </c>
      <c r="AE497" s="52" t="s">
        <v>119</v>
      </c>
      <c r="AF497" s="62">
        <v>1</v>
      </c>
      <c r="AG497" s="63" t="s">
        <v>181</v>
      </c>
      <c r="AH497" s="54"/>
      <c r="AI497" s="54"/>
    </row>
    <row r="498" spans="1:35">
      <c r="A498" s="51" t="s">
        <v>48</v>
      </c>
      <c r="B498" s="52" t="s">
        <v>67</v>
      </c>
      <c r="C498" s="53">
        <v>41957</v>
      </c>
      <c r="D498" s="54">
        <v>2014</v>
      </c>
      <c r="E498" s="55">
        <v>5.5555555555555552E-2</v>
      </c>
      <c r="F498" s="55">
        <v>6.1111111111111116E-2</v>
      </c>
      <c r="G498" s="55">
        <v>5.5555555555555636E-3</v>
      </c>
      <c r="H498" s="54">
        <v>2</v>
      </c>
      <c r="I498" s="54">
        <v>1</v>
      </c>
      <c r="J498" s="54">
        <v>1</v>
      </c>
      <c r="K498" s="54">
        <v>1</v>
      </c>
      <c r="L498" s="52" t="s">
        <v>166</v>
      </c>
      <c r="M498" s="52" t="s">
        <v>167</v>
      </c>
      <c r="N498" s="54">
        <v>2</v>
      </c>
      <c r="O498" s="56">
        <v>55.44</v>
      </c>
      <c r="P498" s="56">
        <v>16.8</v>
      </c>
      <c r="Q498" s="56">
        <v>52.8</v>
      </c>
      <c r="R498" s="56">
        <v>16</v>
      </c>
      <c r="S498" s="54">
        <v>55.44</v>
      </c>
      <c r="T498" s="54">
        <v>16.8</v>
      </c>
      <c r="U498" s="56">
        <v>54.12</v>
      </c>
      <c r="V498" s="56">
        <v>16.399999999999999</v>
      </c>
      <c r="W498" s="57">
        <v>24.557770000000001</v>
      </c>
      <c r="X498" s="57">
        <v>-112.10414</v>
      </c>
      <c r="Y498" s="58">
        <v>77</v>
      </c>
      <c r="Z498" s="59">
        <v>25</v>
      </c>
      <c r="AA498" s="60">
        <v>12</v>
      </c>
      <c r="AB498" s="60">
        <v>150</v>
      </c>
      <c r="AC498" s="52" t="s">
        <v>123</v>
      </c>
      <c r="AD498" s="54">
        <v>15</v>
      </c>
      <c r="AE498" s="52" t="s">
        <v>233</v>
      </c>
      <c r="AF498" s="62">
        <v>1</v>
      </c>
      <c r="AG498" s="63" t="s">
        <v>233</v>
      </c>
      <c r="AH498" s="54"/>
      <c r="AI498" s="54"/>
    </row>
    <row r="499" spans="1:35">
      <c r="A499" s="51" t="s">
        <v>48</v>
      </c>
      <c r="B499" s="52" t="s">
        <v>67</v>
      </c>
      <c r="C499" s="53">
        <v>41957</v>
      </c>
      <c r="D499" s="54">
        <v>2014</v>
      </c>
      <c r="E499" s="55">
        <v>5.5555555555555552E-2</v>
      </c>
      <c r="F499" s="55">
        <v>6.1111111111111116E-2</v>
      </c>
      <c r="G499" s="55">
        <v>5.5555555555555636E-3</v>
      </c>
      <c r="H499" s="54">
        <v>2</v>
      </c>
      <c r="I499" s="54">
        <v>1</v>
      </c>
      <c r="J499" s="54">
        <v>1</v>
      </c>
      <c r="K499" s="54">
        <v>1</v>
      </c>
      <c r="L499" s="52" t="s">
        <v>166</v>
      </c>
      <c r="M499" s="52" t="s">
        <v>167</v>
      </c>
      <c r="N499" s="54">
        <v>2</v>
      </c>
      <c r="O499" s="56">
        <v>55.44</v>
      </c>
      <c r="P499" s="56">
        <v>16.8</v>
      </c>
      <c r="Q499" s="56">
        <v>52.8</v>
      </c>
      <c r="R499" s="56">
        <v>16</v>
      </c>
      <c r="S499" s="54">
        <v>55.44</v>
      </c>
      <c r="T499" s="54">
        <v>16.8</v>
      </c>
      <c r="U499" s="56">
        <v>54.12</v>
      </c>
      <c r="V499" s="56">
        <v>16.399999999999999</v>
      </c>
      <c r="W499" s="57">
        <v>24.557770000000001</v>
      </c>
      <c r="X499" s="57">
        <v>-112.10414</v>
      </c>
      <c r="Y499" s="58">
        <v>77</v>
      </c>
      <c r="Z499" s="59">
        <v>25</v>
      </c>
      <c r="AA499" s="60">
        <v>12</v>
      </c>
      <c r="AB499" s="60">
        <v>150</v>
      </c>
      <c r="AC499" s="52" t="s">
        <v>131</v>
      </c>
      <c r="AD499" s="54">
        <v>15</v>
      </c>
      <c r="AE499" s="52" t="s">
        <v>119</v>
      </c>
      <c r="AF499" s="62">
        <v>1</v>
      </c>
      <c r="AG499" s="63" t="s">
        <v>119</v>
      </c>
      <c r="AH499" s="54"/>
      <c r="AI499" s="54"/>
    </row>
    <row r="500" spans="1:35">
      <c r="A500" s="51" t="s">
        <v>48</v>
      </c>
      <c r="B500" s="52" t="s">
        <v>67</v>
      </c>
      <c r="C500" s="53">
        <v>41957</v>
      </c>
      <c r="D500" s="54">
        <v>2014</v>
      </c>
      <c r="E500" s="55">
        <v>5.5555555555555552E-2</v>
      </c>
      <c r="F500" s="55">
        <v>6.1111111111111116E-2</v>
      </c>
      <c r="G500" s="55">
        <v>5.5555555555555636E-3</v>
      </c>
      <c r="H500" s="54">
        <v>2</v>
      </c>
      <c r="I500" s="54">
        <v>1</v>
      </c>
      <c r="J500" s="54">
        <v>1</v>
      </c>
      <c r="K500" s="54">
        <v>1</v>
      </c>
      <c r="L500" s="52" t="s">
        <v>166</v>
      </c>
      <c r="M500" s="52" t="s">
        <v>167</v>
      </c>
      <c r="N500" s="54">
        <v>2</v>
      </c>
      <c r="O500" s="56">
        <v>55.44</v>
      </c>
      <c r="P500" s="56">
        <v>16.8</v>
      </c>
      <c r="Q500" s="56">
        <v>52.8</v>
      </c>
      <c r="R500" s="56">
        <v>16</v>
      </c>
      <c r="S500" s="54">
        <v>55.44</v>
      </c>
      <c r="T500" s="54">
        <v>16.8</v>
      </c>
      <c r="U500" s="56">
        <v>54.12</v>
      </c>
      <c r="V500" s="56">
        <v>16.399999999999999</v>
      </c>
      <c r="W500" s="57">
        <v>24.557770000000001</v>
      </c>
      <c r="X500" s="57">
        <v>-112.10414</v>
      </c>
      <c r="Y500" s="58">
        <v>77</v>
      </c>
      <c r="Z500" s="59">
        <v>25</v>
      </c>
      <c r="AA500" s="60">
        <v>12</v>
      </c>
      <c r="AB500" s="60">
        <v>150</v>
      </c>
      <c r="AC500" s="52" t="s">
        <v>131</v>
      </c>
      <c r="AD500" s="54">
        <v>20</v>
      </c>
      <c r="AE500" s="52" t="s">
        <v>119</v>
      </c>
      <c r="AF500" s="62">
        <v>1</v>
      </c>
      <c r="AG500" s="63" t="s">
        <v>119</v>
      </c>
      <c r="AH500" s="54"/>
      <c r="AI500" s="54"/>
    </row>
    <row r="501" spans="1:35">
      <c r="A501" s="51" t="s">
        <v>48</v>
      </c>
      <c r="B501" s="52" t="s">
        <v>67</v>
      </c>
      <c r="C501" s="53">
        <v>41957</v>
      </c>
      <c r="D501" s="54">
        <v>2014</v>
      </c>
      <c r="E501" s="55">
        <v>5.5555555555555552E-2</v>
      </c>
      <c r="F501" s="55">
        <v>6.1111111111111116E-2</v>
      </c>
      <c r="G501" s="55">
        <v>5.5555555555555636E-3</v>
      </c>
      <c r="H501" s="54">
        <v>2</v>
      </c>
      <c r="I501" s="54">
        <v>1</v>
      </c>
      <c r="J501" s="54">
        <v>1</v>
      </c>
      <c r="K501" s="54">
        <v>1</v>
      </c>
      <c r="L501" s="52" t="s">
        <v>166</v>
      </c>
      <c r="M501" s="52" t="s">
        <v>167</v>
      </c>
      <c r="N501" s="54">
        <v>2</v>
      </c>
      <c r="O501" s="56">
        <v>55.44</v>
      </c>
      <c r="P501" s="56">
        <v>16.8</v>
      </c>
      <c r="Q501" s="56">
        <v>52.8</v>
      </c>
      <c r="R501" s="56">
        <v>16</v>
      </c>
      <c r="S501" s="54">
        <v>55.44</v>
      </c>
      <c r="T501" s="54">
        <v>16.8</v>
      </c>
      <c r="U501" s="56">
        <v>54.12</v>
      </c>
      <c r="V501" s="56">
        <v>16.399999999999999</v>
      </c>
      <c r="W501" s="57">
        <v>24.557770000000001</v>
      </c>
      <c r="X501" s="57">
        <v>-112.10414</v>
      </c>
      <c r="Y501" s="58">
        <v>77</v>
      </c>
      <c r="Z501" s="59">
        <v>25</v>
      </c>
      <c r="AA501" s="60">
        <v>12</v>
      </c>
      <c r="AB501" s="60">
        <v>150</v>
      </c>
      <c r="AC501" s="52" t="s">
        <v>179</v>
      </c>
      <c r="AD501" s="54">
        <v>15</v>
      </c>
      <c r="AE501" s="52" t="s">
        <v>233</v>
      </c>
      <c r="AF501" s="62">
        <v>1</v>
      </c>
      <c r="AG501" s="63" t="s">
        <v>233</v>
      </c>
      <c r="AH501" s="54"/>
      <c r="AI501" s="54"/>
    </row>
    <row r="502" spans="1:35">
      <c r="A502" s="51" t="s">
        <v>48</v>
      </c>
      <c r="B502" s="52" t="s">
        <v>67</v>
      </c>
      <c r="C502" s="53">
        <v>41957</v>
      </c>
      <c r="D502" s="54">
        <v>2014</v>
      </c>
      <c r="E502" s="55">
        <v>5.5555555555555552E-2</v>
      </c>
      <c r="F502" s="55">
        <v>6.1111111111111116E-2</v>
      </c>
      <c r="G502" s="55">
        <v>5.5555555555555636E-3</v>
      </c>
      <c r="H502" s="54">
        <v>2</v>
      </c>
      <c r="I502" s="54">
        <v>1</v>
      </c>
      <c r="J502" s="54">
        <v>1</v>
      </c>
      <c r="K502" s="54">
        <v>1</v>
      </c>
      <c r="L502" s="52" t="s">
        <v>166</v>
      </c>
      <c r="M502" s="52" t="s">
        <v>167</v>
      </c>
      <c r="N502" s="54">
        <v>2</v>
      </c>
      <c r="O502" s="56">
        <v>55.44</v>
      </c>
      <c r="P502" s="56">
        <v>16.8</v>
      </c>
      <c r="Q502" s="56">
        <v>52.8</v>
      </c>
      <c r="R502" s="56">
        <v>16</v>
      </c>
      <c r="S502" s="54">
        <v>55.44</v>
      </c>
      <c r="T502" s="54">
        <v>16.8</v>
      </c>
      <c r="U502" s="56">
        <v>54.12</v>
      </c>
      <c r="V502" s="56">
        <v>16.399999999999999</v>
      </c>
      <c r="W502" s="57">
        <v>24.557770000000001</v>
      </c>
      <c r="X502" s="57">
        <v>-112.10414</v>
      </c>
      <c r="Y502" s="58">
        <v>77</v>
      </c>
      <c r="Z502" s="59">
        <v>25</v>
      </c>
      <c r="AA502" s="60">
        <v>12</v>
      </c>
      <c r="AB502" s="60">
        <v>150</v>
      </c>
      <c r="AC502" s="52" t="s">
        <v>122</v>
      </c>
      <c r="AD502" s="54">
        <v>35</v>
      </c>
      <c r="AE502" s="52" t="s">
        <v>119</v>
      </c>
      <c r="AF502" s="62">
        <v>1</v>
      </c>
      <c r="AG502" s="63" t="s">
        <v>119</v>
      </c>
      <c r="AH502" s="54"/>
      <c r="AI502" s="54"/>
    </row>
    <row r="503" spans="1:35">
      <c r="A503" s="51" t="s">
        <v>49</v>
      </c>
      <c r="B503" s="52" t="s">
        <v>67</v>
      </c>
      <c r="C503" s="53">
        <v>41957</v>
      </c>
      <c r="D503" s="54">
        <v>2014</v>
      </c>
      <c r="E503" s="55">
        <v>0.10069444444444443</v>
      </c>
      <c r="F503" s="55">
        <v>0.10486111111111111</v>
      </c>
      <c r="G503" s="55">
        <v>4.1666666666666796E-3</v>
      </c>
      <c r="H503" s="54">
        <v>2</v>
      </c>
      <c r="I503" s="54">
        <v>1</v>
      </c>
      <c r="J503" s="54">
        <v>2</v>
      </c>
      <c r="K503" s="54">
        <v>2</v>
      </c>
      <c r="L503" s="52" t="s">
        <v>166</v>
      </c>
      <c r="M503" s="52" t="s">
        <v>167</v>
      </c>
      <c r="N503" s="54">
        <v>2</v>
      </c>
      <c r="O503" s="56">
        <v>33</v>
      </c>
      <c r="P503" s="61">
        <v>10</v>
      </c>
      <c r="Q503" s="56">
        <v>35.97</v>
      </c>
      <c r="R503" s="56">
        <v>10.9</v>
      </c>
      <c r="S503" s="54">
        <v>35.97</v>
      </c>
      <c r="T503" s="54">
        <v>10.9</v>
      </c>
      <c r="U503" s="56">
        <v>34.484999999999999</v>
      </c>
      <c r="V503" s="56">
        <v>10.45</v>
      </c>
      <c r="W503" s="57">
        <v>24.558800000000002</v>
      </c>
      <c r="X503" s="57">
        <v>-112.11354</v>
      </c>
      <c r="Y503" s="58">
        <v>77</v>
      </c>
      <c r="Z503" s="59">
        <v>25</v>
      </c>
      <c r="AA503" s="60">
        <v>12</v>
      </c>
      <c r="AB503" s="60">
        <v>150</v>
      </c>
      <c r="AC503" s="42" t="s">
        <v>122</v>
      </c>
      <c r="AD503" s="52">
        <v>20</v>
      </c>
      <c r="AE503" s="52" t="s">
        <v>119</v>
      </c>
      <c r="AF503" s="62">
        <v>1</v>
      </c>
      <c r="AG503" s="63" t="s">
        <v>181</v>
      </c>
      <c r="AH503" s="54"/>
      <c r="AI503" s="54"/>
    </row>
    <row r="504" spans="1:35">
      <c r="A504" s="51" t="s">
        <v>49</v>
      </c>
      <c r="B504" s="52" t="s">
        <v>67</v>
      </c>
      <c r="C504" s="53">
        <v>41957</v>
      </c>
      <c r="D504" s="54">
        <v>2014</v>
      </c>
      <c r="E504" s="55">
        <v>0.10069444444444443</v>
      </c>
      <c r="F504" s="55">
        <v>0.10486111111111111</v>
      </c>
      <c r="G504" s="55">
        <v>4.1666666666666796E-3</v>
      </c>
      <c r="H504" s="54">
        <v>2</v>
      </c>
      <c r="I504" s="54">
        <v>1</v>
      </c>
      <c r="J504" s="54">
        <v>2</v>
      </c>
      <c r="K504" s="54">
        <v>2</v>
      </c>
      <c r="L504" s="52" t="s">
        <v>166</v>
      </c>
      <c r="M504" s="52" t="s">
        <v>167</v>
      </c>
      <c r="N504" s="54">
        <v>2</v>
      </c>
      <c r="O504" s="56">
        <v>33</v>
      </c>
      <c r="P504" s="61">
        <v>10</v>
      </c>
      <c r="Q504" s="56">
        <v>35.97</v>
      </c>
      <c r="R504" s="56">
        <v>10.9</v>
      </c>
      <c r="S504" s="54">
        <v>35.97</v>
      </c>
      <c r="T504" s="54">
        <v>10.9</v>
      </c>
      <c r="U504" s="56">
        <v>34.484999999999999</v>
      </c>
      <c r="V504" s="56">
        <v>10.45</v>
      </c>
      <c r="W504" s="57">
        <v>24.558800000000002</v>
      </c>
      <c r="X504" s="57">
        <v>-112.11354</v>
      </c>
      <c r="Y504" s="58">
        <v>77</v>
      </c>
      <c r="Z504" s="59">
        <v>25</v>
      </c>
      <c r="AA504" s="60">
        <v>12</v>
      </c>
      <c r="AB504" s="60">
        <v>150</v>
      </c>
      <c r="AC504" s="42" t="s">
        <v>122</v>
      </c>
      <c r="AD504" s="52">
        <v>20</v>
      </c>
      <c r="AE504" s="52" t="s">
        <v>119</v>
      </c>
      <c r="AF504" s="62">
        <v>1</v>
      </c>
      <c r="AG504" s="63" t="s">
        <v>181</v>
      </c>
      <c r="AH504" s="54"/>
      <c r="AI504" s="54"/>
    </row>
    <row r="505" spans="1:35">
      <c r="A505" s="51" t="s">
        <v>49</v>
      </c>
      <c r="B505" s="52" t="s">
        <v>67</v>
      </c>
      <c r="C505" s="53">
        <v>41957</v>
      </c>
      <c r="D505" s="54">
        <v>2014</v>
      </c>
      <c r="E505" s="55">
        <v>0.10069444444444443</v>
      </c>
      <c r="F505" s="55">
        <v>0.10486111111111111</v>
      </c>
      <c r="G505" s="55">
        <v>4.1666666666666796E-3</v>
      </c>
      <c r="H505" s="54">
        <v>2</v>
      </c>
      <c r="I505" s="54">
        <v>1</v>
      </c>
      <c r="J505" s="54">
        <v>2</v>
      </c>
      <c r="K505" s="54">
        <v>2</v>
      </c>
      <c r="L505" s="52" t="s">
        <v>166</v>
      </c>
      <c r="M505" s="52" t="s">
        <v>167</v>
      </c>
      <c r="N505" s="54">
        <v>2</v>
      </c>
      <c r="O505" s="56">
        <v>33</v>
      </c>
      <c r="P505" s="61">
        <v>10</v>
      </c>
      <c r="Q505" s="56">
        <v>35.97</v>
      </c>
      <c r="R505" s="56">
        <v>10.9</v>
      </c>
      <c r="S505" s="54">
        <v>35.97</v>
      </c>
      <c r="T505" s="54">
        <v>10.9</v>
      </c>
      <c r="U505" s="56">
        <v>34.484999999999999</v>
      </c>
      <c r="V505" s="56">
        <v>10.45</v>
      </c>
      <c r="W505" s="57">
        <v>24.558800000000002</v>
      </c>
      <c r="X505" s="57">
        <v>-112.11354</v>
      </c>
      <c r="Y505" s="58">
        <v>77</v>
      </c>
      <c r="Z505" s="59">
        <v>25</v>
      </c>
      <c r="AA505" s="60">
        <v>12</v>
      </c>
      <c r="AB505" s="60">
        <v>150</v>
      </c>
      <c r="AC505" s="42" t="s">
        <v>123</v>
      </c>
      <c r="AD505" s="52">
        <v>10</v>
      </c>
      <c r="AE505" s="52" t="s">
        <v>233</v>
      </c>
      <c r="AF505" s="62">
        <v>1</v>
      </c>
      <c r="AG505" s="63" t="s">
        <v>233</v>
      </c>
      <c r="AH505" s="54"/>
      <c r="AI505" s="54"/>
    </row>
    <row r="506" spans="1:35">
      <c r="A506" s="51" t="s">
        <v>49</v>
      </c>
      <c r="B506" s="52" t="s">
        <v>67</v>
      </c>
      <c r="C506" s="53">
        <v>41957</v>
      </c>
      <c r="D506" s="54">
        <v>2014</v>
      </c>
      <c r="E506" s="55">
        <v>0.10069444444444443</v>
      </c>
      <c r="F506" s="55">
        <v>0.10486111111111111</v>
      </c>
      <c r="G506" s="55">
        <v>4.1666666666666796E-3</v>
      </c>
      <c r="H506" s="54">
        <v>2</v>
      </c>
      <c r="I506" s="54">
        <v>1</v>
      </c>
      <c r="J506" s="54">
        <v>2</v>
      </c>
      <c r="K506" s="54">
        <v>2</v>
      </c>
      <c r="L506" s="52" t="s">
        <v>166</v>
      </c>
      <c r="M506" s="52" t="s">
        <v>167</v>
      </c>
      <c r="N506" s="54">
        <v>2</v>
      </c>
      <c r="O506" s="56">
        <v>33</v>
      </c>
      <c r="P506" s="61">
        <v>10</v>
      </c>
      <c r="Q506" s="56">
        <v>35.97</v>
      </c>
      <c r="R506" s="56">
        <v>10.9</v>
      </c>
      <c r="S506" s="54">
        <v>35.97</v>
      </c>
      <c r="T506" s="54">
        <v>10.9</v>
      </c>
      <c r="U506" s="56">
        <v>34.484999999999999</v>
      </c>
      <c r="V506" s="56">
        <v>10.45</v>
      </c>
      <c r="W506" s="57">
        <v>24.558800000000002</v>
      </c>
      <c r="X506" s="57">
        <v>-112.11354</v>
      </c>
      <c r="Y506" s="58">
        <v>77</v>
      </c>
      <c r="Z506" s="59">
        <v>25</v>
      </c>
      <c r="AA506" s="60">
        <v>12</v>
      </c>
      <c r="AB506" s="60">
        <v>150</v>
      </c>
      <c r="AC506" s="42" t="s">
        <v>123</v>
      </c>
      <c r="AD506" s="52">
        <v>15</v>
      </c>
      <c r="AE506" s="52" t="s">
        <v>233</v>
      </c>
      <c r="AF506" s="62">
        <v>1</v>
      </c>
      <c r="AG506" s="63" t="s">
        <v>233</v>
      </c>
      <c r="AH506" s="54"/>
      <c r="AI506" s="54"/>
    </row>
    <row r="507" spans="1:35">
      <c r="A507" s="51" t="s">
        <v>49</v>
      </c>
      <c r="B507" s="52" t="s">
        <v>67</v>
      </c>
      <c r="C507" s="53">
        <v>41957</v>
      </c>
      <c r="D507" s="54">
        <v>2014</v>
      </c>
      <c r="E507" s="55">
        <v>0.10069444444444443</v>
      </c>
      <c r="F507" s="55">
        <v>0.10486111111111111</v>
      </c>
      <c r="G507" s="55">
        <v>4.1666666666666796E-3</v>
      </c>
      <c r="H507" s="54">
        <v>2</v>
      </c>
      <c r="I507" s="54">
        <v>1</v>
      </c>
      <c r="J507" s="54">
        <v>2</v>
      </c>
      <c r="K507" s="54">
        <v>2</v>
      </c>
      <c r="L507" s="52" t="s">
        <v>166</v>
      </c>
      <c r="M507" s="52" t="s">
        <v>167</v>
      </c>
      <c r="N507" s="54">
        <v>2</v>
      </c>
      <c r="O507" s="56">
        <v>33</v>
      </c>
      <c r="P507" s="61">
        <v>10</v>
      </c>
      <c r="Q507" s="56">
        <v>35.97</v>
      </c>
      <c r="R507" s="56">
        <v>10.9</v>
      </c>
      <c r="S507" s="54">
        <v>35.97</v>
      </c>
      <c r="T507" s="54">
        <v>10.9</v>
      </c>
      <c r="U507" s="56">
        <v>34.484999999999999</v>
      </c>
      <c r="V507" s="56">
        <v>10.45</v>
      </c>
      <c r="W507" s="57">
        <v>24.558800000000002</v>
      </c>
      <c r="X507" s="57">
        <v>-112.11354</v>
      </c>
      <c r="Y507" s="58">
        <v>77</v>
      </c>
      <c r="Z507" s="59">
        <v>25</v>
      </c>
      <c r="AA507" s="60">
        <v>12</v>
      </c>
      <c r="AB507" s="60">
        <v>150</v>
      </c>
      <c r="AC507" s="42" t="s">
        <v>123</v>
      </c>
      <c r="AD507" s="52">
        <v>15</v>
      </c>
      <c r="AE507" s="52" t="s">
        <v>233</v>
      </c>
      <c r="AF507" s="62">
        <v>1</v>
      </c>
      <c r="AG507" s="63" t="s">
        <v>233</v>
      </c>
      <c r="AH507" s="54"/>
      <c r="AI507" s="54"/>
    </row>
    <row r="508" spans="1:35">
      <c r="A508" s="51" t="s">
        <v>50</v>
      </c>
      <c r="B508" s="52" t="s">
        <v>151</v>
      </c>
      <c r="C508" s="53">
        <v>41957</v>
      </c>
      <c r="D508" s="54">
        <v>2014</v>
      </c>
      <c r="E508" s="55">
        <v>9.0972222222222218E-2</v>
      </c>
      <c r="F508" s="55">
        <v>9.6527777777777768E-2</v>
      </c>
      <c r="G508" s="55">
        <v>5.5555555555555497E-3</v>
      </c>
      <c r="H508" s="54">
        <v>2</v>
      </c>
      <c r="I508" s="54">
        <v>1</v>
      </c>
      <c r="J508" s="54">
        <v>3</v>
      </c>
      <c r="K508" s="54">
        <v>3</v>
      </c>
      <c r="L508" s="52" t="s">
        <v>166</v>
      </c>
      <c r="M508" s="52" t="s">
        <v>167</v>
      </c>
      <c r="N508" s="54">
        <v>2</v>
      </c>
      <c r="O508" s="56">
        <v>50.49</v>
      </c>
      <c r="P508" s="61">
        <v>15.3</v>
      </c>
      <c r="Q508" s="56">
        <v>55.109999999999992</v>
      </c>
      <c r="R508" s="56">
        <v>16.7</v>
      </c>
      <c r="S508" s="54">
        <v>55.109999999999992</v>
      </c>
      <c r="T508" s="54">
        <v>16.7</v>
      </c>
      <c r="U508" s="56">
        <v>52.8</v>
      </c>
      <c r="V508" s="56">
        <v>16</v>
      </c>
      <c r="W508" s="57">
        <v>24.557770000000001</v>
      </c>
      <c r="X508" s="57">
        <v>-112.10414</v>
      </c>
      <c r="Y508" s="58">
        <v>77</v>
      </c>
      <c r="Z508" s="59">
        <v>25</v>
      </c>
      <c r="AA508" s="60">
        <v>9</v>
      </c>
      <c r="AB508" s="60">
        <v>300</v>
      </c>
      <c r="AC508" s="42" t="s">
        <v>183</v>
      </c>
      <c r="AD508" s="52">
        <v>15</v>
      </c>
      <c r="AE508" s="52" t="s">
        <v>184</v>
      </c>
      <c r="AF508" s="62">
        <v>1</v>
      </c>
      <c r="AG508" s="63" t="s">
        <v>119</v>
      </c>
      <c r="AH508" s="54"/>
      <c r="AI508" s="54"/>
    </row>
    <row r="509" spans="1:35" s="45" customFormat="1">
      <c r="A509" s="51" t="s">
        <v>50</v>
      </c>
      <c r="B509" s="52" t="s">
        <v>151</v>
      </c>
      <c r="C509" s="53">
        <v>41957</v>
      </c>
      <c r="D509" s="54">
        <v>2014</v>
      </c>
      <c r="E509" s="55">
        <v>9.0972222222222218E-2</v>
      </c>
      <c r="F509" s="55">
        <v>9.6527777777777768E-2</v>
      </c>
      <c r="G509" s="55">
        <v>5.5555555555555497E-3</v>
      </c>
      <c r="H509" s="54">
        <v>2</v>
      </c>
      <c r="I509" s="54">
        <v>1</v>
      </c>
      <c r="J509" s="54">
        <v>3</v>
      </c>
      <c r="K509" s="54">
        <v>3</v>
      </c>
      <c r="L509" s="52" t="s">
        <v>166</v>
      </c>
      <c r="M509" s="52" t="s">
        <v>167</v>
      </c>
      <c r="N509" s="54">
        <v>2</v>
      </c>
      <c r="O509" s="56">
        <v>50.49</v>
      </c>
      <c r="P509" s="61">
        <v>15.3</v>
      </c>
      <c r="Q509" s="56">
        <v>55.109999999999992</v>
      </c>
      <c r="R509" s="56">
        <v>16.7</v>
      </c>
      <c r="S509" s="54">
        <v>55.109999999999992</v>
      </c>
      <c r="T509" s="54">
        <v>16.7</v>
      </c>
      <c r="U509" s="56">
        <v>52.8</v>
      </c>
      <c r="V509" s="56">
        <v>16</v>
      </c>
      <c r="W509" s="57">
        <v>24.557770000000001</v>
      </c>
      <c r="X509" s="57">
        <v>-112.10414</v>
      </c>
      <c r="Y509" s="58">
        <v>77</v>
      </c>
      <c r="Z509" s="59">
        <v>25</v>
      </c>
      <c r="AA509" s="60">
        <v>9</v>
      </c>
      <c r="AB509" s="60">
        <v>300</v>
      </c>
      <c r="AC509" s="42" t="s">
        <v>183</v>
      </c>
      <c r="AD509" s="52">
        <v>10</v>
      </c>
      <c r="AE509" s="52" t="s">
        <v>187</v>
      </c>
      <c r="AF509" s="62">
        <v>1</v>
      </c>
      <c r="AG509" s="63" t="s">
        <v>119</v>
      </c>
      <c r="AH509" s="54"/>
      <c r="AI509" s="54"/>
    </row>
    <row r="510" spans="1:35">
      <c r="A510" s="51" t="s">
        <v>51</v>
      </c>
      <c r="B510" s="52" t="s">
        <v>151</v>
      </c>
      <c r="C510" s="53">
        <v>41957</v>
      </c>
      <c r="D510" s="54">
        <v>2014</v>
      </c>
      <c r="E510" s="55">
        <v>9.0972222222222218E-2</v>
      </c>
      <c r="F510" s="55">
        <v>9.6527777777777768E-2</v>
      </c>
      <c r="G510" s="55">
        <v>5.5555555555555497E-3</v>
      </c>
      <c r="H510" s="54">
        <v>2</v>
      </c>
      <c r="I510" s="54">
        <v>1</v>
      </c>
      <c r="J510" s="54">
        <v>4</v>
      </c>
      <c r="K510" s="54">
        <v>4</v>
      </c>
      <c r="L510" s="52" t="s">
        <v>166</v>
      </c>
      <c r="M510" s="52" t="s">
        <v>167</v>
      </c>
      <c r="N510" s="54">
        <v>2</v>
      </c>
      <c r="O510" s="56">
        <v>36.629999999999995</v>
      </c>
      <c r="P510" s="61">
        <v>11.1</v>
      </c>
      <c r="Q510" s="56">
        <v>36.299999999999997</v>
      </c>
      <c r="R510" s="56">
        <v>11</v>
      </c>
      <c r="S510" s="54">
        <v>36.629999999999995</v>
      </c>
      <c r="T510" s="54">
        <v>11.1</v>
      </c>
      <c r="U510" s="56">
        <v>36.464999999999996</v>
      </c>
      <c r="V510" s="56">
        <v>11.05</v>
      </c>
      <c r="W510" s="57">
        <v>24.558199999999999</v>
      </c>
      <c r="X510" s="57">
        <v>-112.10354</v>
      </c>
      <c r="Y510" s="58">
        <v>77</v>
      </c>
      <c r="Z510" s="59">
        <v>25</v>
      </c>
      <c r="AA510" s="60">
        <v>9</v>
      </c>
      <c r="AB510" s="60">
        <v>300</v>
      </c>
      <c r="AC510" s="42" t="s">
        <v>123</v>
      </c>
      <c r="AD510" s="52">
        <v>15</v>
      </c>
      <c r="AE510" s="52" t="s">
        <v>233</v>
      </c>
      <c r="AF510" s="62">
        <v>1</v>
      </c>
      <c r="AG510" s="60" t="s">
        <v>233</v>
      </c>
      <c r="AH510" s="54"/>
      <c r="AI510" s="54"/>
    </row>
    <row r="511" spans="1:35">
      <c r="A511" s="51" t="s">
        <v>51</v>
      </c>
      <c r="B511" s="52" t="s">
        <v>151</v>
      </c>
      <c r="C511" s="53">
        <v>41957</v>
      </c>
      <c r="D511" s="54">
        <v>2014</v>
      </c>
      <c r="E511" s="55">
        <v>9.0972222222222218E-2</v>
      </c>
      <c r="F511" s="55">
        <v>9.6527777777777768E-2</v>
      </c>
      <c r="G511" s="55">
        <v>5.5555555555555497E-3</v>
      </c>
      <c r="H511" s="54">
        <v>2</v>
      </c>
      <c r="I511" s="54">
        <v>1</v>
      </c>
      <c r="J511" s="54">
        <v>4</v>
      </c>
      <c r="K511" s="54">
        <v>4</v>
      </c>
      <c r="L511" s="52" t="s">
        <v>166</v>
      </c>
      <c r="M511" s="52" t="s">
        <v>167</v>
      </c>
      <c r="N511" s="54">
        <v>2</v>
      </c>
      <c r="O511" s="56">
        <v>36.629999999999995</v>
      </c>
      <c r="P511" s="61">
        <v>11.1</v>
      </c>
      <c r="Q511" s="56">
        <v>36.299999999999997</v>
      </c>
      <c r="R511" s="56">
        <v>11</v>
      </c>
      <c r="S511" s="54">
        <v>36.629999999999995</v>
      </c>
      <c r="T511" s="54">
        <v>11.1</v>
      </c>
      <c r="U511" s="56">
        <v>36.464999999999996</v>
      </c>
      <c r="V511" s="56">
        <v>11.05</v>
      </c>
      <c r="W511" s="57">
        <v>24.558199999999999</v>
      </c>
      <c r="X511" s="57">
        <v>-112.10354</v>
      </c>
      <c r="Y511" s="58">
        <v>77</v>
      </c>
      <c r="Z511" s="59">
        <v>25</v>
      </c>
      <c r="AA511" s="60">
        <v>9</v>
      </c>
      <c r="AB511" s="60">
        <v>300</v>
      </c>
      <c r="AC511" s="42" t="s">
        <v>134</v>
      </c>
      <c r="AD511" s="52">
        <v>20</v>
      </c>
      <c r="AE511" s="52" t="s">
        <v>233</v>
      </c>
      <c r="AF511" s="62">
        <v>1</v>
      </c>
      <c r="AG511" s="60" t="s">
        <v>233</v>
      </c>
      <c r="AH511" s="54"/>
      <c r="AI511" s="54"/>
    </row>
    <row r="512" spans="1:35">
      <c r="A512" s="51" t="s">
        <v>51</v>
      </c>
      <c r="B512" s="52" t="s">
        <v>151</v>
      </c>
      <c r="C512" s="53">
        <v>41957</v>
      </c>
      <c r="D512" s="54">
        <v>2014</v>
      </c>
      <c r="E512" s="55">
        <v>9.0972222222222218E-2</v>
      </c>
      <c r="F512" s="55">
        <v>9.6527777777777768E-2</v>
      </c>
      <c r="G512" s="55">
        <v>5.5555555555555497E-3</v>
      </c>
      <c r="H512" s="54">
        <v>2</v>
      </c>
      <c r="I512" s="54">
        <v>1</v>
      </c>
      <c r="J512" s="54">
        <v>4</v>
      </c>
      <c r="K512" s="54">
        <v>4</v>
      </c>
      <c r="L512" s="52" t="s">
        <v>166</v>
      </c>
      <c r="M512" s="52" t="s">
        <v>167</v>
      </c>
      <c r="N512" s="54">
        <v>2</v>
      </c>
      <c r="O512" s="56">
        <v>36.629999999999995</v>
      </c>
      <c r="P512" s="61">
        <v>11.1</v>
      </c>
      <c r="Q512" s="56">
        <v>36.299999999999997</v>
      </c>
      <c r="R512" s="56">
        <v>11</v>
      </c>
      <c r="S512" s="54">
        <v>36.629999999999995</v>
      </c>
      <c r="T512" s="54">
        <v>11.1</v>
      </c>
      <c r="U512" s="56">
        <v>36.464999999999996</v>
      </c>
      <c r="V512" s="56">
        <v>11.05</v>
      </c>
      <c r="W512" s="57">
        <v>24.558199999999999</v>
      </c>
      <c r="X512" s="57">
        <v>-112.10354</v>
      </c>
      <c r="Y512" s="58">
        <v>77</v>
      </c>
      <c r="Z512" s="59">
        <v>25</v>
      </c>
      <c r="AA512" s="60">
        <v>9</v>
      </c>
      <c r="AB512" s="60">
        <v>300</v>
      </c>
      <c r="AC512" s="42" t="s">
        <v>134</v>
      </c>
      <c r="AD512" s="52">
        <v>20</v>
      </c>
      <c r="AE512" s="52" t="s">
        <v>233</v>
      </c>
      <c r="AF512" s="62">
        <v>1</v>
      </c>
      <c r="AG512" s="60" t="s">
        <v>233</v>
      </c>
      <c r="AH512" s="54"/>
      <c r="AI512" s="54"/>
    </row>
    <row r="513" spans="1:35">
      <c r="A513" s="51" t="s">
        <v>51</v>
      </c>
      <c r="B513" s="52" t="s">
        <v>151</v>
      </c>
      <c r="C513" s="53">
        <v>41957</v>
      </c>
      <c r="D513" s="54">
        <v>2014</v>
      </c>
      <c r="E513" s="55">
        <v>9.0972222222222218E-2</v>
      </c>
      <c r="F513" s="55">
        <v>9.6527777777777768E-2</v>
      </c>
      <c r="G513" s="55">
        <v>5.5555555555555497E-3</v>
      </c>
      <c r="H513" s="54">
        <v>2</v>
      </c>
      <c r="I513" s="54">
        <v>1</v>
      </c>
      <c r="J513" s="54">
        <v>4</v>
      </c>
      <c r="K513" s="54">
        <v>4</v>
      </c>
      <c r="L513" s="52" t="s">
        <v>166</v>
      </c>
      <c r="M513" s="52" t="s">
        <v>167</v>
      </c>
      <c r="N513" s="54">
        <v>2</v>
      </c>
      <c r="O513" s="56">
        <v>36.629999999999995</v>
      </c>
      <c r="P513" s="61">
        <v>11.1</v>
      </c>
      <c r="Q513" s="56">
        <v>36.299999999999997</v>
      </c>
      <c r="R513" s="56">
        <v>11</v>
      </c>
      <c r="S513" s="54">
        <v>36.629999999999995</v>
      </c>
      <c r="T513" s="54">
        <v>11.1</v>
      </c>
      <c r="U513" s="56">
        <v>36.464999999999996</v>
      </c>
      <c r="V513" s="56">
        <v>11.05</v>
      </c>
      <c r="W513" s="57">
        <v>24.558199999999999</v>
      </c>
      <c r="X513" s="57">
        <v>-112.10354</v>
      </c>
      <c r="Y513" s="58">
        <v>77</v>
      </c>
      <c r="Z513" s="59">
        <v>25</v>
      </c>
      <c r="AA513" s="60">
        <v>9</v>
      </c>
      <c r="AB513" s="60">
        <v>300</v>
      </c>
      <c r="AC513" s="42" t="s">
        <v>124</v>
      </c>
      <c r="AD513" s="52">
        <v>20</v>
      </c>
      <c r="AE513" s="52" t="s">
        <v>233</v>
      </c>
      <c r="AF513" s="62">
        <v>1</v>
      </c>
      <c r="AG513" s="60" t="s">
        <v>233</v>
      </c>
      <c r="AH513" s="54"/>
      <c r="AI513" s="54"/>
    </row>
    <row r="514" spans="1:35">
      <c r="A514" s="51" t="s">
        <v>52</v>
      </c>
      <c r="B514" s="52" t="s">
        <v>68</v>
      </c>
      <c r="C514" s="53">
        <v>41957</v>
      </c>
      <c r="D514" s="54">
        <v>2014</v>
      </c>
      <c r="E514" s="55">
        <v>4.4444444444444446E-2</v>
      </c>
      <c r="F514" s="55">
        <v>4.8611111111111112E-2</v>
      </c>
      <c r="G514" s="55">
        <v>4.1666666666666657E-3</v>
      </c>
      <c r="H514" s="54">
        <v>2</v>
      </c>
      <c r="I514" s="54">
        <v>1</v>
      </c>
      <c r="J514" s="54">
        <v>5</v>
      </c>
      <c r="K514" s="54">
        <v>5</v>
      </c>
      <c r="L514" s="52" t="s">
        <v>166</v>
      </c>
      <c r="M514" s="52" t="s">
        <v>167</v>
      </c>
      <c r="N514" s="54">
        <v>2</v>
      </c>
      <c r="O514" s="56">
        <v>49.5</v>
      </c>
      <c r="P514" s="61">
        <v>15</v>
      </c>
      <c r="Q514" s="56">
        <v>51.15</v>
      </c>
      <c r="R514" s="56">
        <v>15.5</v>
      </c>
      <c r="S514" s="54">
        <v>51.15</v>
      </c>
      <c r="T514" s="54">
        <v>15.5</v>
      </c>
      <c r="U514" s="56">
        <v>50.325000000000003</v>
      </c>
      <c r="V514" s="56">
        <v>15.25</v>
      </c>
      <c r="W514" s="57">
        <v>24.557770000000001</v>
      </c>
      <c r="X514" s="57">
        <v>-112.10414</v>
      </c>
      <c r="Y514" s="58">
        <v>77</v>
      </c>
      <c r="Z514" s="59">
        <v>25</v>
      </c>
      <c r="AA514" s="60">
        <v>8</v>
      </c>
      <c r="AB514" s="60">
        <v>120</v>
      </c>
      <c r="AC514" s="42" t="s">
        <v>123</v>
      </c>
      <c r="AD514" s="52">
        <v>25</v>
      </c>
      <c r="AE514" s="52" t="s">
        <v>233</v>
      </c>
      <c r="AF514" s="62">
        <v>1</v>
      </c>
      <c r="AG514" s="60" t="s">
        <v>233</v>
      </c>
      <c r="AH514" s="54"/>
      <c r="AI514" s="54"/>
    </row>
    <row r="515" spans="1:35">
      <c r="A515" s="51" t="s">
        <v>52</v>
      </c>
      <c r="B515" s="52" t="s">
        <v>68</v>
      </c>
      <c r="C515" s="53">
        <v>41957</v>
      </c>
      <c r="D515" s="54">
        <v>2014</v>
      </c>
      <c r="E515" s="55">
        <v>4.4444444444444446E-2</v>
      </c>
      <c r="F515" s="55">
        <v>4.8611111111111112E-2</v>
      </c>
      <c r="G515" s="55">
        <v>4.1666666666666657E-3</v>
      </c>
      <c r="H515" s="54">
        <v>2</v>
      </c>
      <c r="I515" s="54">
        <v>1</v>
      </c>
      <c r="J515" s="54">
        <v>5</v>
      </c>
      <c r="K515" s="54">
        <v>5</v>
      </c>
      <c r="L515" s="52" t="s">
        <v>166</v>
      </c>
      <c r="M515" s="52" t="s">
        <v>167</v>
      </c>
      <c r="N515" s="54">
        <v>2</v>
      </c>
      <c r="O515" s="56">
        <v>49.5</v>
      </c>
      <c r="P515" s="61">
        <v>15</v>
      </c>
      <c r="Q515" s="56">
        <v>51.15</v>
      </c>
      <c r="R515" s="56">
        <v>15.5</v>
      </c>
      <c r="S515" s="54">
        <v>51.15</v>
      </c>
      <c r="T515" s="54">
        <v>15.5</v>
      </c>
      <c r="U515" s="56">
        <v>50.325000000000003</v>
      </c>
      <c r="V515" s="56">
        <v>15.25</v>
      </c>
      <c r="W515" s="57">
        <v>24.557770000000001</v>
      </c>
      <c r="X515" s="57">
        <v>-112.10414</v>
      </c>
      <c r="Y515" s="58">
        <v>77</v>
      </c>
      <c r="Z515" s="59">
        <v>25</v>
      </c>
      <c r="AA515" s="60">
        <v>8</v>
      </c>
      <c r="AB515" s="60">
        <v>120</v>
      </c>
      <c r="AC515" s="42" t="s">
        <v>123</v>
      </c>
      <c r="AD515" s="52">
        <v>20</v>
      </c>
      <c r="AE515" s="52" t="s">
        <v>233</v>
      </c>
      <c r="AF515" s="62">
        <v>1</v>
      </c>
      <c r="AG515" s="60" t="s">
        <v>233</v>
      </c>
      <c r="AH515" s="54"/>
      <c r="AI515" s="54"/>
    </row>
    <row r="516" spans="1:35" s="45" customFormat="1">
      <c r="A516" s="51" t="s">
        <v>52</v>
      </c>
      <c r="B516" s="52" t="s">
        <v>68</v>
      </c>
      <c r="C516" s="53">
        <v>41957</v>
      </c>
      <c r="D516" s="54">
        <v>2014</v>
      </c>
      <c r="E516" s="55">
        <v>4.4444444444444446E-2</v>
      </c>
      <c r="F516" s="55">
        <v>4.8611111111111112E-2</v>
      </c>
      <c r="G516" s="55">
        <v>4.1666666666666657E-3</v>
      </c>
      <c r="H516" s="54">
        <v>2</v>
      </c>
      <c r="I516" s="54">
        <v>1</v>
      </c>
      <c r="J516" s="54">
        <v>5</v>
      </c>
      <c r="K516" s="54">
        <v>5</v>
      </c>
      <c r="L516" s="52" t="s">
        <v>166</v>
      </c>
      <c r="M516" s="52" t="s">
        <v>167</v>
      </c>
      <c r="N516" s="54">
        <v>2</v>
      </c>
      <c r="O516" s="56">
        <v>49.5</v>
      </c>
      <c r="P516" s="61">
        <v>15</v>
      </c>
      <c r="Q516" s="56">
        <v>51.15</v>
      </c>
      <c r="R516" s="56">
        <v>15.5</v>
      </c>
      <c r="S516" s="54">
        <v>51.15</v>
      </c>
      <c r="T516" s="54">
        <v>15.5</v>
      </c>
      <c r="U516" s="56">
        <v>50.325000000000003</v>
      </c>
      <c r="V516" s="56">
        <v>15.25</v>
      </c>
      <c r="W516" s="57">
        <v>24.557770000000001</v>
      </c>
      <c r="X516" s="57">
        <v>-112.10414</v>
      </c>
      <c r="Y516" s="58">
        <v>77</v>
      </c>
      <c r="Z516" s="59">
        <v>25</v>
      </c>
      <c r="AA516" s="60">
        <v>8</v>
      </c>
      <c r="AB516" s="60">
        <v>120</v>
      </c>
      <c r="AC516" s="42" t="s">
        <v>123</v>
      </c>
      <c r="AD516" s="52">
        <v>30</v>
      </c>
      <c r="AE516" s="52" t="s">
        <v>233</v>
      </c>
      <c r="AF516" s="62">
        <v>1</v>
      </c>
      <c r="AG516" s="60" t="s">
        <v>233</v>
      </c>
      <c r="AH516" s="54"/>
      <c r="AI516" s="54"/>
    </row>
    <row r="517" spans="1:35">
      <c r="A517" s="51" t="s">
        <v>52</v>
      </c>
      <c r="B517" s="52" t="s">
        <v>68</v>
      </c>
      <c r="C517" s="53">
        <v>41957</v>
      </c>
      <c r="D517" s="54">
        <v>2014</v>
      </c>
      <c r="E517" s="55">
        <v>4.4444444444444446E-2</v>
      </c>
      <c r="F517" s="55">
        <v>4.8611111111111112E-2</v>
      </c>
      <c r="G517" s="55">
        <v>4.1666666666666657E-3</v>
      </c>
      <c r="H517" s="54">
        <v>2</v>
      </c>
      <c r="I517" s="54">
        <v>1</v>
      </c>
      <c r="J517" s="54">
        <v>5</v>
      </c>
      <c r="K517" s="54">
        <v>5</v>
      </c>
      <c r="L517" s="52" t="s">
        <v>166</v>
      </c>
      <c r="M517" s="52" t="s">
        <v>167</v>
      </c>
      <c r="N517" s="54">
        <v>2</v>
      </c>
      <c r="O517" s="56">
        <v>49.5</v>
      </c>
      <c r="P517" s="61">
        <v>15</v>
      </c>
      <c r="Q517" s="56">
        <v>51.15</v>
      </c>
      <c r="R517" s="56">
        <v>15.5</v>
      </c>
      <c r="S517" s="54">
        <v>51.15</v>
      </c>
      <c r="T517" s="54">
        <v>15.5</v>
      </c>
      <c r="U517" s="56">
        <v>50.325000000000003</v>
      </c>
      <c r="V517" s="56">
        <v>15.25</v>
      </c>
      <c r="W517" s="57">
        <v>24.557770000000001</v>
      </c>
      <c r="X517" s="57">
        <v>-112.10414</v>
      </c>
      <c r="Y517" s="58">
        <v>77</v>
      </c>
      <c r="Z517" s="59">
        <v>25</v>
      </c>
      <c r="AA517" s="60">
        <v>8</v>
      </c>
      <c r="AB517" s="60">
        <v>120</v>
      </c>
      <c r="AC517" s="42" t="s">
        <v>183</v>
      </c>
      <c r="AD517" s="52">
        <v>25</v>
      </c>
      <c r="AE517" s="52" t="s">
        <v>184</v>
      </c>
      <c r="AF517" s="62">
        <v>1</v>
      </c>
      <c r="AG517" s="60" t="s">
        <v>119</v>
      </c>
      <c r="AH517" s="54"/>
      <c r="AI517" s="54"/>
    </row>
    <row r="518" spans="1:35">
      <c r="A518" s="51" t="s">
        <v>52</v>
      </c>
      <c r="B518" s="52" t="s">
        <v>68</v>
      </c>
      <c r="C518" s="53">
        <v>41957</v>
      </c>
      <c r="D518" s="54">
        <v>2014</v>
      </c>
      <c r="E518" s="55">
        <v>4.4444444444444446E-2</v>
      </c>
      <c r="F518" s="55">
        <v>4.8611111111111112E-2</v>
      </c>
      <c r="G518" s="55">
        <v>4.1666666666666657E-3</v>
      </c>
      <c r="H518" s="54">
        <v>2</v>
      </c>
      <c r="I518" s="54">
        <v>1</v>
      </c>
      <c r="J518" s="54">
        <v>5</v>
      </c>
      <c r="K518" s="54">
        <v>5</v>
      </c>
      <c r="L518" s="52" t="s">
        <v>166</v>
      </c>
      <c r="M518" s="52" t="s">
        <v>167</v>
      </c>
      <c r="N518" s="54">
        <v>2</v>
      </c>
      <c r="O518" s="56">
        <v>49.5</v>
      </c>
      <c r="P518" s="61">
        <v>15</v>
      </c>
      <c r="Q518" s="56">
        <v>51.15</v>
      </c>
      <c r="R518" s="56">
        <v>15.5</v>
      </c>
      <c r="S518" s="54">
        <v>51.15</v>
      </c>
      <c r="T518" s="54">
        <v>15.5</v>
      </c>
      <c r="U518" s="56">
        <v>50.325000000000003</v>
      </c>
      <c r="V518" s="56">
        <v>15.25</v>
      </c>
      <c r="W518" s="57">
        <v>24.557770000000001</v>
      </c>
      <c r="X518" s="57">
        <v>-112.10414</v>
      </c>
      <c r="Y518" s="58">
        <v>77</v>
      </c>
      <c r="Z518" s="59">
        <v>25</v>
      </c>
      <c r="AA518" s="60">
        <v>8</v>
      </c>
      <c r="AB518" s="60">
        <v>120</v>
      </c>
      <c r="AC518" s="42" t="s">
        <v>183</v>
      </c>
      <c r="AD518" s="52">
        <v>30</v>
      </c>
      <c r="AE518" s="52" t="s">
        <v>184</v>
      </c>
      <c r="AF518" s="62">
        <v>1</v>
      </c>
      <c r="AG518" s="60" t="s">
        <v>119</v>
      </c>
      <c r="AH518" s="54"/>
      <c r="AI518" s="54"/>
    </row>
    <row r="519" spans="1:35">
      <c r="A519" s="51" t="s">
        <v>52</v>
      </c>
      <c r="B519" s="52" t="s">
        <v>68</v>
      </c>
      <c r="C519" s="53">
        <v>41957</v>
      </c>
      <c r="D519" s="54">
        <v>2014</v>
      </c>
      <c r="E519" s="55">
        <v>4.4444444444444446E-2</v>
      </c>
      <c r="F519" s="55">
        <v>4.8611111111111112E-2</v>
      </c>
      <c r="G519" s="55">
        <v>4.1666666666666657E-3</v>
      </c>
      <c r="H519" s="54">
        <v>2</v>
      </c>
      <c r="I519" s="54">
        <v>1</v>
      </c>
      <c r="J519" s="54">
        <v>5</v>
      </c>
      <c r="K519" s="54">
        <v>5</v>
      </c>
      <c r="L519" s="52" t="s">
        <v>166</v>
      </c>
      <c r="M519" s="52" t="s">
        <v>167</v>
      </c>
      <c r="N519" s="54">
        <v>2</v>
      </c>
      <c r="O519" s="56">
        <v>49.5</v>
      </c>
      <c r="P519" s="61">
        <v>15</v>
      </c>
      <c r="Q519" s="56">
        <v>51.15</v>
      </c>
      <c r="R519" s="56">
        <v>15.5</v>
      </c>
      <c r="S519" s="54">
        <v>51.15</v>
      </c>
      <c r="T519" s="54">
        <v>15.5</v>
      </c>
      <c r="U519" s="56">
        <v>50.325000000000003</v>
      </c>
      <c r="V519" s="56">
        <v>15.25</v>
      </c>
      <c r="W519" s="57">
        <v>24.557770000000001</v>
      </c>
      <c r="X519" s="57">
        <v>-112.10414</v>
      </c>
      <c r="Y519" s="58">
        <v>77</v>
      </c>
      <c r="Z519" s="59">
        <v>25</v>
      </c>
      <c r="AA519" s="60">
        <v>8</v>
      </c>
      <c r="AB519" s="60">
        <v>120</v>
      </c>
      <c r="AC519" s="42" t="s">
        <v>183</v>
      </c>
      <c r="AD519" s="52">
        <v>15</v>
      </c>
      <c r="AE519" s="52" t="s">
        <v>187</v>
      </c>
      <c r="AF519" s="62">
        <v>1</v>
      </c>
      <c r="AG519" s="60" t="s">
        <v>119</v>
      </c>
      <c r="AH519" s="54"/>
      <c r="AI519" s="54"/>
    </row>
    <row r="520" spans="1:35">
      <c r="A520" s="51" t="s">
        <v>52</v>
      </c>
      <c r="B520" s="52" t="s">
        <v>68</v>
      </c>
      <c r="C520" s="53">
        <v>41957</v>
      </c>
      <c r="D520" s="54">
        <v>2014</v>
      </c>
      <c r="E520" s="55">
        <v>4.4444444444444446E-2</v>
      </c>
      <c r="F520" s="55">
        <v>4.8611111111111112E-2</v>
      </c>
      <c r="G520" s="55">
        <v>4.1666666666666657E-3</v>
      </c>
      <c r="H520" s="54">
        <v>2</v>
      </c>
      <c r="I520" s="54">
        <v>1</v>
      </c>
      <c r="J520" s="54">
        <v>5</v>
      </c>
      <c r="K520" s="54">
        <v>5</v>
      </c>
      <c r="L520" s="52" t="s">
        <v>166</v>
      </c>
      <c r="M520" s="52" t="s">
        <v>167</v>
      </c>
      <c r="N520" s="54">
        <v>2</v>
      </c>
      <c r="O520" s="56">
        <v>49.5</v>
      </c>
      <c r="P520" s="61">
        <v>15</v>
      </c>
      <c r="Q520" s="56">
        <v>51.15</v>
      </c>
      <c r="R520" s="56">
        <v>15.5</v>
      </c>
      <c r="S520" s="54">
        <v>51.15</v>
      </c>
      <c r="T520" s="54">
        <v>15.5</v>
      </c>
      <c r="U520" s="56">
        <v>50.325000000000003</v>
      </c>
      <c r="V520" s="56">
        <v>15.25</v>
      </c>
      <c r="W520" s="57">
        <v>24.557770000000001</v>
      </c>
      <c r="X520" s="57">
        <v>-112.10414</v>
      </c>
      <c r="Y520" s="58">
        <v>77</v>
      </c>
      <c r="Z520" s="59">
        <v>25</v>
      </c>
      <c r="AA520" s="60">
        <v>8</v>
      </c>
      <c r="AB520" s="60">
        <v>120</v>
      </c>
      <c r="AC520" s="42" t="s">
        <v>183</v>
      </c>
      <c r="AD520" s="52">
        <v>20</v>
      </c>
      <c r="AE520" s="52" t="s">
        <v>119</v>
      </c>
      <c r="AF520" s="62">
        <v>1</v>
      </c>
      <c r="AG520" s="60" t="s">
        <v>119</v>
      </c>
      <c r="AH520" s="54"/>
      <c r="AI520" s="54"/>
    </row>
    <row r="521" spans="1:35">
      <c r="A521" s="51" t="s">
        <v>53</v>
      </c>
      <c r="B521" s="52" t="s">
        <v>68</v>
      </c>
      <c r="C521" s="53">
        <v>41957</v>
      </c>
      <c r="D521" s="54">
        <v>2014</v>
      </c>
      <c r="E521" s="55">
        <v>4.4444444444444446E-2</v>
      </c>
      <c r="F521" s="55">
        <v>4.8611111111111112E-2</v>
      </c>
      <c r="G521" s="55">
        <v>4.1666666666666657E-3</v>
      </c>
      <c r="H521" s="54">
        <v>2</v>
      </c>
      <c r="I521" s="54">
        <v>1</v>
      </c>
      <c r="J521" s="54">
        <v>6</v>
      </c>
      <c r="K521" s="54">
        <v>6</v>
      </c>
      <c r="L521" s="52" t="s">
        <v>166</v>
      </c>
      <c r="M521" s="52" t="s">
        <v>167</v>
      </c>
      <c r="N521" s="54">
        <v>2</v>
      </c>
      <c r="O521" s="56">
        <v>38.609999999999992</v>
      </c>
      <c r="P521" s="61">
        <v>11.7</v>
      </c>
      <c r="Q521" s="56">
        <v>44.879999999999995</v>
      </c>
      <c r="R521" s="56">
        <v>13.6</v>
      </c>
      <c r="S521" s="54">
        <v>44.879999999999995</v>
      </c>
      <c r="T521" s="54">
        <v>13.6</v>
      </c>
      <c r="U521" s="56">
        <v>41.74499999999999</v>
      </c>
      <c r="V521" s="56">
        <v>12.649999999999999</v>
      </c>
      <c r="W521" s="57">
        <v>24.558199999999999</v>
      </c>
      <c r="X521" s="57">
        <v>-112.10354</v>
      </c>
      <c r="Y521" s="58">
        <v>77</v>
      </c>
      <c r="Z521" s="59">
        <v>25</v>
      </c>
      <c r="AA521" s="60">
        <v>8</v>
      </c>
      <c r="AB521" s="60">
        <v>210</v>
      </c>
      <c r="AC521" s="42" t="s">
        <v>183</v>
      </c>
      <c r="AD521" s="52">
        <v>20</v>
      </c>
      <c r="AE521" s="52" t="s">
        <v>119</v>
      </c>
      <c r="AF521" s="62">
        <v>1</v>
      </c>
      <c r="AG521" s="60" t="s">
        <v>119</v>
      </c>
      <c r="AH521" s="54"/>
      <c r="AI521" s="54"/>
    </row>
    <row r="522" spans="1:35">
      <c r="A522" s="51" t="s">
        <v>53</v>
      </c>
      <c r="B522" s="52" t="s">
        <v>68</v>
      </c>
      <c r="C522" s="53">
        <v>41957</v>
      </c>
      <c r="D522" s="54">
        <v>2014</v>
      </c>
      <c r="E522" s="55">
        <v>4.4444444444444446E-2</v>
      </c>
      <c r="F522" s="55">
        <v>4.8611111111111112E-2</v>
      </c>
      <c r="G522" s="55">
        <v>4.1666666666666657E-3</v>
      </c>
      <c r="H522" s="54">
        <v>2</v>
      </c>
      <c r="I522" s="54">
        <v>1</v>
      </c>
      <c r="J522" s="54">
        <v>6</v>
      </c>
      <c r="K522" s="54">
        <v>6</v>
      </c>
      <c r="L522" s="52" t="s">
        <v>166</v>
      </c>
      <c r="M522" s="52" t="s">
        <v>167</v>
      </c>
      <c r="N522" s="54">
        <v>2</v>
      </c>
      <c r="O522" s="56">
        <v>38.609999999999992</v>
      </c>
      <c r="P522" s="61">
        <v>11.7</v>
      </c>
      <c r="Q522" s="56">
        <v>44.879999999999995</v>
      </c>
      <c r="R522" s="56">
        <v>13.6</v>
      </c>
      <c r="S522" s="54">
        <v>44.879999999999995</v>
      </c>
      <c r="T522" s="54">
        <v>13.6</v>
      </c>
      <c r="U522" s="56">
        <v>41.74499999999999</v>
      </c>
      <c r="V522" s="56">
        <v>12.649999999999999</v>
      </c>
      <c r="W522" s="57">
        <v>24.558199999999999</v>
      </c>
      <c r="X522" s="57">
        <v>-112.10354</v>
      </c>
      <c r="Y522" s="58">
        <v>77</v>
      </c>
      <c r="Z522" s="59">
        <v>25</v>
      </c>
      <c r="AA522" s="60">
        <v>8</v>
      </c>
      <c r="AB522" s="60">
        <v>210</v>
      </c>
      <c r="AC522" s="42" t="s">
        <v>123</v>
      </c>
      <c r="AD522" s="52">
        <v>20</v>
      </c>
      <c r="AE522" s="52" t="s">
        <v>233</v>
      </c>
      <c r="AF522" s="62">
        <v>1</v>
      </c>
      <c r="AG522" s="60" t="s">
        <v>233</v>
      </c>
      <c r="AH522" s="54"/>
      <c r="AI522" s="54"/>
    </row>
    <row r="523" spans="1:35">
      <c r="A523" s="51" t="s">
        <v>54</v>
      </c>
      <c r="B523" s="52" t="s">
        <v>67</v>
      </c>
      <c r="C523" s="53">
        <v>41958</v>
      </c>
      <c r="D523" s="54">
        <v>2014</v>
      </c>
      <c r="E523" s="55">
        <v>0.33680555555555558</v>
      </c>
      <c r="F523" s="55">
        <v>0.34027777777777773</v>
      </c>
      <c r="G523" s="55">
        <v>3.4722222222221544E-3</v>
      </c>
      <c r="H523" s="54">
        <v>2</v>
      </c>
      <c r="I523" s="54">
        <v>2</v>
      </c>
      <c r="J523" s="54">
        <v>7</v>
      </c>
      <c r="K523" s="54">
        <v>7</v>
      </c>
      <c r="L523" s="52" t="s">
        <v>166</v>
      </c>
      <c r="M523" s="52" t="s">
        <v>167</v>
      </c>
      <c r="N523" s="54">
        <v>2</v>
      </c>
      <c r="O523" s="56">
        <v>51.48</v>
      </c>
      <c r="P523" s="61">
        <v>15.6</v>
      </c>
      <c r="Q523" s="56">
        <v>49.17</v>
      </c>
      <c r="R523" s="56">
        <v>14.9</v>
      </c>
      <c r="S523" s="54">
        <v>51.48</v>
      </c>
      <c r="T523" s="54">
        <v>15.6</v>
      </c>
      <c r="U523" s="56">
        <v>50.325000000000003</v>
      </c>
      <c r="V523" s="56">
        <v>15.25</v>
      </c>
      <c r="W523" s="57">
        <v>24.555810000000001</v>
      </c>
      <c r="X523" s="57">
        <v>-112.10306</v>
      </c>
      <c r="Y523" s="58">
        <v>77</v>
      </c>
      <c r="Z523" s="59">
        <v>25</v>
      </c>
      <c r="AA523" s="60">
        <v>3</v>
      </c>
      <c r="AB523" s="60">
        <v>300</v>
      </c>
      <c r="AC523" s="42" t="s">
        <v>123</v>
      </c>
      <c r="AD523" s="52">
        <v>15</v>
      </c>
      <c r="AE523" s="52" t="s">
        <v>233</v>
      </c>
      <c r="AF523" s="62">
        <v>1</v>
      </c>
      <c r="AG523" s="60" t="s">
        <v>233</v>
      </c>
      <c r="AH523" s="54"/>
      <c r="AI523" s="54"/>
    </row>
    <row r="524" spans="1:35">
      <c r="A524" s="51" t="s">
        <v>55</v>
      </c>
      <c r="B524" s="52" t="s">
        <v>151</v>
      </c>
      <c r="C524" s="53">
        <v>41958</v>
      </c>
      <c r="D524" s="54">
        <v>2014</v>
      </c>
      <c r="E524" s="55">
        <v>0.3347222222222222</v>
      </c>
      <c r="F524" s="55">
        <v>0.33958333333333335</v>
      </c>
      <c r="G524" s="55">
        <v>4.8611111111111494E-3</v>
      </c>
      <c r="H524" s="54">
        <v>2</v>
      </c>
      <c r="I524" s="54">
        <v>2</v>
      </c>
      <c r="J524" s="54">
        <v>8</v>
      </c>
      <c r="K524" s="54">
        <v>8</v>
      </c>
      <c r="L524" s="52" t="s">
        <v>166</v>
      </c>
      <c r="M524" s="52" t="s">
        <v>167</v>
      </c>
      <c r="N524" s="54">
        <v>2</v>
      </c>
      <c r="O524" s="56">
        <v>51.15</v>
      </c>
      <c r="P524" s="61">
        <v>15.5</v>
      </c>
      <c r="Q524" s="56">
        <v>50.82</v>
      </c>
      <c r="R524" s="56">
        <v>15.4</v>
      </c>
      <c r="S524" s="54">
        <v>51.15</v>
      </c>
      <c r="T524" s="54">
        <v>15.5</v>
      </c>
      <c r="U524" s="56">
        <v>50.984999999999999</v>
      </c>
      <c r="V524" s="56">
        <v>15.45</v>
      </c>
      <c r="W524" s="57">
        <v>24.555810000000001</v>
      </c>
      <c r="X524" s="57">
        <v>-112.10306</v>
      </c>
      <c r="Y524" s="58">
        <v>77</v>
      </c>
      <c r="Z524" s="59">
        <v>25</v>
      </c>
      <c r="AA524" s="60">
        <v>4</v>
      </c>
      <c r="AB524" s="60">
        <v>300</v>
      </c>
      <c r="AC524" s="42" t="s">
        <v>183</v>
      </c>
      <c r="AD524" s="42">
        <v>15</v>
      </c>
      <c r="AE524" s="42" t="s">
        <v>119</v>
      </c>
      <c r="AF524" s="42">
        <v>1</v>
      </c>
      <c r="AG524" s="42" t="s">
        <v>119</v>
      </c>
      <c r="AH524" s="54"/>
      <c r="AI524" s="54"/>
    </row>
    <row r="525" spans="1:35" s="45" customFormat="1">
      <c r="A525" s="51" t="s">
        <v>55</v>
      </c>
      <c r="B525" s="52" t="s">
        <v>151</v>
      </c>
      <c r="C525" s="53">
        <v>41958</v>
      </c>
      <c r="D525" s="54">
        <v>2014</v>
      </c>
      <c r="E525" s="55">
        <v>0.3347222222222222</v>
      </c>
      <c r="F525" s="55">
        <v>0.33958333333333335</v>
      </c>
      <c r="G525" s="55">
        <v>4.8611111111111494E-3</v>
      </c>
      <c r="H525" s="54">
        <v>2</v>
      </c>
      <c r="I525" s="54">
        <v>2</v>
      </c>
      <c r="J525" s="54">
        <v>8</v>
      </c>
      <c r="K525" s="54">
        <v>8</v>
      </c>
      <c r="L525" s="52" t="s">
        <v>166</v>
      </c>
      <c r="M525" s="52" t="s">
        <v>167</v>
      </c>
      <c r="N525" s="54">
        <v>2</v>
      </c>
      <c r="O525" s="56">
        <v>51.15</v>
      </c>
      <c r="P525" s="61">
        <v>15.5</v>
      </c>
      <c r="Q525" s="56">
        <v>50.82</v>
      </c>
      <c r="R525" s="56">
        <v>15.4</v>
      </c>
      <c r="S525" s="54">
        <v>51.15</v>
      </c>
      <c r="T525" s="54">
        <v>15.5</v>
      </c>
      <c r="U525" s="56">
        <v>50.984999999999999</v>
      </c>
      <c r="V525" s="56">
        <v>15.45</v>
      </c>
      <c r="W525" s="57">
        <v>24.555810000000001</v>
      </c>
      <c r="X525" s="57">
        <v>-112.10306</v>
      </c>
      <c r="Y525" s="58">
        <v>77</v>
      </c>
      <c r="Z525" s="59">
        <v>25</v>
      </c>
      <c r="AA525" s="60">
        <v>4</v>
      </c>
      <c r="AB525" s="60">
        <v>300</v>
      </c>
      <c r="AC525" s="42" t="s">
        <v>183</v>
      </c>
      <c r="AD525" s="52">
        <v>5</v>
      </c>
      <c r="AE525" s="42" t="s">
        <v>119</v>
      </c>
      <c r="AF525" s="62">
        <v>1</v>
      </c>
      <c r="AG525" s="42" t="s">
        <v>119</v>
      </c>
      <c r="AH525" s="54"/>
      <c r="AI525" s="54"/>
    </row>
    <row r="526" spans="1:35">
      <c r="A526" s="51" t="s">
        <v>55</v>
      </c>
      <c r="B526" s="52" t="s">
        <v>151</v>
      </c>
      <c r="C526" s="53">
        <v>41958</v>
      </c>
      <c r="D526" s="54">
        <v>2014</v>
      </c>
      <c r="E526" s="55">
        <v>0.3347222222222222</v>
      </c>
      <c r="F526" s="55">
        <v>0.33958333333333335</v>
      </c>
      <c r="G526" s="55">
        <v>4.8611111111111494E-3</v>
      </c>
      <c r="H526" s="54">
        <v>2</v>
      </c>
      <c r="I526" s="54">
        <v>2</v>
      </c>
      <c r="J526" s="54">
        <v>8</v>
      </c>
      <c r="K526" s="54">
        <v>8</v>
      </c>
      <c r="L526" s="52" t="s">
        <v>166</v>
      </c>
      <c r="M526" s="52" t="s">
        <v>167</v>
      </c>
      <c r="N526" s="54">
        <v>2</v>
      </c>
      <c r="O526" s="56">
        <v>51.15</v>
      </c>
      <c r="P526" s="61">
        <v>15.5</v>
      </c>
      <c r="Q526" s="56">
        <v>50.82</v>
      </c>
      <c r="R526" s="56">
        <v>15.4</v>
      </c>
      <c r="S526" s="54">
        <v>51.15</v>
      </c>
      <c r="T526" s="54">
        <v>15.5</v>
      </c>
      <c r="U526" s="56">
        <v>50.984999999999999</v>
      </c>
      <c r="V526" s="56">
        <v>15.45</v>
      </c>
      <c r="W526" s="57">
        <v>24.555810000000001</v>
      </c>
      <c r="X526" s="57">
        <v>-112.10306</v>
      </c>
      <c r="Y526" s="58">
        <v>77</v>
      </c>
      <c r="Z526" s="59">
        <v>25</v>
      </c>
      <c r="AA526" s="60">
        <v>4</v>
      </c>
      <c r="AB526" s="60">
        <v>300</v>
      </c>
      <c r="AC526" s="42" t="s">
        <v>123</v>
      </c>
      <c r="AD526" s="52">
        <v>20</v>
      </c>
      <c r="AE526" s="52" t="s">
        <v>233</v>
      </c>
      <c r="AF526" s="62">
        <v>1</v>
      </c>
      <c r="AG526" s="60" t="s">
        <v>233</v>
      </c>
      <c r="AH526" s="54"/>
      <c r="AI526" s="54"/>
    </row>
    <row r="527" spans="1:35">
      <c r="A527" s="51" t="s">
        <v>56</v>
      </c>
      <c r="B527" s="52" t="s">
        <v>68</v>
      </c>
      <c r="C527" s="53">
        <v>41958</v>
      </c>
      <c r="D527" s="54">
        <v>2014</v>
      </c>
      <c r="E527" s="55">
        <v>0.23541666666666669</v>
      </c>
      <c r="F527" s="55">
        <v>0.24027777777777778</v>
      </c>
      <c r="G527" s="55">
        <v>4.8611111111110938E-3</v>
      </c>
      <c r="H527" s="54">
        <v>2</v>
      </c>
      <c r="I527" s="54">
        <v>2</v>
      </c>
      <c r="J527" s="54">
        <v>9</v>
      </c>
      <c r="K527" s="54">
        <v>9</v>
      </c>
      <c r="L527" s="52" t="s">
        <v>166</v>
      </c>
      <c r="M527" s="52" t="s">
        <v>167</v>
      </c>
      <c r="N527" s="54">
        <v>2</v>
      </c>
      <c r="O527" s="56">
        <v>55.769999999999989</v>
      </c>
      <c r="P527" s="61">
        <v>16.899999999999999</v>
      </c>
      <c r="Q527" s="56">
        <v>58.41</v>
      </c>
      <c r="R527" s="56">
        <v>17.7</v>
      </c>
      <c r="S527" s="54">
        <v>58.41</v>
      </c>
      <c r="T527" s="54">
        <v>17.7</v>
      </c>
      <c r="U527" s="56">
        <v>57.089999999999989</v>
      </c>
      <c r="V527" s="56">
        <v>17.299999999999997</v>
      </c>
      <c r="W527" s="57">
        <v>24.555810000000001</v>
      </c>
      <c r="X527" s="57">
        <v>-112.10306</v>
      </c>
      <c r="Y527" s="58">
        <v>77</v>
      </c>
      <c r="Z527" s="59">
        <v>25</v>
      </c>
      <c r="AA527" s="60">
        <v>3</v>
      </c>
      <c r="AB527" s="60">
        <v>210</v>
      </c>
      <c r="AC527" s="42" t="s">
        <v>123</v>
      </c>
      <c r="AD527" s="52">
        <v>20</v>
      </c>
      <c r="AE527" s="52" t="s">
        <v>233</v>
      </c>
      <c r="AF527" s="62">
        <v>1</v>
      </c>
      <c r="AG527" s="60" t="s">
        <v>233</v>
      </c>
      <c r="AH527" s="54"/>
      <c r="AI527" s="54"/>
    </row>
    <row r="528" spans="1:35">
      <c r="A528" s="51" t="s">
        <v>56</v>
      </c>
      <c r="B528" s="52" t="s">
        <v>68</v>
      </c>
      <c r="C528" s="53">
        <v>41958</v>
      </c>
      <c r="D528" s="54">
        <v>2014</v>
      </c>
      <c r="E528" s="55">
        <v>0.23541666666666669</v>
      </c>
      <c r="F528" s="55">
        <v>0.24027777777777778</v>
      </c>
      <c r="G528" s="55">
        <v>4.8611111111110938E-3</v>
      </c>
      <c r="H528" s="54">
        <v>2</v>
      </c>
      <c r="I528" s="54">
        <v>2</v>
      </c>
      <c r="J528" s="54">
        <v>9</v>
      </c>
      <c r="K528" s="54">
        <v>9</v>
      </c>
      <c r="L528" s="52" t="s">
        <v>166</v>
      </c>
      <c r="M528" s="52" t="s">
        <v>167</v>
      </c>
      <c r="N528" s="54">
        <v>2</v>
      </c>
      <c r="O528" s="56">
        <v>55.769999999999989</v>
      </c>
      <c r="P528" s="61">
        <v>16.899999999999999</v>
      </c>
      <c r="Q528" s="56">
        <v>58.41</v>
      </c>
      <c r="R528" s="56">
        <v>17.7</v>
      </c>
      <c r="S528" s="54">
        <v>58.41</v>
      </c>
      <c r="T528" s="54">
        <v>17.7</v>
      </c>
      <c r="U528" s="56">
        <v>57.089999999999989</v>
      </c>
      <c r="V528" s="56">
        <v>17.299999999999997</v>
      </c>
      <c r="W528" s="57">
        <v>24.555810000000001</v>
      </c>
      <c r="X528" s="57">
        <v>-112.10306</v>
      </c>
      <c r="Y528" s="58">
        <v>77</v>
      </c>
      <c r="Z528" s="59">
        <v>25</v>
      </c>
      <c r="AA528" s="60">
        <v>3</v>
      </c>
      <c r="AB528" s="60">
        <v>210</v>
      </c>
      <c r="AC528" s="42" t="s">
        <v>123</v>
      </c>
      <c r="AD528" s="52">
        <v>20</v>
      </c>
      <c r="AE528" s="52" t="s">
        <v>233</v>
      </c>
      <c r="AF528" s="62">
        <v>1</v>
      </c>
      <c r="AG528" s="60" t="s">
        <v>233</v>
      </c>
      <c r="AH528" s="54"/>
      <c r="AI528" s="54"/>
    </row>
    <row r="529" spans="1:35">
      <c r="A529" s="51" t="s">
        <v>57</v>
      </c>
      <c r="B529" s="52" t="s">
        <v>152</v>
      </c>
      <c r="C529" s="53">
        <v>41958</v>
      </c>
      <c r="D529" s="54">
        <v>2014</v>
      </c>
      <c r="E529" s="55">
        <v>0.34166666666666662</v>
      </c>
      <c r="F529" s="55">
        <v>0.34652777777777777</v>
      </c>
      <c r="G529" s="55">
        <v>4.8611111111111494E-3</v>
      </c>
      <c r="H529" s="54">
        <v>2</v>
      </c>
      <c r="I529" s="54">
        <v>2</v>
      </c>
      <c r="J529" s="54">
        <v>10</v>
      </c>
      <c r="K529" s="54">
        <v>10</v>
      </c>
      <c r="L529" s="52" t="s">
        <v>166</v>
      </c>
      <c r="M529" s="52" t="s">
        <v>167</v>
      </c>
      <c r="N529" s="54">
        <v>2</v>
      </c>
      <c r="O529" s="56">
        <v>62.36999999999999</v>
      </c>
      <c r="P529" s="61">
        <v>18.899999999999999</v>
      </c>
      <c r="Q529" s="56">
        <v>56.76</v>
      </c>
      <c r="R529" s="56">
        <v>17.2</v>
      </c>
      <c r="S529" s="54">
        <v>62.36999999999999</v>
      </c>
      <c r="T529" s="54">
        <v>18.899999999999999</v>
      </c>
      <c r="U529" s="56">
        <v>59.564999999999998</v>
      </c>
      <c r="V529" s="56">
        <v>18.049999999999997</v>
      </c>
      <c r="W529" s="57">
        <v>24.556450000000002</v>
      </c>
      <c r="X529" s="57">
        <v>-112.10381</v>
      </c>
      <c r="Y529" s="58">
        <v>77</v>
      </c>
      <c r="Z529" s="59">
        <v>25</v>
      </c>
      <c r="AA529" s="60">
        <v>3</v>
      </c>
      <c r="AB529" s="60">
        <v>300</v>
      </c>
      <c r="AC529" s="42" t="s">
        <v>183</v>
      </c>
      <c r="AD529" s="52">
        <v>20</v>
      </c>
      <c r="AE529" s="42" t="s">
        <v>119</v>
      </c>
      <c r="AF529" s="62">
        <v>1</v>
      </c>
      <c r="AG529" s="42" t="s">
        <v>119</v>
      </c>
      <c r="AH529" s="54"/>
      <c r="AI529" s="54"/>
    </row>
    <row r="530" spans="1:35">
      <c r="A530" s="51" t="s">
        <v>57</v>
      </c>
      <c r="B530" s="52" t="s">
        <v>152</v>
      </c>
      <c r="C530" s="53">
        <v>41958</v>
      </c>
      <c r="D530" s="54">
        <v>2014</v>
      </c>
      <c r="E530" s="55">
        <v>0.34166666666666662</v>
      </c>
      <c r="F530" s="55">
        <v>0.34652777777777777</v>
      </c>
      <c r="G530" s="55">
        <v>4.8611111111111494E-3</v>
      </c>
      <c r="H530" s="54">
        <v>2</v>
      </c>
      <c r="I530" s="54">
        <v>2</v>
      </c>
      <c r="J530" s="54">
        <v>10</v>
      </c>
      <c r="K530" s="54">
        <v>10</v>
      </c>
      <c r="L530" s="52" t="s">
        <v>166</v>
      </c>
      <c r="M530" s="52" t="s">
        <v>167</v>
      </c>
      <c r="N530" s="54">
        <v>2</v>
      </c>
      <c r="O530" s="56">
        <v>62.36999999999999</v>
      </c>
      <c r="P530" s="61">
        <v>18.899999999999999</v>
      </c>
      <c r="Q530" s="56">
        <v>56.76</v>
      </c>
      <c r="R530" s="56">
        <v>17.2</v>
      </c>
      <c r="S530" s="54">
        <v>62.36999999999999</v>
      </c>
      <c r="T530" s="54">
        <v>18.899999999999999</v>
      </c>
      <c r="U530" s="56">
        <v>59.564999999999998</v>
      </c>
      <c r="V530" s="56">
        <v>18.049999999999997</v>
      </c>
      <c r="W530" s="57">
        <v>24.556450000000002</v>
      </c>
      <c r="X530" s="57">
        <v>-112.10381</v>
      </c>
      <c r="Y530" s="58">
        <v>77</v>
      </c>
      <c r="Z530" s="59">
        <v>25</v>
      </c>
      <c r="AA530" s="60">
        <v>3</v>
      </c>
      <c r="AB530" s="60">
        <v>300</v>
      </c>
      <c r="AC530" s="42" t="s">
        <v>133</v>
      </c>
      <c r="AD530" s="52">
        <v>15</v>
      </c>
      <c r="AE530" s="52" t="s">
        <v>233</v>
      </c>
      <c r="AF530" s="62">
        <v>1</v>
      </c>
      <c r="AG530" s="60" t="s">
        <v>233</v>
      </c>
      <c r="AH530" s="54"/>
      <c r="AI530" s="54"/>
    </row>
    <row r="531" spans="1:35">
      <c r="A531" s="51" t="s">
        <v>58</v>
      </c>
      <c r="B531" s="52" t="s">
        <v>148</v>
      </c>
      <c r="C531" s="53">
        <v>41958</v>
      </c>
      <c r="D531" s="54">
        <v>2014</v>
      </c>
      <c r="E531" s="55">
        <v>0.34375</v>
      </c>
      <c r="F531" s="55">
        <v>0.34652777777777777</v>
      </c>
      <c r="G531" s="55">
        <v>2.7777777777777679E-3</v>
      </c>
      <c r="H531" s="54">
        <v>2</v>
      </c>
      <c r="I531" s="54">
        <v>2</v>
      </c>
      <c r="J531" s="54">
        <v>11</v>
      </c>
      <c r="K531" s="54">
        <v>11</v>
      </c>
      <c r="L531" s="52" t="s">
        <v>166</v>
      </c>
      <c r="M531" s="52" t="s">
        <v>167</v>
      </c>
      <c r="N531" s="54">
        <v>2</v>
      </c>
      <c r="O531" s="56">
        <v>55.109999999999992</v>
      </c>
      <c r="P531" s="61">
        <v>16.7</v>
      </c>
      <c r="Q531" s="56">
        <v>60.059999999999995</v>
      </c>
      <c r="R531" s="56">
        <v>18.2</v>
      </c>
      <c r="S531" s="54">
        <v>60.059999999999995</v>
      </c>
      <c r="T531" s="54">
        <v>18.2</v>
      </c>
      <c r="U531" s="56">
        <v>57.584999999999994</v>
      </c>
      <c r="V531" s="56">
        <v>17.45</v>
      </c>
      <c r="W531" s="57">
        <v>24.556450000000002</v>
      </c>
      <c r="X531" s="57">
        <v>-112.10381</v>
      </c>
      <c r="Y531" s="58">
        <v>77</v>
      </c>
      <c r="Z531" s="59">
        <v>25</v>
      </c>
      <c r="AA531" s="60">
        <v>5</v>
      </c>
      <c r="AB531" s="60">
        <v>300</v>
      </c>
      <c r="AC531" s="42" t="s">
        <v>71</v>
      </c>
      <c r="AD531" s="52">
        <v>30</v>
      </c>
      <c r="AE531" s="52" t="s">
        <v>119</v>
      </c>
      <c r="AF531" s="62">
        <v>1</v>
      </c>
      <c r="AG531" s="60" t="s">
        <v>181</v>
      </c>
      <c r="AH531" s="54"/>
      <c r="AI531" s="54"/>
    </row>
    <row r="532" spans="1:35">
      <c r="A532" s="51" t="s">
        <v>58</v>
      </c>
      <c r="B532" s="52" t="s">
        <v>148</v>
      </c>
      <c r="C532" s="53">
        <v>41958</v>
      </c>
      <c r="D532" s="54">
        <v>2014</v>
      </c>
      <c r="E532" s="55">
        <v>0.34375</v>
      </c>
      <c r="F532" s="55">
        <v>0.34652777777777777</v>
      </c>
      <c r="G532" s="55">
        <v>2.7777777777777679E-3</v>
      </c>
      <c r="H532" s="54">
        <v>2</v>
      </c>
      <c r="I532" s="54">
        <v>2</v>
      </c>
      <c r="J532" s="54">
        <v>11</v>
      </c>
      <c r="K532" s="54">
        <v>11</v>
      </c>
      <c r="L532" s="52" t="s">
        <v>166</v>
      </c>
      <c r="M532" s="52" t="s">
        <v>167</v>
      </c>
      <c r="N532" s="54">
        <v>2</v>
      </c>
      <c r="O532" s="56">
        <v>55.109999999999992</v>
      </c>
      <c r="P532" s="61">
        <v>16.7</v>
      </c>
      <c r="Q532" s="56">
        <v>60.059999999999995</v>
      </c>
      <c r="R532" s="56">
        <v>18.2</v>
      </c>
      <c r="S532" s="54">
        <v>60.059999999999995</v>
      </c>
      <c r="T532" s="54">
        <v>18.2</v>
      </c>
      <c r="U532" s="56">
        <v>57.584999999999994</v>
      </c>
      <c r="V532" s="56">
        <v>17.45</v>
      </c>
      <c r="W532" s="57">
        <v>24.556450000000002</v>
      </c>
      <c r="X532" s="57">
        <v>-112.10381</v>
      </c>
      <c r="Y532" s="58">
        <v>77</v>
      </c>
      <c r="Z532" s="59">
        <v>25</v>
      </c>
      <c r="AA532" s="60">
        <v>5</v>
      </c>
      <c r="AB532" s="60">
        <v>300</v>
      </c>
      <c r="AC532" s="42" t="s">
        <v>71</v>
      </c>
      <c r="AD532" s="52">
        <v>50</v>
      </c>
      <c r="AE532" s="52" t="s">
        <v>119</v>
      </c>
      <c r="AF532" s="62">
        <v>1</v>
      </c>
      <c r="AG532" s="60" t="s">
        <v>236</v>
      </c>
    </row>
    <row r="533" spans="1:35" s="45" customFormat="1">
      <c r="A533" s="51" t="s">
        <v>58</v>
      </c>
      <c r="B533" s="52" t="s">
        <v>148</v>
      </c>
      <c r="C533" s="53">
        <v>41958</v>
      </c>
      <c r="D533" s="54">
        <v>2014</v>
      </c>
      <c r="E533" s="55">
        <v>0.34375</v>
      </c>
      <c r="F533" s="55">
        <v>0.34652777777777777</v>
      </c>
      <c r="G533" s="55">
        <v>2.7777777777777679E-3</v>
      </c>
      <c r="H533" s="54">
        <v>2</v>
      </c>
      <c r="I533" s="54">
        <v>2</v>
      </c>
      <c r="J533" s="54">
        <v>11</v>
      </c>
      <c r="K533" s="54">
        <v>11</v>
      </c>
      <c r="L533" s="52" t="s">
        <v>166</v>
      </c>
      <c r="M533" s="52" t="s">
        <v>167</v>
      </c>
      <c r="N533" s="54">
        <v>2</v>
      </c>
      <c r="O533" s="56">
        <v>55.109999999999992</v>
      </c>
      <c r="P533" s="61">
        <v>16.7</v>
      </c>
      <c r="Q533" s="56">
        <v>60.059999999999995</v>
      </c>
      <c r="R533" s="56">
        <v>18.2</v>
      </c>
      <c r="S533" s="54">
        <v>60.059999999999995</v>
      </c>
      <c r="T533" s="54">
        <v>18.2</v>
      </c>
      <c r="U533" s="56">
        <v>57.584999999999994</v>
      </c>
      <c r="V533" s="56">
        <v>17.45</v>
      </c>
      <c r="W533" s="57">
        <v>24.556450000000002</v>
      </c>
      <c r="X533" s="57">
        <v>-112.10381</v>
      </c>
      <c r="Y533" s="58">
        <v>77</v>
      </c>
      <c r="Z533" s="59">
        <v>25</v>
      </c>
      <c r="AA533" s="60">
        <v>5</v>
      </c>
      <c r="AB533" s="60">
        <v>300</v>
      </c>
      <c r="AC533" s="42" t="s">
        <v>183</v>
      </c>
      <c r="AD533" s="52">
        <v>30</v>
      </c>
      <c r="AE533" s="52" t="s">
        <v>119</v>
      </c>
      <c r="AF533" s="62">
        <v>1</v>
      </c>
      <c r="AG533" s="60" t="s">
        <v>119</v>
      </c>
    </row>
    <row r="534" spans="1:35">
      <c r="A534" s="51" t="s">
        <v>58</v>
      </c>
      <c r="B534" s="52" t="s">
        <v>148</v>
      </c>
      <c r="C534" s="53">
        <v>41958</v>
      </c>
      <c r="D534" s="54">
        <v>2014</v>
      </c>
      <c r="E534" s="55">
        <v>0.34375</v>
      </c>
      <c r="F534" s="55">
        <v>0.34652777777777777</v>
      </c>
      <c r="G534" s="55">
        <v>2.7777777777777679E-3</v>
      </c>
      <c r="H534" s="54">
        <v>2</v>
      </c>
      <c r="I534" s="54">
        <v>2</v>
      </c>
      <c r="J534" s="54">
        <v>11</v>
      </c>
      <c r="K534" s="54">
        <v>11</v>
      </c>
      <c r="L534" s="52" t="s">
        <v>166</v>
      </c>
      <c r="M534" s="52" t="s">
        <v>167</v>
      </c>
      <c r="N534" s="54">
        <v>2</v>
      </c>
      <c r="O534" s="56">
        <v>55.109999999999992</v>
      </c>
      <c r="P534" s="61">
        <v>16.7</v>
      </c>
      <c r="Q534" s="56">
        <v>60.059999999999995</v>
      </c>
      <c r="R534" s="56">
        <v>18.2</v>
      </c>
      <c r="S534" s="54">
        <v>60.059999999999995</v>
      </c>
      <c r="T534" s="54">
        <v>18.2</v>
      </c>
      <c r="U534" s="56">
        <v>57.584999999999994</v>
      </c>
      <c r="V534" s="56">
        <v>17.45</v>
      </c>
      <c r="W534" s="57">
        <v>24.556450000000002</v>
      </c>
      <c r="X534" s="57">
        <v>-112.10381</v>
      </c>
      <c r="Y534" s="58">
        <v>77</v>
      </c>
      <c r="Z534" s="59">
        <v>25</v>
      </c>
      <c r="AA534" s="60">
        <v>5</v>
      </c>
      <c r="AB534" s="60">
        <v>300</v>
      </c>
      <c r="AC534" s="42" t="s">
        <v>183</v>
      </c>
      <c r="AD534" s="52">
        <v>30</v>
      </c>
      <c r="AE534" s="52" t="s">
        <v>119</v>
      </c>
      <c r="AF534" s="62">
        <v>1</v>
      </c>
      <c r="AG534" s="60" t="s">
        <v>119</v>
      </c>
    </row>
    <row r="535" spans="1:35">
      <c r="A535" s="51" t="s">
        <v>58</v>
      </c>
      <c r="B535" s="52" t="s">
        <v>148</v>
      </c>
      <c r="C535" s="53">
        <v>41958</v>
      </c>
      <c r="D535" s="54">
        <v>2014</v>
      </c>
      <c r="E535" s="55">
        <v>0.34375</v>
      </c>
      <c r="F535" s="55">
        <v>0.34652777777777777</v>
      </c>
      <c r="G535" s="55">
        <v>2.7777777777777679E-3</v>
      </c>
      <c r="H535" s="54">
        <v>2</v>
      </c>
      <c r="I535" s="54">
        <v>2</v>
      </c>
      <c r="J535" s="54">
        <v>11</v>
      </c>
      <c r="K535" s="54">
        <v>11</v>
      </c>
      <c r="L535" s="52" t="s">
        <v>166</v>
      </c>
      <c r="M535" s="52" t="s">
        <v>167</v>
      </c>
      <c r="N535" s="54">
        <v>2</v>
      </c>
      <c r="O535" s="56">
        <v>55.109999999999992</v>
      </c>
      <c r="P535" s="61">
        <v>16.7</v>
      </c>
      <c r="Q535" s="56">
        <v>60.059999999999995</v>
      </c>
      <c r="R535" s="56">
        <v>18.2</v>
      </c>
      <c r="S535" s="54">
        <v>60.059999999999995</v>
      </c>
      <c r="T535" s="54">
        <v>18.2</v>
      </c>
      <c r="U535" s="56">
        <v>57.584999999999994</v>
      </c>
      <c r="V535" s="56">
        <v>17.45</v>
      </c>
      <c r="W535" s="57">
        <v>24.556450000000002</v>
      </c>
      <c r="X535" s="57">
        <v>-112.10381</v>
      </c>
      <c r="Y535" s="58">
        <v>77</v>
      </c>
      <c r="Z535" s="59">
        <v>25</v>
      </c>
      <c r="AA535" s="60">
        <v>5</v>
      </c>
      <c r="AB535" s="60">
        <v>300</v>
      </c>
      <c r="AC535" s="71" t="s">
        <v>65</v>
      </c>
      <c r="AD535" s="35">
        <v>35</v>
      </c>
      <c r="AE535" s="35" t="s">
        <v>233</v>
      </c>
      <c r="AF535" s="34">
        <v>1</v>
      </c>
      <c r="AG535" s="36" t="s">
        <v>233</v>
      </c>
    </row>
    <row r="536" spans="1:35" s="54" customFormat="1">
      <c r="A536" s="51" t="s">
        <v>59</v>
      </c>
      <c r="B536" s="52" t="s">
        <v>69</v>
      </c>
      <c r="C536" s="53">
        <v>41958</v>
      </c>
      <c r="D536" s="54">
        <v>2014</v>
      </c>
      <c r="E536" s="55">
        <v>0.34722222222222227</v>
      </c>
      <c r="F536" s="55">
        <v>0.34861111111111115</v>
      </c>
      <c r="G536" s="55">
        <v>1.388888888888884E-3</v>
      </c>
      <c r="H536" s="54">
        <v>2</v>
      </c>
      <c r="I536" s="54">
        <v>2</v>
      </c>
      <c r="J536" s="54">
        <v>12</v>
      </c>
      <c r="K536" s="54">
        <v>12</v>
      </c>
      <c r="L536" s="52" t="s">
        <v>166</v>
      </c>
      <c r="M536" s="52" t="s">
        <v>167</v>
      </c>
      <c r="N536" s="54">
        <v>2</v>
      </c>
      <c r="O536" s="56">
        <v>55.109999999999992</v>
      </c>
      <c r="P536" s="61">
        <v>16.7</v>
      </c>
      <c r="Q536" s="56">
        <v>57.089999999999996</v>
      </c>
      <c r="R536" s="56">
        <v>17.3</v>
      </c>
      <c r="S536" s="54">
        <v>57.089999999999996</v>
      </c>
      <c r="T536" s="54">
        <v>17.3</v>
      </c>
      <c r="U536" s="56">
        <v>56.099999999999994</v>
      </c>
      <c r="V536" s="56">
        <v>17</v>
      </c>
      <c r="W536" s="57">
        <v>24.556450000000002</v>
      </c>
      <c r="X536" s="57">
        <v>-112.10381</v>
      </c>
      <c r="Y536" s="58">
        <v>77</v>
      </c>
      <c r="Z536" s="59">
        <v>25</v>
      </c>
      <c r="AA536" s="60">
        <v>5</v>
      </c>
      <c r="AB536" s="60">
        <v>120</v>
      </c>
      <c r="AC536" s="42" t="s">
        <v>183</v>
      </c>
      <c r="AD536" s="60">
        <v>30</v>
      </c>
      <c r="AE536" s="52" t="s">
        <v>119</v>
      </c>
      <c r="AF536" s="62">
        <v>1</v>
      </c>
      <c r="AG536" s="60" t="s">
        <v>119</v>
      </c>
    </row>
    <row r="537" spans="1:35" s="54" customFormat="1">
      <c r="A537" s="51" t="s">
        <v>59</v>
      </c>
      <c r="B537" s="52" t="s">
        <v>69</v>
      </c>
      <c r="C537" s="53">
        <v>41958</v>
      </c>
      <c r="D537" s="54">
        <v>2014</v>
      </c>
      <c r="E537" s="55">
        <v>0.34722222222222227</v>
      </c>
      <c r="F537" s="55">
        <v>0.34861111111111115</v>
      </c>
      <c r="G537" s="55">
        <v>1.388888888888884E-3</v>
      </c>
      <c r="H537" s="54">
        <v>2</v>
      </c>
      <c r="I537" s="54">
        <v>2</v>
      </c>
      <c r="J537" s="54">
        <v>12</v>
      </c>
      <c r="K537" s="54">
        <v>12</v>
      </c>
      <c r="L537" s="52" t="s">
        <v>166</v>
      </c>
      <c r="M537" s="52" t="s">
        <v>167</v>
      </c>
      <c r="N537" s="54">
        <v>2</v>
      </c>
      <c r="O537" s="56">
        <v>55.109999999999992</v>
      </c>
      <c r="P537" s="61">
        <v>16.7</v>
      </c>
      <c r="Q537" s="56">
        <v>57.089999999999996</v>
      </c>
      <c r="R537" s="56">
        <v>17.3</v>
      </c>
      <c r="S537" s="54">
        <v>57.089999999999996</v>
      </c>
      <c r="T537" s="54">
        <v>17.3</v>
      </c>
      <c r="U537" s="56">
        <v>56.099999999999994</v>
      </c>
      <c r="V537" s="56">
        <v>17</v>
      </c>
      <c r="W537" s="57">
        <v>24.556450000000002</v>
      </c>
      <c r="X537" s="57">
        <v>-112.10381</v>
      </c>
      <c r="Y537" s="58">
        <v>77</v>
      </c>
      <c r="Z537" s="59">
        <v>25</v>
      </c>
      <c r="AA537" s="60">
        <v>5</v>
      </c>
      <c r="AB537" s="60">
        <v>120</v>
      </c>
      <c r="AC537" s="42" t="s">
        <v>183</v>
      </c>
      <c r="AD537" s="60">
        <v>30</v>
      </c>
      <c r="AE537" s="52" t="s">
        <v>119</v>
      </c>
      <c r="AF537" s="62">
        <v>1</v>
      </c>
      <c r="AG537" s="60" t="s">
        <v>119</v>
      </c>
    </row>
    <row r="538" spans="1:35" s="54" customFormat="1">
      <c r="A538" s="51" t="s">
        <v>59</v>
      </c>
      <c r="B538" s="52" t="s">
        <v>69</v>
      </c>
      <c r="C538" s="53">
        <v>41958</v>
      </c>
      <c r="D538" s="54">
        <v>2014</v>
      </c>
      <c r="E538" s="55">
        <v>0.34722222222222227</v>
      </c>
      <c r="F538" s="55">
        <v>0.34861111111111115</v>
      </c>
      <c r="G538" s="55">
        <v>1.388888888888884E-3</v>
      </c>
      <c r="H538" s="54">
        <v>2</v>
      </c>
      <c r="I538" s="54">
        <v>2</v>
      </c>
      <c r="J538" s="54">
        <v>12</v>
      </c>
      <c r="K538" s="54">
        <v>12</v>
      </c>
      <c r="L538" s="52" t="s">
        <v>166</v>
      </c>
      <c r="M538" s="52" t="s">
        <v>167</v>
      </c>
      <c r="N538" s="54">
        <v>2</v>
      </c>
      <c r="O538" s="56">
        <v>55.109999999999992</v>
      </c>
      <c r="P538" s="61">
        <v>16.7</v>
      </c>
      <c r="Q538" s="56">
        <v>57.089999999999996</v>
      </c>
      <c r="R538" s="56">
        <v>17.3</v>
      </c>
      <c r="S538" s="54">
        <v>57.089999999999996</v>
      </c>
      <c r="T538" s="54">
        <v>17.3</v>
      </c>
      <c r="U538" s="56">
        <v>56.099999999999994</v>
      </c>
      <c r="V538" s="56">
        <v>17</v>
      </c>
      <c r="W538" s="57">
        <v>24.556450000000002</v>
      </c>
      <c r="X538" s="57">
        <v>-112.10381</v>
      </c>
      <c r="Y538" s="58">
        <v>77</v>
      </c>
      <c r="Z538" s="59">
        <v>25</v>
      </c>
      <c r="AA538" s="60">
        <v>5</v>
      </c>
      <c r="AB538" s="60">
        <v>120</v>
      </c>
      <c r="AC538" s="42" t="s">
        <v>123</v>
      </c>
      <c r="AD538" s="60">
        <v>20</v>
      </c>
      <c r="AE538" s="35" t="s">
        <v>233</v>
      </c>
      <c r="AF538" s="34">
        <v>1</v>
      </c>
      <c r="AG538" s="36" t="s">
        <v>233</v>
      </c>
    </row>
    <row r="539" spans="1:35" s="54" customFormat="1">
      <c r="A539" s="51" t="s">
        <v>59</v>
      </c>
      <c r="B539" s="52" t="s">
        <v>69</v>
      </c>
      <c r="C539" s="53">
        <v>41958</v>
      </c>
      <c r="D539" s="54">
        <v>2014</v>
      </c>
      <c r="E539" s="55">
        <v>0.34722222222222227</v>
      </c>
      <c r="F539" s="55">
        <v>0.34861111111111115</v>
      </c>
      <c r="G539" s="55">
        <v>1.388888888888884E-3</v>
      </c>
      <c r="H539" s="54">
        <v>2</v>
      </c>
      <c r="I539" s="54">
        <v>2</v>
      </c>
      <c r="J539" s="54">
        <v>12</v>
      </c>
      <c r="K539" s="54">
        <v>12</v>
      </c>
      <c r="L539" s="52" t="s">
        <v>166</v>
      </c>
      <c r="M539" s="52" t="s">
        <v>167</v>
      </c>
      <c r="N539" s="54">
        <v>2</v>
      </c>
      <c r="O539" s="56">
        <v>55.109999999999992</v>
      </c>
      <c r="P539" s="61">
        <v>16.7</v>
      </c>
      <c r="Q539" s="56">
        <v>57.089999999999996</v>
      </c>
      <c r="R539" s="56">
        <v>17.3</v>
      </c>
      <c r="S539" s="54">
        <v>57.089999999999996</v>
      </c>
      <c r="T539" s="54">
        <v>17.3</v>
      </c>
      <c r="U539" s="56">
        <v>56.099999999999994</v>
      </c>
      <c r="V539" s="56">
        <v>17</v>
      </c>
      <c r="W539" s="57">
        <v>24.556450000000002</v>
      </c>
      <c r="X539" s="57">
        <v>-112.10381</v>
      </c>
      <c r="Y539" s="58">
        <v>77</v>
      </c>
      <c r="Z539" s="59">
        <v>25</v>
      </c>
      <c r="AA539" s="60">
        <v>5</v>
      </c>
      <c r="AB539" s="60">
        <v>120</v>
      </c>
      <c r="AC539" s="42" t="s">
        <v>123</v>
      </c>
      <c r="AD539" s="60">
        <v>20</v>
      </c>
      <c r="AE539" s="35" t="s">
        <v>233</v>
      </c>
      <c r="AF539" s="34">
        <v>1</v>
      </c>
      <c r="AG539" s="36" t="s">
        <v>233</v>
      </c>
    </row>
    <row r="540" spans="1:35" s="54" customFormat="1">
      <c r="A540" s="51" t="s">
        <v>59</v>
      </c>
      <c r="B540" s="52" t="s">
        <v>69</v>
      </c>
      <c r="C540" s="53">
        <v>41958</v>
      </c>
      <c r="D540" s="54">
        <v>2014</v>
      </c>
      <c r="E540" s="55">
        <v>0.34722222222222227</v>
      </c>
      <c r="F540" s="55">
        <v>0.34861111111111115</v>
      </c>
      <c r="G540" s="55">
        <v>1.388888888888884E-3</v>
      </c>
      <c r="H540" s="54">
        <v>2</v>
      </c>
      <c r="I540" s="54">
        <v>2</v>
      </c>
      <c r="J540" s="54">
        <v>12</v>
      </c>
      <c r="K540" s="54">
        <v>12</v>
      </c>
      <c r="L540" s="52" t="s">
        <v>166</v>
      </c>
      <c r="M540" s="52" t="s">
        <v>167</v>
      </c>
      <c r="N540" s="54">
        <v>2</v>
      </c>
      <c r="O540" s="56">
        <v>55.109999999999992</v>
      </c>
      <c r="P540" s="61">
        <v>16.7</v>
      </c>
      <c r="Q540" s="56">
        <v>57.089999999999996</v>
      </c>
      <c r="R540" s="56">
        <v>17.3</v>
      </c>
      <c r="S540" s="54">
        <v>57.089999999999996</v>
      </c>
      <c r="T540" s="54">
        <v>17.3</v>
      </c>
      <c r="U540" s="56">
        <v>56.099999999999994</v>
      </c>
      <c r="V540" s="56">
        <v>17</v>
      </c>
      <c r="W540" s="57">
        <v>24.556450000000002</v>
      </c>
      <c r="X540" s="57">
        <v>-112.10381</v>
      </c>
      <c r="Y540" s="58">
        <v>77</v>
      </c>
      <c r="Z540" s="59">
        <v>25</v>
      </c>
      <c r="AA540" s="60">
        <v>5</v>
      </c>
      <c r="AB540" s="60">
        <v>120</v>
      </c>
      <c r="AC540" s="42" t="s">
        <v>123</v>
      </c>
      <c r="AD540" s="60">
        <v>20</v>
      </c>
      <c r="AE540" s="35" t="s">
        <v>233</v>
      </c>
      <c r="AF540" s="34">
        <v>1</v>
      </c>
      <c r="AG540" s="36" t="s">
        <v>233</v>
      </c>
    </row>
    <row r="541" spans="1:35" s="54" customFormat="1">
      <c r="A541" s="51" t="s">
        <v>60</v>
      </c>
      <c r="B541" s="52" t="s">
        <v>66</v>
      </c>
      <c r="C541" s="53">
        <v>41958</v>
      </c>
      <c r="D541" s="54">
        <v>2014</v>
      </c>
      <c r="E541" s="55">
        <v>0.3430555555555555</v>
      </c>
      <c r="F541" s="55">
        <v>0.34583333333333338</v>
      </c>
      <c r="G541" s="55">
        <v>2.7777777777778789E-3</v>
      </c>
      <c r="H541" s="54">
        <v>2</v>
      </c>
      <c r="I541" s="54">
        <v>2</v>
      </c>
      <c r="J541" s="54">
        <v>13</v>
      </c>
      <c r="K541" s="54">
        <v>13</v>
      </c>
      <c r="L541" s="52" t="s">
        <v>166</v>
      </c>
      <c r="M541" s="52" t="s">
        <v>167</v>
      </c>
      <c r="N541" s="54">
        <v>2</v>
      </c>
      <c r="O541" s="56">
        <v>49.5</v>
      </c>
      <c r="P541" s="61">
        <v>15</v>
      </c>
      <c r="Q541" s="56">
        <v>48.839999999999996</v>
      </c>
      <c r="R541" s="56">
        <v>14.8</v>
      </c>
      <c r="S541" s="54">
        <v>49.5</v>
      </c>
      <c r="T541" s="54">
        <v>15</v>
      </c>
      <c r="U541" s="56">
        <v>49.17</v>
      </c>
      <c r="V541" s="56">
        <v>14.9</v>
      </c>
      <c r="W541" s="57">
        <v>24.556450000000002</v>
      </c>
      <c r="X541" s="57">
        <v>112.10381</v>
      </c>
      <c r="Y541" s="58">
        <v>77</v>
      </c>
      <c r="Z541" s="59">
        <v>25</v>
      </c>
      <c r="AA541" s="60">
        <v>3</v>
      </c>
      <c r="AB541" s="60">
        <v>120</v>
      </c>
      <c r="AC541" s="42" t="s">
        <v>123</v>
      </c>
      <c r="AD541" s="60">
        <v>25</v>
      </c>
      <c r="AE541" s="35" t="s">
        <v>233</v>
      </c>
      <c r="AF541" s="34">
        <v>1</v>
      </c>
      <c r="AG541" s="36" t="s">
        <v>233</v>
      </c>
    </row>
    <row r="542" spans="1:35" s="54" customFormat="1">
      <c r="A542" s="51" t="s">
        <v>60</v>
      </c>
      <c r="B542" s="52" t="s">
        <v>66</v>
      </c>
      <c r="C542" s="53">
        <v>41958</v>
      </c>
      <c r="D542" s="54">
        <v>2014</v>
      </c>
      <c r="E542" s="55">
        <v>0.3430555555555555</v>
      </c>
      <c r="F542" s="55">
        <v>0.34583333333333338</v>
      </c>
      <c r="G542" s="55">
        <v>2.7777777777778789E-3</v>
      </c>
      <c r="H542" s="54">
        <v>2</v>
      </c>
      <c r="I542" s="54">
        <v>2</v>
      </c>
      <c r="J542" s="54">
        <v>13</v>
      </c>
      <c r="K542" s="54">
        <v>13</v>
      </c>
      <c r="L542" s="52" t="s">
        <v>166</v>
      </c>
      <c r="M542" s="52" t="s">
        <v>167</v>
      </c>
      <c r="N542" s="54">
        <v>2</v>
      </c>
      <c r="O542" s="56">
        <v>49.5</v>
      </c>
      <c r="P542" s="61">
        <v>15</v>
      </c>
      <c r="Q542" s="56">
        <v>48.839999999999996</v>
      </c>
      <c r="R542" s="56">
        <v>14.8</v>
      </c>
      <c r="S542" s="54">
        <v>49.5</v>
      </c>
      <c r="T542" s="54">
        <v>15</v>
      </c>
      <c r="U542" s="56">
        <v>49.17</v>
      </c>
      <c r="V542" s="56">
        <v>14.9</v>
      </c>
      <c r="W542" s="57">
        <v>24.556450000000002</v>
      </c>
      <c r="X542" s="57">
        <v>112.10381</v>
      </c>
      <c r="Y542" s="58">
        <v>77</v>
      </c>
      <c r="Z542" s="59">
        <v>25</v>
      </c>
      <c r="AA542" s="60">
        <v>3</v>
      </c>
      <c r="AB542" s="60">
        <v>120</v>
      </c>
      <c r="AC542" s="42" t="s">
        <v>123</v>
      </c>
      <c r="AD542" s="60">
        <v>25</v>
      </c>
      <c r="AE542" s="35" t="s">
        <v>233</v>
      </c>
      <c r="AF542" s="34">
        <v>1</v>
      </c>
      <c r="AG542" s="36" t="s">
        <v>233</v>
      </c>
    </row>
    <row r="543" spans="1:35" s="54" customFormat="1">
      <c r="A543" s="51" t="s">
        <v>60</v>
      </c>
      <c r="B543" s="52" t="s">
        <v>66</v>
      </c>
      <c r="C543" s="53">
        <v>41958</v>
      </c>
      <c r="D543" s="54">
        <v>2014</v>
      </c>
      <c r="E543" s="55">
        <v>0.3430555555555555</v>
      </c>
      <c r="F543" s="55">
        <v>0.34583333333333338</v>
      </c>
      <c r="G543" s="55">
        <v>2.7777777777778789E-3</v>
      </c>
      <c r="H543" s="54">
        <v>2</v>
      </c>
      <c r="I543" s="54">
        <v>2</v>
      </c>
      <c r="J543" s="54">
        <v>13</v>
      </c>
      <c r="K543" s="54">
        <v>13</v>
      </c>
      <c r="L543" s="52" t="s">
        <v>166</v>
      </c>
      <c r="M543" s="52" t="s">
        <v>167</v>
      </c>
      <c r="N543" s="54">
        <v>2</v>
      </c>
      <c r="O543" s="56">
        <v>49.5</v>
      </c>
      <c r="P543" s="61">
        <v>15</v>
      </c>
      <c r="Q543" s="56">
        <v>48.839999999999996</v>
      </c>
      <c r="R543" s="56">
        <v>14.8</v>
      </c>
      <c r="S543" s="54">
        <v>49.5</v>
      </c>
      <c r="T543" s="54">
        <v>15</v>
      </c>
      <c r="U543" s="56">
        <v>49.17</v>
      </c>
      <c r="V543" s="56">
        <v>14.9</v>
      </c>
      <c r="W543" s="57">
        <v>24.556450000000002</v>
      </c>
      <c r="X543" s="57">
        <v>112.10381</v>
      </c>
      <c r="Y543" s="58">
        <v>77</v>
      </c>
      <c r="Z543" s="59">
        <v>25</v>
      </c>
      <c r="AA543" s="60">
        <v>3</v>
      </c>
      <c r="AB543" s="60">
        <v>120</v>
      </c>
      <c r="AC543" s="42" t="s">
        <v>123</v>
      </c>
      <c r="AD543" s="60">
        <v>20</v>
      </c>
      <c r="AE543" s="35" t="s">
        <v>233</v>
      </c>
      <c r="AF543" s="34">
        <v>1</v>
      </c>
      <c r="AG543" s="36" t="s">
        <v>233</v>
      </c>
    </row>
    <row r="544" spans="1:35" s="54" customFormat="1">
      <c r="A544" s="51" t="s">
        <v>60</v>
      </c>
      <c r="B544" s="52" t="s">
        <v>66</v>
      </c>
      <c r="C544" s="53">
        <v>41958</v>
      </c>
      <c r="D544" s="54">
        <v>2014</v>
      </c>
      <c r="E544" s="55">
        <v>0.3430555555555555</v>
      </c>
      <c r="F544" s="55">
        <v>0.34583333333333338</v>
      </c>
      <c r="G544" s="55">
        <v>2.7777777777778789E-3</v>
      </c>
      <c r="H544" s="54">
        <v>2</v>
      </c>
      <c r="I544" s="54">
        <v>2</v>
      </c>
      <c r="J544" s="54">
        <v>13</v>
      </c>
      <c r="K544" s="54">
        <v>13</v>
      </c>
      <c r="L544" s="52" t="s">
        <v>166</v>
      </c>
      <c r="M544" s="52" t="s">
        <v>167</v>
      </c>
      <c r="N544" s="54">
        <v>2</v>
      </c>
      <c r="O544" s="56">
        <v>49.5</v>
      </c>
      <c r="P544" s="61">
        <v>15</v>
      </c>
      <c r="Q544" s="56">
        <v>48.839999999999996</v>
      </c>
      <c r="R544" s="56">
        <v>14.8</v>
      </c>
      <c r="S544" s="54">
        <v>49.5</v>
      </c>
      <c r="T544" s="54">
        <v>15</v>
      </c>
      <c r="U544" s="56">
        <v>49.17</v>
      </c>
      <c r="V544" s="56">
        <v>14.9</v>
      </c>
      <c r="W544" s="57">
        <v>24.556450000000002</v>
      </c>
      <c r="X544" s="57">
        <v>112.10381</v>
      </c>
      <c r="Y544" s="58">
        <v>77</v>
      </c>
      <c r="Z544" s="59">
        <v>25</v>
      </c>
      <c r="AA544" s="60">
        <v>3</v>
      </c>
      <c r="AB544" s="60">
        <v>120</v>
      </c>
      <c r="AC544" s="42" t="s">
        <v>133</v>
      </c>
      <c r="AD544" s="60">
        <v>20</v>
      </c>
      <c r="AE544" s="35" t="s">
        <v>233</v>
      </c>
      <c r="AF544" s="34">
        <v>1</v>
      </c>
      <c r="AG544" s="36" t="s">
        <v>233</v>
      </c>
    </row>
    <row r="545" spans="1:35" s="54" customFormat="1">
      <c r="A545" s="51" t="s">
        <v>60</v>
      </c>
      <c r="B545" s="52" t="s">
        <v>66</v>
      </c>
      <c r="C545" s="53">
        <v>41958</v>
      </c>
      <c r="D545" s="54">
        <v>2014</v>
      </c>
      <c r="E545" s="55">
        <v>0.3430555555555555</v>
      </c>
      <c r="F545" s="55">
        <v>0.34583333333333338</v>
      </c>
      <c r="G545" s="55">
        <v>2.7777777777778789E-3</v>
      </c>
      <c r="H545" s="54">
        <v>2</v>
      </c>
      <c r="I545" s="54">
        <v>2</v>
      </c>
      <c r="J545" s="54">
        <v>13</v>
      </c>
      <c r="K545" s="54">
        <v>13</v>
      </c>
      <c r="L545" s="52" t="s">
        <v>166</v>
      </c>
      <c r="M545" s="52" t="s">
        <v>167</v>
      </c>
      <c r="N545" s="54">
        <v>2</v>
      </c>
      <c r="O545" s="56">
        <v>49.5</v>
      </c>
      <c r="P545" s="61">
        <v>15</v>
      </c>
      <c r="Q545" s="56">
        <v>48.839999999999996</v>
      </c>
      <c r="R545" s="56">
        <v>14.8</v>
      </c>
      <c r="S545" s="54">
        <v>49.5</v>
      </c>
      <c r="T545" s="54">
        <v>15</v>
      </c>
      <c r="U545" s="56">
        <v>49.17</v>
      </c>
      <c r="V545" s="56">
        <v>14.9</v>
      </c>
      <c r="W545" s="57">
        <v>24.556450000000002</v>
      </c>
      <c r="X545" s="57">
        <v>112.10381</v>
      </c>
      <c r="Y545" s="58">
        <v>77</v>
      </c>
      <c r="Z545" s="59">
        <v>25</v>
      </c>
      <c r="AA545" s="60">
        <v>3</v>
      </c>
      <c r="AB545" s="60">
        <v>120</v>
      </c>
      <c r="AC545" s="42" t="s">
        <v>183</v>
      </c>
      <c r="AD545" s="60">
        <v>30</v>
      </c>
      <c r="AE545" s="52" t="s">
        <v>119</v>
      </c>
      <c r="AF545" s="62">
        <v>1</v>
      </c>
      <c r="AG545" s="60" t="s">
        <v>119</v>
      </c>
    </row>
    <row r="546" spans="1:35" s="54" customFormat="1">
      <c r="A546" s="51" t="s">
        <v>60</v>
      </c>
      <c r="B546" s="52" t="s">
        <v>66</v>
      </c>
      <c r="C546" s="53">
        <v>41958</v>
      </c>
      <c r="D546" s="54">
        <v>2014</v>
      </c>
      <c r="E546" s="55">
        <v>0.3430555555555555</v>
      </c>
      <c r="F546" s="55">
        <v>0.34583333333333338</v>
      </c>
      <c r="G546" s="55">
        <v>2.7777777777778789E-3</v>
      </c>
      <c r="H546" s="54">
        <v>2</v>
      </c>
      <c r="I546" s="54">
        <v>2</v>
      </c>
      <c r="J546" s="54">
        <v>13</v>
      </c>
      <c r="K546" s="54">
        <v>13</v>
      </c>
      <c r="L546" s="52" t="s">
        <v>166</v>
      </c>
      <c r="M546" s="52" t="s">
        <v>167</v>
      </c>
      <c r="N546" s="54">
        <v>2</v>
      </c>
      <c r="O546" s="56">
        <v>49.5</v>
      </c>
      <c r="P546" s="61">
        <v>15</v>
      </c>
      <c r="Q546" s="56">
        <v>48.839999999999996</v>
      </c>
      <c r="R546" s="56">
        <v>14.8</v>
      </c>
      <c r="S546" s="54">
        <v>49.5</v>
      </c>
      <c r="T546" s="54">
        <v>15</v>
      </c>
      <c r="U546" s="56">
        <v>49.17</v>
      </c>
      <c r="V546" s="56">
        <v>14.9</v>
      </c>
      <c r="W546" s="57">
        <v>24.556450000000002</v>
      </c>
      <c r="X546" s="57">
        <v>112.10381</v>
      </c>
      <c r="Y546" s="58">
        <v>77</v>
      </c>
      <c r="Z546" s="59">
        <v>25</v>
      </c>
      <c r="AA546" s="60">
        <v>3</v>
      </c>
      <c r="AB546" s="60">
        <v>120</v>
      </c>
      <c r="AC546" s="42" t="s">
        <v>183</v>
      </c>
      <c r="AD546" s="60">
        <v>30</v>
      </c>
      <c r="AE546" s="52" t="s">
        <v>119</v>
      </c>
      <c r="AF546" s="62">
        <v>1</v>
      </c>
      <c r="AG546" s="60" t="s">
        <v>119</v>
      </c>
    </row>
    <row r="547" spans="1:35" s="54" customFormat="1">
      <c r="A547" s="51" t="s">
        <v>60</v>
      </c>
      <c r="B547" s="52" t="s">
        <v>66</v>
      </c>
      <c r="C547" s="53">
        <v>41958</v>
      </c>
      <c r="D547" s="54">
        <v>2014</v>
      </c>
      <c r="E547" s="55">
        <v>0.3430555555555555</v>
      </c>
      <c r="F547" s="55">
        <v>0.34583333333333338</v>
      </c>
      <c r="G547" s="55">
        <v>2.7777777777778789E-3</v>
      </c>
      <c r="H547" s="54">
        <v>2</v>
      </c>
      <c r="I547" s="54">
        <v>2</v>
      </c>
      <c r="J547" s="54">
        <v>13</v>
      </c>
      <c r="K547" s="54">
        <v>13</v>
      </c>
      <c r="L547" s="52" t="s">
        <v>166</v>
      </c>
      <c r="M547" s="52" t="s">
        <v>167</v>
      </c>
      <c r="N547" s="54">
        <v>2</v>
      </c>
      <c r="O547" s="56">
        <v>49.5</v>
      </c>
      <c r="P547" s="61">
        <v>15</v>
      </c>
      <c r="Q547" s="56">
        <v>48.839999999999996</v>
      </c>
      <c r="R547" s="56">
        <v>14.8</v>
      </c>
      <c r="S547" s="54">
        <v>49.5</v>
      </c>
      <c r="T547" s="54">
        <v>15</v>
      </c>
      <c r="U547" s="56">
        <v>49.17</v>
      </c>
      <c r="V547" s="56">
        <v>14.9</v>
      </c>
      <c r="W547" s="57">
        <v>24.556450000000002</v>
      </c>
      <c r="X547" s="57">
        <v>112.10381</v>
      </c>
      <c r="Y547" s="58">
        <v>77</v>
      </c>
      <c r="Z547" s="59">
        <v>25</v>
      </c>
      <c r="AA547" s="60">
        <v>3</v>
      </c>
      <c r="AB547" s="60">
        <v>120</v>
      </c>
      <c r="AC547" s="42" t="s">
        <v>122</v>
      </c>
      <c r="AD547" s="60">
        <v>40</v>
      </c>
      <c r="AE547" s="60" t="s">
        <v>233</v>
      </c>
      <c r="AF547" s="62">
        <v>1</v>
      </c>
      <c r="AG547" s="63" t="s">
        <v>233</v>
      </c>
    </row>
    <row r="548" spans="1:35" s="54" customFormat="1">
      <c r="A548" s="51"/>
      <c r="B548" s="52"/>
      <c r="C548" s="53"/>
      <c r="E548" s="55"/>
      <c r="F548" s="55"/>
      <c r="G548" s="55"/>
      <c r="L548" s="52"/>
      <c r="M548" s="52"/>
      <c r="O548" s="56"/>
      <c r="P548" s="61"/>
      <c r="Q548" s="56"/>
      <c r="R548" s="56"/>
      <c r="U548" s="56"/>
      <c r="V548" s="56"/>
      <c r="W548" s="57"/>
      <c r="X548" s="57"/>
      <c r="Y548" s="58"/>
      <c r="Z548" s="59"/>
      <c r="AA548" s="60"/>
      <c r="AB548" s="60"/>
      <c r="AC548" s="42"/>
      <c r="AD548" s="60"/>
      <c r="AE548" s="60"/>
      <c r="AF548" s="62"/>
      <c r="AG548" s="63"/>
    </row>
    <row r="549" spans="1:35" s="54" customFormat="1">
      <c r="A549" s="51"/>
      <c r="B549" s="52"/>
      <c r="C549" s="53"/>
      <c r="E549" s="55"/>
      <c r="F549" s="55"/>
      <c r="G549" s="55"/>
      <c r="L549" s="52"/>
      <c r="M549" s="52"/>
      <c r="O549" s="56"/>
      <c r="P549" s="61"/>
      <c r="Q549" s="56"/>
      <c r="R549" s="56"/>
      <c r="U549" s="56"/>
      <c r="V549" s="56"/>
      <c r="W549" s="57"/>
      <c r="X549" s="57"/>
      <c r="Y549" s="58"/>
      <c r="Z549" s="59"/>
      <c r="AA549" s="60"/>
      <c r="AB549" s="60"/>
      <c r="AC549" s="42"/>
      <c r="AD549" s="60"/>
      <c r="AE549" s="60"/>
      <c r="AF549" s="62"/>
      <c r="AG549" s="63"/>
    </row>
    <row r="550" spans="1:35" s="54" customFormat="1">
      <c r="A550" s="51"/>
      <c r="B550" s="52"/>
      <c r="C550" s="53"/>
      <c r="E550" s="55"/>
      <c r="F550" s="55"/>
      <c r="G550" s="55"/>
      <c r="L550" s="52"/>
      <c r="M550" s="52"/>
      <c r="O550" s="56"/>
      <c r="P550" s="61"/>
      <c r="Q550" s="56"/>
      <c r="R550" s="56"/>
      <c r="U550" s="56"/>
      <c r="V550" s="56"/>
      <c r="W550" s="57"/>
      <c r="X550" s="57"/>
      <c r="Y550" s="58"/>
      <c r="Z550" s="59"/>
      <c r="AA550" s="60"/>
      <c r="AB550" s="60"/>
      <c r="AC550" s="42"/>
      <c r="AD550" s="60"/>
      <c r="AE550" s="60"/>
      <c r="AF550" s="62"/>
      <c r="AG550" s="63"/>
    </row>
    <row r="551" spans="1:35" s="54" customFormat="1">
      <c r="A551" s="51"/>
      <c r="B551" s="52"/>
      <c r="C551" s="53"/>
      <c r="E551" s="55"/>
      <c r="F551" s="55"/>
      <c r="G551" s="55"/>
      <c r="L551" s="52"/>
      <c r="M551" s="52"/>
      <c r="O551" s="56"/>
      <c r="P551" s="61"/>
      <c r="Q551" s="56"/>
      <c r="R551" s="56"/>
      <c r="U551" s="56"/>
      <c r="V551" s="56"/>
      <c r="W551" s="57"/>
      <c r="X551" s="57"/>
      <c r="Y551" s="58"/>
      <c r="Z551" s="59"/>
      <c r="AA551" s="60"/>
      <c r="AB551" s="60"/>
      <c r="AC551" s="42"/>
      <c r="AD551" s="60"/>
      <c r="AE551" s="60"/>
      <c r="AF551" s="62"/>
      <c r="AG551" s="63"/>
    </row>
    <row r="552" spans="1:35" s="54" customFormat="1">
      <c r="A552" s="51"/>
      <c r="B552" s="52"/>
      <c r="C552" s="53"/>
      <c r="E552" s="55"/>
      <c r="F552" s="55"/>
      <c r="G552" s="55"/>
      <c r="L552" s="52"/>
      <c r="M552" s="52"/>
      <c r="O552" s="56"/>
      <c r="P552" s="61"/>
      <c r="Q552" s="56"/>
      <c r="R552" s="56"/>
      <c r="U552" s="56"/>
      <c r="V552" s="56"/>
      <c r="W552" s="57"/>
      <c r="X552" s="57"/>
      <c r="Y552" s="58"/>
      <c r="Z552" s="59"/>
      <c r="AA552" s="60"/>
      <c r="AB552" s="60"/>
      <c r="AC552" s="42"/>
      <c r="AD552" s="60"/>
      <c r="AE552" s="60"/>
      <c r="AF552" s="62"/>
      <c r="AG552" s="63"/>
    </row>
    <row r="553" spans="1:35" s="54" customFormat="1">
      <c r="A553" s="51"/>
      <c r="B553" s="52"/>
      <c r="C553" s="53"/>
      <c r="E553" s="55"/>
      <c r="F553" s="55"/>
      <c r="G553" s="55"/>
      <c r="L553" s="52"/>
      <c r="M553" s="52"/>
      <c r="O553" s="56"/>
      <c r="P553" s="61"/>
      <c r="Q553" s="56"/>
      <c r="R553" s="56"/>
      <c r="U553" s="56"/>
      <c r="V553" s="56"/>
      <c r="W553" s="57"/>
      <c r="X553" s="57"/>
      <c r="Y553" s="58"/>
      <c r="Z553" s="59"/>
      <c r="AA553" s="60"/>
      <c r="AB553" s="60"/>
      <c r="AC553" s="42"/>
      <c r="AD553" s="60"/>
      <c r="AE553" s="60"/>
      <c r="AF553" s="62"/>
      <c r="AG553" s="63"/>
    </row>
    <row r="554" spans="1:35" s="54" customFormat="1">
      <c r="A554" s="51"/>
      <c r="B554" s="52"/>
      <c r="C554" s="53"/>
      <c r="E554" s="55"/>
      <c r="F554" s="55"/>
      <c r="G554" s="55"/>
      <c r="L554" s="52"/>
      <c r="M554" s="52"/>
      <c r="O554" s="56"/>
      <c r="P554" s="61"/>
      <c r="Q554" s="56"/>
      <c r="R554" s="56"/>
      <c r="U554" s="56"/>
      <c r="V554" s="56"/>
      <c r="W554" s="57"/>
      <c r="X554" s="57"/>
      <c r="Y554" s="58"/>
      <c r="Z554" s="59"/>
      <c r="AA554" s="60"/>
      <c r="AB554" s="60"/>
      <c r="AC554" s="42"/>
      <c r="AD554" s="60"/>
      <c r="AE554" s="60"/>
      <c r="AF554" s="62"/>
      <c r="AG554" s="63"/>
    </row>
    <row r="555" spans="1:35" s="54" customFormat="1">
      <c r="A555" s="51"/>
      <c r="B555" s="52"/>
      <c r="C555" s="53"/>
      <c r="E555" s="55"/>
      <c r="F555" s="55"/>
      <c r="G555" s="55"/>
      <c r="L555" s="52"/>
      <c r="M555" s="52"/>
      <c r="O555" s="56"/>
      <c r="P555" s="61"/>
      <c r="Q555" s="56"/>
      <c r="R555" s="56"/>
      <c r="U555" s="56"/>
      <c r="V555" s="56"/>
      <c r="W555" s="57"/>
      <c r="X555" s="57"/>
      <c r="Y555" s="58"/>
      <c r="Z555" s="59"/>
      <c r="AA555" s="60"/>
      <c r="AB555" s="60"/>
      <c r="AC555" s="42"/>
      <c r="AD555" s="60"/>
      <c r="AE555" s="60"/>
      <c r="AF555" s="62"/>
      <c r="AG555" s="63"/>
    </row>
    <row r="556" spans="1:35" s="54" customFormat="1">
      <c r="A556" s="51"/>
      <c r="B556" s="52"/>
      <c r="C556" s="53"/>
      <c r="E556" s="55"/>
      <c r="F556" s="55"/>
      <c r="G556" s="55"/>
      <c r="L556" s="52"/>
      <c r="M556" s="52"/>
      <c r="O556" s="56"/>
      <c r="P556" s="61"/>
      <c r="Q556" s="56"/>
      <c r="R556" s="56"/>
      <c r="U556" s="56"/>
      <c r="V556" s="56"/>
      <c r="W556" s="57"/>
      <c r="X556" s="57"/>
      <c r="Y556" s="58"/>
      <c r="Z556" s="59"/>
      <c r="AA556" s="60"/>
      <c r="AB556" s="60"/>
      <c r="AC556" s="42"/>
      <c r="AD556" s="60"/>
      <c r="AE556" s="60"/>
      <c r="AF556" s="62"/>
      <c r="AG556" s="63"/>
    </row>
    <row r="557" spans="1:35" s="54" customFormat="1">
      <c r="A557" s="51"/>
      <c r="B557" s="52"/>
      <c r="C557" s="53"/>
      <c r="E557" s="55"/>
      <c r="F557" s="55"/>
      <c r="G557" s="55"/>
      <c r="L557" s="52"/>
      <c r="M557" s="52"/>
      <c r="O557" s="56"/>
      <c r="P557" s="61"/>
      <c r="Q557" s="56"/>
      <c r="R557" s="56"/>
      <c r="U557" s="56"/>
      <c r="V557" s="56"/>
      <c r="W557" s="57"/>
      <c r="X557" s="57"/>
      <c r="Y557" s="58"/>
      <c r="Z557" s="59"/>
      <c r="AA557" s="60"/>
      <c r="AB557" s="60"/>
      <c r="AC557" s="42"/>
      <c r="AD557" s="60"/>
      <c r="AE557" s="60"/>
      <c r="AF557" s="62"/>
      <c r="AG557" s="63"/>
    </row>
    <row r="558" spans="1:35" s="54" customFormat="1">
      <c r="A558" s="52"/>
      <c r="B558" s="52"/>
      <c r="C558" s="53"/>
      <c r="E558" s="55"/>
      <c r="F558" s="55"/>
      <c r="G558" s="55"/>
      <c r="L558" s="52"/>
      <c r="M558" s="52"/>
      <c r="O558" s="56"/>
      <c r="P558" s="56"/>
      <c r="Q558" s="56"/>
      <c r="R558" s="56"/>
      <c r="U558" s="56"/>
      <c r="V558" s="56"/>
      <c r="W558" s="57"/>
      <c r="X558" s="57"/>
      <c r="Y558" s="58"/>
      <c r="Z558" s="58"/>
      <c r="AA558" s="62"/>
      <c r="AB558" s="60"/>
      <c r="AC558" s="42"/>
      <c r="AD558" s="60"/>
      <c r="AE558" s="60"/>
      <c r="AF558" s="62"/>
      <c r="AG558" s="63"/>
    </row>
    <row r="559" spans="1:35" s="54" customFormat="1">
      <c r="A559" s="52"/>
      <c r="B559" s="52"/>
      <c r="C559" s="53"/>
      <c r="E559" s="55"/>
      <c r="F559" s="55"/>
      <c r="G559" s="55"/>
      <c r="L559" s="52"/>
      <c r="M559" s="52"/>
      <c r="O559" s="56"/>
      <c r="P559" s="56"/>
      <c r="Q559" s="56"/>
      <c r="R559" s="56"/>
      <c r="U559" s="56"/>
      <c r="V559" s="56"/>
      <c r="W559" s="57"/>
      <c r="X559" s="57"/>
      <c r="Y559" s="58"/>
      <c r="Z559" s="58"/>
      <c r="AA559" s="62"/>
      <c r="AB559" s="62"/>
      <c r="AC559" s="42"/>
      <c r="AE559" s="52"/>
      <c r="AF559" s="62"/>
      <c r="AG559" s="63"/>
    </row>
    <row r="560" spans="1:35">
      <c r="A560" s="52"/>
      <c r="B560" s="52"/>
      <c r="C560" s="53"/>
      <c r="D560" s="54"/>
      <c r="E560" s="55"/>
      <c r="F560" s="55"/>
      <c r="G560" s="55"/>
      <c r="H560" s="54"/>
      <c r="I560" s="54"/>
      <c r="J560" s="54"/>
      <c r="K560" s="54"/>
      <c r="L560" s="52"/>
      <c r="M560" s="52"/>
      <c r="N560" s="54"/>
      <c r="O560" s="56"/>
      <c r="P560" s="56"/>
      <c r="Q560" s="56"/>
      <c r="R560" s="56"/>
      <c r="S560" s="54"/>
      <c r="T560" s="54"/>
      <c r="U560" s="56"/>
      <c r="V560" s="56"/>
      <c r="W560" s="57"/>
      <c r="X560" s="57"/>
      <c r="Y560" s="58"/>
      <c r="Z560" s="58"/>
      <c r="AA560" s="62"/>
      <c r="AB560" s="62"/>
      <c r="AC560" s="42"/>
      <c r="AD560" s="54"/>
      <c r="AE560" s="52"/>
      <c r="AF560" s="62"/>
      <c r="AG560" s="63"/>
      <c r="AH560" s="54"/>
      <c r="AI560" s="54"/>
    </row>
    <row r="561" spans="1:35">
      <c r="A561" s="52"/>
      <c r="B561" s="52"/>
      <c r="C561" s="53"/>
      <c r="D561" s="54"/>
      <c r="E561" s="55"/>
      <c r="F561" s="55"/>
      <c r="G561" s="55"/>
      <c r="H561" s="54"/>
      <c r="I561" s="54"/>
      <c r="J561" s="54"/>
      <c r="K561" s="54"/>
      <c r="L561" s="52"/>
      <c r="M561" s="52"/>
      <c r="N561" s="54"/>
      <c r="O561" s="56"/>
      <c r="P561" s="56"/>
      <c r="Q561" s="56"/>
      <c r="R561" s="56"/>
      <c r="S561" s="54"/>
      <c r="T561" s="54"/>
      <c r="U561" s="56"/>
      <c r="V561" s="56"/>
      <c r="W561" s="57"/>
      <c r="X561" s="57"/>
      <c r="Y561" s="58"/>
      <c r="Z561" s="58"/>
      <c r="AA561" s="62"/>
      <c r="AB561" s="62"/>
      <c r="AC561" s="42"/>
      <c r="AD561" s="54"/>
      <c r="AE561" s="52"/>
      <c r="AF561" s="62"/>
      <c r="AG561" s="63"/>
      <c r="AH561" s="54"/>
      <c r="AI561" s="54"/>
    </row>
    <row r="562" spans="1:35">
      <c r="A562" s="52"/>
      <c r="B562" s="52"/>
      <c r="C562" s="53"/>
      <c r="D562" s="54"/>
      <c r="E562" s="55"/>
      <c r="F562" s="55"/>
      <c r="G562" s="55"/>
      <c r="H562" s="54"/>
      <c r="I562" s="54"/>
      <c r="J562" s="54"/>
      <c r="K562" s="54"/>
      <c r="L562" s="52"/>
      <c r="M562" s="52"/>
      <c r="N562" s="54"/>
      <c r="O562" s="56"/>
      <c r="P562" s="56"/>
      <c r="Q562" s="56"/>
      <c r="R562" s="56"/>
      <c r="S562" s="54"/>
      <c r="T562" s="54"/>
      <c r="U562" s="56"/>
      <c r="V562" s="56"/>
      <c r="W562" s="57"/>
      <c r="X562" s="57"/>
      <c r="Y562" s="58"/>
      <c r="Z562" s="58"/>
      <c r="AA562" s="62"/>
      <c r="AB562" s="62"/>
      <c r="AC562" s="42"/>
      <c r="AD562" s="54"/>
      <c r="AE562" s="52"/>
      <c r="AF562" s="62"/>
      <c r="AG562" s="63"/>
      <c r="AH562" s="54"/>
      <c r="AI562" s="54"/>
    </row>
    <row r="563" spans="1:35">
      <c r="A563" s="52"/>
      <c r="B563" s="52"/>
      <c r="C563" s="53"/>
      <c r="D563" s="54"/>
      <c r="E563" s="55"/>
      <c r="F563" s="55"/>
      <c r="G563" s="55"/>
      <c r="H563" s="54"/>
      <c r="I563" s="54"/>
      <c r="J563" s="54"/>
      <c r="K563" s="54"/>
      <c r="L563" s="52"/>
      <c r="M563" s="52"/>
      <c r="N563" s="54"/>
      <c r="O563" s="56"/>
      <c r="P563" s="56"/>
      <c r="Q563" s="56"/>
      <c r="R563" s="56"/>
      <c r="S563" s="54"/>
      <c r="T563" s="54"/>
      <c r="U563" s="56"/>
      <c r="V563" s="56"/>
      <c r="W563" s="57"/>
      <c r="X563" s="57"/>
      <c r="Y563" s="58"/>
      <c r="Z563" s="58"/>
      <c r="AA563" s="62"/>
      <c r="AB563" s="62"/>
      <c r="AC563" s="42"/>
      <c r="AD563" s="54"/>
      <c r="AE563" s="52"/>
      <c r="AF563" s="62"/>
      <c r="AG563" s="60"/>
      <c r="AH563" s="54"/>
      <c r="AI563" s="54"/>
    </row>
    <row r="564" spans="1:35">
      <c r="A564" s="52"/>
      <c r="B564" s="52"/>
      <c r="C564" s="53"/>
      <c r="D564" s="54"/>
      <c r="E564" s="55"/>
      <c r="F564" s="55"/>
      <c r="G564" s="55"/>
      <c r="H564" s="54"/>
      <c r="I564" s="54"/>
      <c r="J564" s="54"/>
      <c r="K564" s="54"/>
      <c r="L564" s="52"/>
      <c r="M564" s="52"/>
      <c r="N564" s="54"/>
      <c r="O564" s="56"/>
      <c r="P564" s="56"/>
      <c r="Q564" s="56"/>
      <c r="R564" s="56"/>
      <c r="S564" s="54"/>
      <c r="T564" s="54"/>
      <c r="U564" s="56"/>
      <c r="V564" s="56"/>
      <c r="W564" s="57"/>
      <c r="X564" s="57"/>
      <c r="Y564" s="58"/>
      <c r="Z564" s="58"/>
      <c r="AA564" s="62"/>
      <c r="AB564" s="62"/>
      <c r="AC564" s="42"/>
      <c r="AD564" s="54"/>
      <c r="AE564" s="52"/>
      <c r="AF564" s="62"/>
      <c r="AG564" s="60"/>
      <c r="AH564" s="54"/>
      <c r="AI564" s="54"/>
    </row>
    <row r="565" spans="1:35">
      <c r="A565" s="52"/>
      <c r="B565" s="52"/>
      <c r="C565" s="53"/>
      <c r="D565" s="54"/>
      <c r="E565" s="55"/>
      <c r="F565" s="55"/>
      <c r="G565" s="55"/>
      <c r="H565" s="54"/>
      <c r="I565" s="54"/>
      <c r="J565" s="54"/>
      <c r="K565" s="54"/>
      <c r="L565" s="52"/>
      <c r="M565" s="52"/>
      <c r="N565" s="54"/>
      <c r="O565" s="56"/>
      <c r="P565" s="56"/>
      <c r="Q565" s="56"/>
      <c r="R565" s="56"/>
      <c r="S565" s="54"/>
      <c r="T565" s="54"/>
      <c r="U565" s="56"/>
      <c r="V565" s="56"/>
      <c r="W565" s="57"/>
      <c r="X565" s="57"/>
      <c r="Y565" s="58"/>
      <c r="Z565" s="58"/>
      <c r="AA565" s="62"/>
      <c r="AB565" s="62"/>
      <c r="AC565" s="42"/>
      <c r="AD565" s="54"/>
      <c r="AE565" s="52"/>
      <c r="AF565" s="62"/>
      <c r="AG565" s="60"/>
      <c r="AH565" s="54"/>
      <c r="AI565" s="54"/>
    </row>
    <row r="566" spans="1:35">
      <c r="A566" s="52"/>
      <c r="B566" s="52"/>
      <c r="C566" s="53"/>
      <c r="D566" s="54"/>
      <c r="E566" s="55"/>
      <c r="F566" s="55"/>
      <c r="G566" s="55"/>
      <c r="H566" s="54"/>
      <c r="I566" s="54"/>
      <c r="J566" s="54"/>
      <c r="K566" s="54"/>
      <c r="L566" s="52"/>
      <c r="M566" s="52"/>
      <c r="N566" s="54"/>
      <c r="O566" s="56"/>
      <c r="P566" s="56"/>
      <c r="Q566" s="56"/>
      <c r="R566" s="56"/>
      <c r="S566" s="54"/>
      <c r="T566" s="54"/>
      <c r="U566" s="56"/>
      <c r="V566" s="56"/>
      <c r="W566" s="57"/>
      <c r="X566" s="57"/>
      <c r="Y566" s="58"/>
      <c r="Z566" s="58"/>
      <c r="AA566" s="62"/>
      <c r="AB566" s="62"/>
      <c r="AC566" s="42"/>
      <c r="AD566" s="54"/>
      <c r="AE566" s="52"/>
      <c r="AF566" s="62"/>
      <c r="AG566" s="60"/>
      <c r="AH566" s="54"/>
      <c r="AI566" s="54"/>
    </row>
    <row r="567" spans="1:35">
      <c r="A567" s="52"/>
      <c r="B567" s="52"/>
      <c r="C567" s="53"/>
      <c r="D567" s="54"/>
      <c r="E567" s="55"/>
      <c r="F567" s="55"/>
      <c r="G567" s="55"/>
      <c r="H567" s="54"/>
      <c r="I567" s="54"/>
      <c r="J567" s="54"/>
      <c r="K567" s="54"/>
      <c r="L567" s="52"/>
      <c r="M567" s="52"/>
      <c r="N567" s="54"/>
      <c r="O567" s="56"/>
      <c r="P567" s="56"/>
      <c r="Q567" s="56"/>
      <c r="R567" s="56"/>
      <c r="S567" s="54"/>
      <c r="T567" s="54"/>
      <c r="U567" s="56"/>
      <c r="V567" s="56"/>
      <c r="W567" s="57"/>
      <c r="X567" s="57"/>
      <c r="Y567" s="58"/>
      <c r="Z567" s="58"/>
      <c r="AA567" s="62"/>
      <c r="AB567" s="62"/>
      <c r="AC567" s="42"/>
      <c r="AD567" s="54"/>
      <c r="AE567" s="52"/>
      <c r="AF567" s="62"/>
      <c r="AG567" s="60"/>
      <c r="AH567" s="54"/>
      <c r="AI567" s="54"/>
    </row>
    <row r="568" spans="1:35">
      <c r="A568" s="52"/>
      <c r="B568" s="52"/>
      <c r="C568" s="53"/>
      <c r="D568" s="54"/>
      <c r="E568" s="55"/>
      <c r="F568" s="55"/>
      <c r="G568" s="55"/>
      <c r="H568" s="54"/>
      <c r="I568" s="54"/>
      <c r="J568" s="54"/>
      <c r="K568" s="54"/>
      <c r="L568" s="52"/>
      <c r="M568" s="52"/>
      <c r="N568" s="54"/>
      <c r="O568" s="56"/>
      <c r="P568" s="56"/>
      <c r="Q568" s="56"/>
      <c r="R568" s="56"/>
      <c r="S568" s="54"/>
      <c r="T568" s="54"/>
      <c r="U568" s="56"/>
      <c r="V568" s="56"/>
      <c r="W568" s="57"/>
      <c r="X568" s="57"/>
      <c r="Y568" s="58"/>
      <c r="Z568" s="58"/>
      <c r="AA568" s="62"/>
      <c r="AB568" s="62"/>
      <c r="AC568" s="42"/>
      <c r="AD568" s="54"/>
      <c r="AE568" s="52"/>
      <c r="AF568" s="62"/>
      <c r="AG568" s="60"/>
      <c r="AH568" s="54"/>
      <c r="AI568" s="54"/>
    </row>
    <row r="569" spans="1:35">
      <c r="A569" s="52"/>
      <c r="B569" s="52"/>
      <c r="C569" s="53"/>
      <c r="D569" s="54"/>
      <c r="E569" s="55"/>
      <c r="F569" s="55"/>
      <c r="G569" s="55"/>
      <c r="H569" s="54"/>
      <c r="I569" s="54"/>
      <c r="J569" s="54"/>
      <c r="K569" s="54"/>
      <c r="L569" s="52"/>
      <c r="M569" s="52"/>
      <c r="N569" s="54"/>
      <c r="O569" s="56"/>
      <c r="P569" s="56"/>
      <c r="Q569" s="56"/>
      <c r="R569" s="56"/>
      <c r="S569" s="54"/>
      <c r="T569" s="54"/>
      <c r="U569" s="56"/>
      <c r="V569" s="56"/>
      <c r="W569" s="57"/>
      <c r="X569" s="57"/>
      <c r="Y569" s="58"/>
      <c r="Z569" s="58"/>
      <c r="AA569" s="62"/>
      <c r="AB569" s="62"/>
      <c r="AC569" s="42"/>
      <c r="AD569" s="54"/>
      <c r="AE569" s="52"/>
      <c r="AF569" s="62"/>
      <c r="AG569" s="60"/>
      <c r="AH569" s="54"/>
      <c r="AI569" s="54"/>
    </row>
    <row r="570" spans="1:35">
      <c r="A570" s="52"/>
      <c r="B570" s="52"/>
      <c r="C570" s="53"/>
      <c r="D570" s="54"/>
      <c r="E570" s="55"/>
      <c r="F570" s="55"/>
      <c r="G570" s="55"/>
      <c r="H570" s="54"/>
      <c r="I570" s="54"/>
      <c r="J570" s="54"/>
      <c r="K570" s="54"/>
      <c r="L570" s="52"/>
      <c r="M570" s="52"/>
      <c r="N570" s="54"/>
      <c r="O570" s="56"/>
      <c r="P570" s="56"/>
      <c r="Q570" s="56"/>
      <c r="R570" s="56"/>
      <c r="S570" s="54"/>
      <c r="T570" s="54"/>
      <c r="U570" s="56"/>
      <c r="V570" s="56"/>
      <c r="W570" s="57"/>
      <c r="X570" s="57"/>
      <c r="Y570" s="58"/>
      <c r="Z570" s="58"/>
      <c r="AA570" s="62"/>
      <c r="AB570" s="62"/>
      <c r="AC570" s="42"/>
      <c r="AD570" s="54"/>
      <c r="AE570" s="52"/>
      <c r="AF570" s="62"/>
      <c r="AG570" s="63"/>
      <c r="AH570" s="54"/>
      <c r="AI570" s="54"/>
    </row>
    <row r="571" spans="1:35" s="69" customFormat="1">
      <c r="A571" s="52"/>
      <c r="B571" s="52"/>
      <c r="C571" s="53"/>
      <c r="D571" s="54"/>
      <c r="E571" s="55"/>
      <c r="F571" s="55"/>
      <c r="G571" s="55"/>
      <c r="H571" s="54"/>
      <c r="I571" s="54"/>
      <c r="J571" s="54"/>
      <c r="K571" s="54"/>
      <c r="L571" s="52"/>
      <c r="M571" s="52"/>
      <c r="N571" s="54"/>
      <c r="O571" s="56"/>
      <c r="P571" s="56"/>
      <c r="Q571" s="56"/>
      <c r="R571" s="56"/>
      <c r="S571" s="54"/>
      <c r="T571" s="54"/>
      <c r="U571" s="56"/>
      <c r="V571" s="56"/>
      <c r="W571" s="57"/>
      <c r="X571" s="57"/>
      <c r="Y571" s="58"/>
      <c r="Z571" s="58"/>
      <c r="AA571" s="62"/>
      <c r="AB571" s="62"/>
      <c r="AC571" s="42"/>
      <c r="AD571" s="54"/>
      <c r="AE571" s="52"/>
      <c r="AF571" s="62"/>
      <c r="AG571" s="63"/>
      <c r="AH571" s="54"/>
      <c r="AI571" s="54"/>
    </row>
    <row r="572" spans="1:35">
      <c r="A572" s="52"/>
      <c r="B572" s="52"/>
      <c r="C572" s="53"/>
      <c r="D572" s="54"/>
      <c r="E572" s="55"/>
      <c r="F572" s="55"/>
      <c r="G572" s="55"/>
      <c r="H572" s="54"/>
      <c r="I572" s="54"/>
      <c r="J572" s="54"/>
      <c r="K572" s="54"/>
      <c r="L572" s="52"/>
      <c r="M572" s="52"/>
      <c r="N572" s="54"/>
      <c r="O572" s="56"/>
      <c r="P572" s="56"/>
      <c r="Q572" s="56"/>
      <c r="R572" s="56"/>
      <c r="S572" s="54"/>
      <c r="T572" s="54"/>
      <c r="U572" s="56"/>
      <c r="V572" s="56"/>
      <c r="W572" s="57"/>
      <c r="X572" s="57"/>
      <c r="Y572" s="58"/>
      <c r="Z572" s="58"/>
      <c r="AA572" s="62"/>
      <c r="AB572" s="62"/>
      <c r="AC572" s="42"/>
      <c r="AD572" s="54"/>
      <c r="AE572" s="52"/>
      <c r="AF572" s="62"/>
      <c r="AG572" s="63"/>
      <c r="AH572" s="54"/>
      <c r="AI572" s="54"/>
    </row>
    <row r="573" spans="1:35">
      <c r="A573" s="52"/>
      <c r="B573" s="52"/>
      <c r="C573" s="53"/>
      <c r="D573" s="54"/>
      <c r="E573" s="55"/>
      <c r="F573" s="55"/>
      <c r="G573" s="55"/>
      <c r="H573" s="54"/>
      <c r="I573" s="54"/>
      <c r="J573" s="54"/>
      <c r="K573" s="54"/>
      <c r="L573" s="52"/>
      <c r="M573" s="52"/>
      <c r="N573" s="54"/>
      <c r="O573" s="56"/>
      <c r="P573" s="56"/>
      <c r="Q573" s="56"/>
      <c r="R573" s="56"/>
      <c r="S573" s="54"/>
      <c r="T573" s="54"/>
      <c r="U573" s="56"/>
      <c r="V573" s="56"/>
      <c r="W573" s="57"/>
      <c r="X573" s="57"/>
      <c r="Y573" s="58"/>
      <c r="Z573" s="58"/>
      <c r="AA573" s="62"/>
      <c r="AB573" s="62"/>
      <c r="AC573" s="42"/>
      <c r="AD573" s="54"/>
      <c r="AE573" s="52"/>
      <c r="AF573" s="62"/>
      <c r="AG573" s="63"/>
      <c r="AH573" s="54"/>
      <c r="AI573" s="54"/>
    </row>
    <row r="574" spans="1:35">
      <c r="A574" s="52"/>
      <c r="B574" s="52"/>
      <c r="C574" s="53"/>
      <c r="D574" s="54"/>
      <c r="E574" s="55"/>
      <c r="F574" s="55"/>
      <c r="G574" s="55"/>
      <c r="H574" s="54"/>
      <c r="I574" s="54"/>
      <c r="J574" s="54"/>
      <c r="K574" s="54"/>
      <c r="L574" s="52"/>
      <c r="M574" s="52"/>
      <c r="N574" s="54"/>
      <c r="O574" s="56"/>
      <c r="P574" s="56"/>
      <c r="Q574" s="56"/>
      <c r="R574" s="56"/>
      <c r="S574" s="54"/>
      <c r="T574" s="54"/>
      <c r="U574" s="56"/>
      <c r="V574" s="56"/>
      <c r="W574" s="57"/>
      <c r="X574" s="57"/>
      <c r="Y574" s="58"/>
      <c r="Z574" s="58"/>
      <c r="AA574" s="62"/>
      <c r="AB574" s="62"/>
      <c r="AC574" s="42"/>
      <c r="AD574" s="54"/>
      <c r="AE574" s="52"/>
      <c r="AF574" s="62"/>
      <c r="AG574" s="63"/>
      <c r="AH574" s="54"/>
      <c r="AI574" s="54"/>
    </row>
    <row r="575" spans="1:35">
      <c r="A575" s="52"/>
      <c r="B575" s="52"/>
      <c r="C575" s="53"/>
      <c r="D575" s="54"/>
      <c r="E575" s="55"/>
      <c r="F575" s="55"/>
      <c r="G575" s="55"/>
      <c r="H575" s="54"/>
      <c r="I575" s="54"/>
      <c r="J575" s="54"/>
      <c r="K575" s="54"/>
      <c r="L575" s="52"/>
      <c r="M575" s="52"/>
      <c r="N575" s="54"/>
      <c r="O575" s="56"/>
      <c r="P575" s="56"/>
      <c r="Q575" s="56"/>
      <c r="R575" s="56"/>
      <c r="S575" s="54"/>
      <c r="T575" s="54"/>
      <c r="U575" s="56"/>
      <c r="V575" s="56"/>
      <c r="W575" s="57"/>
      <c r="X575" s="57"/>
      <c r="Y575" s="58"/>
      <c r="Z575" s="58"/>
      <c r="AA575" s="62"/>
      <c r="AB575" s="62"/>
      <c r="AC575" s="42"/>
      <c r="AD575" s="54"/>
      <c r="AE575" s="52"/>
      <c r="AF575" s="62"/>
      <c r="AG575" s="63"/>
      <c r="AH575" s="54"/>
      <c r="AI575" s="54"/>
    </row>
    <row r="576" spans="1:35">
      <c r="A576" s="52"/>
      <c r="B576" s="52"/>
      <c r="C576" s="53"/>
      <c r="D576" s="54"/>
      <c r="E576" s="55"/>
      <c r="F576" s="55"/>
      <c r="G576" s="55"/>
      <c r="H576" s="54"/>
      <c r="I576" s="54"/>
      <c r="J576" s="54"/>
      <c r="K576" s="54"/>
      <c r="L576" s="52"/>
      <c r="M576" s="52"/>
      <c r="N576" s="54"/>
      <c r="O576" s="56"/>
      <c r="P576" s="56"/>
      <c r="Q576" s="56"/>
      <c r="R576" s="56"/>
      <c r="S576" s="54"/>
      <c r="T576" s="54"/>
      <c r="U576" s="56"/>
      <c r="V576" s="56"/>
      <c r="W576" s="57"/>
      <c r="X576" s="57"/>
      <c r="Y576" s="58"/>
      <c r="Z576" s="58"/>
      <c r="AA576" s="62"/>
      <c r="AB576" s="62"/>
      <c r="AC576" s="42"/>
      <c r="AD576" s="54"/>
      <c r="AE576" s="52"/>
      <c r="AF576" s="62"/>
      <c r="AG576" s="63"/>
      <c r="AH576" s="54"/>
      <c r="AI576" s="54"/>
    </row>
    <row r="577" spans="1:35" s="69" customFormat="1">
      <c r="A577" s="52"/>
      <c r="B577" s="52"/>
      <c r="C577" s="53"/>
      <c r="D577" s="54"/>
      <c r="E577" s="55"/>
      <c r="F577" s="55"/>
      <c r="G577" s="55"/>
      <c r="H577" s="54"/>
      <c r="I577" s="54"/>
      <c r="J577" s="54"/>
      <c r="K577" s="54"/>
      <c r="L577" s="52"/>
      <c r="M577" s="52"/>
      <c r="N577" s="54"/>
      <c r="O577" s="56"/>
      <c r="P577" s="56"/>
      <c r="Q577" s="56"/>
      <c r="R577" s="56"/>
      <c r="S577" s="54"/>
      <c r="T577" s="54"/>
      <c r="U577" s="56"/>
      <c r="V577" s="56"/>
      <c r="W577" s="57"/>
      <c r="X577" s="57"/>
      <c r="Y577" s="58"/>
      <c r="Z577" s="58"/>
      <c r="AA577" s="62"/>
      <c r="AB577" s="62"/>
      <c r="AC577" s="42"/>
      <c r="AD577" s="54"/>
      <c r="AE577" s="52"/>
      <c r="AF577" s="62"/>
      <c r="AG577" s="63"/>
      <c r="AH577" s="54"/>
      <c r="AI577" s="54"/>
    </row>
    <row r="578" spans="1:35">
      <c r="A578" s="52"/>
      <c r="B578" s="52"/>
      <c r="C578" s="53"/>
      <c r="D578" s="54"/>
      <c r="E578" s="55"/>
      <c r="F578" s="55"/>
      <c r="G578" s="55"/>
      <c r="H578" s="54"/>
      <c r="I578" s="54"/>
      <c r="J578" s="54"/>
      <c r="K578" s="54"/>
      <c r="L578" s="52"/>
      <c r="M578" s="52"/>
      <c r="N578" s="54"/>
      <c r="O578" s="56"/>
      <c r="P578" s="56"/>
      <c r="Q578" s="56"/>
      <c r="R578" s="56"/>
      <c r="S578" s="54"/>
      <c r="T578" s="54"/>
      <c r="U578" s="56"/>
      <c r="V578" s="56"/>
      <c r="W578" s="57"/>
      <c r="X578" s="57"/>
      <c r="Y578" s="58"/>
      <c r="Z578" s="58"/>
      <c r="AA578" s="62"/>
      <c r="AB578" s="62"/>
      <c r="AC578" s="42"/>
      <c r="AD578" s="54"/>
      <c r="AE578" s="52"/>
      <c r="AF578" s="62"/>
      <c r="AG578" s="63"/>
      <c r="AH578" s="54"/>
      <c r="AI578" s="54"/>
    </row>
    <row r="579" spans="1:35">
      <c r="A579" s="52"/>
      <c r="B579" s="52"/>
      <c r="C579" s="53"/>
      <c r="D579" s="54"/>
      <c r="E579" s="55"/>
      <c r="F579" s="55"/>
      <c r="G579" s="55"/>
      <c r="H579" s="54"/>
      <c r="I579" s="54"/>
      <c r="J579" s="54"/>
      <c r="K579" s="54"/>
      <c r="L579" s="52"/>
      <c r="M579" s="52"/>
      <c r="N579" s="54"/>
      <c r="O579" s="56"/>
      <c r="P579" s="56"/>
      <c r="Q579" s="56"/>
      <c r="R579" s="56"/>
      <c r="S579" s="54"/>
      <c r="T579" s="54"/>
      <c r="U579" s="56"/>
      <c r="V579" s="56"/>
      <c r="W579" s="57"/>
      <c r="X579" s="57"/>
      <c r="Y579" s="58"/>
      <c r="Z579" s="58"/>
      <c r="AA579" s="62"/>
      <c r="AB579" s="62"/>
      <c r="AC579" s="42"/>
      <c r="AD579" s="54"/>
      <c r="AE579" s="52"/>
      <c r="AF579" s="62"/>
      <c r="AG579" s="63"/>
      <c r="AH579" s="54"/>
      <c r="AI579" s="54"/>
    </row>
    <row r="580" spans="1:35">
      <c r="A580" s="52"/>
      <c r="B580" s="52"/>
      <c r="C580" s="53"/>
      <c r="D580" s="54"/>
      <c r="E580" s="55"/>
      <c r="F580" s="55"/>
      <c r="G580" s="55"/>
      <c r="H580" s="54"/>
      <c r="I580" s="54"/>
      <c r="J580" s="54"/>
      <c r="K580" s="54"/>
      <c r="L580" s="52"/>
      <c r="M580" s="52"/>
      <c r="N580" s="54"/>
      <c r="O580" s="56"/>
      <c r="P580" s="56"/>
      <c r="Q580" s="56"/>
      <c r="R580" s="56"/>
      <c r="S580" s="54"/>
      <c r="T580" s="54"/>
      <c r="U580" s="56"/>
      <c r="V580" s="56"/>
      <c r="W580" s="57"/>
      <c r="X580" s="57"/>
      <c r="Y580" s="58"/>
      <c r="Z580" s="58"/>
      <c r="AA580" s="62"/>
      <c r="AB580" s="62"/>
      <c r="AC580" s="42"/>
      <c r="AD580" s="54"/>
      <c r="AE580" s="52"/>
      <c r="AF580" s="62"/>
      <c r="AG580" s="63"/>
      <c r="AH580" s="54"/>
      <c r="AI580" s="54"/>
    </row>
    <row r="581" spans="1:35" s="45" customFormat="1">
      <c r="A581" s="52"/>
      <c r="B581" s="52"/>
      <c r="C581" s="53"/>
      <c r="D581" s="54"/>
      <c r="E581" s="55"/>
      <c r="F581" s="55"/>
      <c r="G581" s="55"/>
      <c r="H581" s="54"/>
      <c r="I581" s="54"/>
      <c r="J581" s="54"/>
      <c r="K581" s="54"/>
      <c r="L581" s="52"/>
      <c r="M581" s="52"/>
      <c r="N581" s="54"/>
      <c r="O581" s="56"/>
      <c r="P581" s="56"/>
      <c r="Q581" s="56"/>
      <c r="R581" s="56"/>
      <c r="S581" s="54"/>
      <c r="T581" s="54"/>
      <c r="U581" s="56"/>
      <c r="V581" s="56"/>
      <c r="W581" s="57"/>
      <c r="X581" s="57"/>
      <c r="Y581" s="58"/>
      <c r="Z581" s="58"/>
      <c r="AA581" s="62"/>
      <c r="AB581" s="62"/>
      <c r="AC581" s="42"/>
      <c r="AD581" s="54"/>
      <c r="AE581" s="52"/>
      <c r="AF581" s="62"/>
      <c r="AG581" s="60"/>
      <c r="AH581" s="54"/>
      <c r="AI581" s="54"/>
    </row>
    <row r="582" spans="1:35" s="69" customFormat="1">
      <c r="A582" s="52"/>
      <c r="B582" s="52"/>
      <c r="C582" s="53"/>
      <c r="D582" s="54"/>
      <c r="E582" s="55"/>
      <c r="F582" s="55"/>
      <c r="G582" s="55"/>
      <c r="H582" s="54"/>
      <c r="I582" s="54"/>
      <c r="J582" s="54"/>
      <c r="K582" s="54"/>
      <c r="L582" s="52"/>
      <c r="M582" s="52"/>
      <c r="N582" s="54"/>
      <c r="O582" s="56"/>
      <c r="P582" s="56"/>
      <c r="Q582" s="56"/>
      <c r="R582" s="56"/>
      <c r="S582" s="54"/>
      <c r="T582" s="54"/>
      <c r="U582" s="56"/>
      <c r="V582" s="56"/>
      <c r="W582" s="57"/>
      <c r="X582" s="57"/>
      <c r="Y582" s="58"/>
      <c r="Z582" s="58"/>
      <c r="AA582" s="62"/>
      <c r="AB582" s="62"/>
      <c r="AC582" s="42"/>
      <c r="AD582" s="54"/>
      <c r="AE582" s="52"/>
      <c r="AF582" s="62"/>
      <c r="AG582" s="63"/>
      <c r="AH582" s="54"/>
      <c r="AI582" s="54"/>
    </row>
    <row r="583" spans="1:35">
      <c r="A583" s="52"/>
      <c r="B583" s="52"/>
      <c r="C583" s="53"/>
      <c r="D583" s="54"/>
      <c r="E583" s="55"/>
      <c r="F583" s="55"/>
      <c r="G583" s="55"/>
      <c r="H583" s="54"/>
      <c r="I583" s="54"/>
      <c r="J583" s="54"/>
      <c r="K583" s="54"/>
      <c r="L583" s="52"/>
      <c r="M583" s="52"/>
      <c r="N583" s="54"/>
      <c r="O583" s="56"/>
      <c r="P583" s="56"/>
      <c r="Q583" s="56"/>
      <c r="R583" s="56"/>
      <c r="S583" s="54"/>
      <c r="T583" s="54"/>
      <c r="U583" s="56"/>
      <c r="V583" s="56"/>
      <c r="W583" s="57"/>
      <c r="X583" s="57"/>
      <c r="Y583" s="58"/>
      <c r="Z583" s="58"/>
      <c r="AA583" s="62"/>
      <c r="AB583" s="62"/>
      <c r="AC583" s="42"/>
      <c r="AD583" s="54"/>
      <c r="AE583" s="52"/>
      <c r="AF583" s="62"/>
      <c r="AG583" s="63"/>
      <c r="AH583" s="54"/>
      <c r="AI583" s="54"/>
    </row>
    <row r="584" spans="1:35" s="45" customFormat="1">
      <c r="A584" s="52"/>
      <c r="B584" s="52"/>
      <c r="C584" s="53"/>
      <c r="D584" s="54"/>
      <c r="E584" s="55"/>
      <c r="F584" s="55"/>
      <c r="G584" s="55"/>
      <c r="H584" s="54"/>
      <c r="I584" s="54"/>
      <c r="J584" s="54"/>
      <c r="K584" s="54"/>
      <c r="L584" s="52"/>
      <c r="M584" s="52"/>
      <c r="N584" s="54"/>
      <c r="O584" s="56"/>
      <c r="P584" s="56"/>
      <c r="Q584" s="56"/>
      <c r="R584" s="56"/>
      <c r="S584" s="54"/>
      <c r="T584" s="54"/>
      <c r="U584" s="56"/>
      <c r="V584" s="56"/>
      <c r="W584" s="57"/>
      <c r="X584" s="57"/>
      <c r="Y584" s="58"/>
      <c r="Z584" s="58"/>
      <c r="AA584" s="62"/>
      <c r="AB584" s="62"/>
      <c r="AC584" s="42"/>
      <c r="AD584" s="54"/>
      <c r="AE584" s="52"/>
      <c r="AF584" s="62"/>
      <c r="AG584" s="63"/>
      <c r="AH584" s="54"/>
      <c r="AI584" s="54"/>
    </row>
    <row r="585" spans="1:35" s="69" customFormat="1">
      <c r="A585" s="52"/>
      <c r="B585" s="52"/>
      <c r="C585" s="53"/>
      <c r="D585" s="54"/>
      <c r="E585" s="55"/>
      <c r="F585" s="55"/>
      <c r="G585" s="55"/>
      <c r="H585" s="54"/>
      <c r="I585" s="54"/>
      <c r="J585" s="54"/>
      <c r="K585" s="54"/>
      <c r="L585" s="52"/>
      <c r="M585" s="52"/>
      <c r="N585" s="54"/>
      <c r="O585" s="56"/>
      <c r="P585" s="56"/>
      <c r="Q585" s="56"/>
      <c r="R585" s="56"/>
      <c r="S585" s="54"/>
      <c r="T585" s="54"/>
      <c r="U585" s="56"/>
      <c r="V585" s="56"/>
      <c r="W585" s="57"/>
      <c r="X585" s="57"/>
      <c r="Y585" s="58"/>
      <c r="Z585" s="58"/>
      <c r="AA585" s="62"/>
      <c r="AB585" s="62"/>
      <c r="AC585" s="42"/>
      <c r="AD585" s="54"/>
      <c r="AE585" s="52"/>
      <c r="AF585" s="62"/>
      <c r="AG585" s="63"/>
      <c r="AH585" s="54"/>
      <c r="AI585" s="54"/>
    </row>
    <row r="586" spans="1:35">
      <c r="A586" s="52"/>
      <c r="B586" s="52"/>
      <c r="C586" s="53"/>
      <c r="D586" s="54"/>
      <c r="E586" s="55"/>
      <c r="F586" s="55"/>
      <c r="G586" s="55"/>
      <c r="H586" s="54"/>
      <c r="I586" s="54"/>
      <c r="J586" s="54"/>
      <c r="K586" s="54"/>
      <c r="L586" s="52"/>
      <c r="M586" s="52"/>
      <c r="N586" s="54"/>
      <c r="O586" s="56"/>
      <c r="P586" s="56"/>
      <c r="Q586" s="56"/>
      <c r="R586" s="56"/>
      <c r="S586" s="54"/>
      <c r="T586" s="54"/>
      <c r="U586" s="56"/>
      <c r="V586" s="56"/>
      <c r="W586" s="57"/>
      <c r="X586" s="57"/>
      <c r="Y586" s="58"/>
      <c r="Z586" s="58"/>
      <c r="AA586" s="62"/>
      <c r="AB586" s="62"/>
      <c r="AC586" s="42"/>
      <c r="AD586" s="54"/>
      <c r="AE586" s="52"/>
      <c r="AF586" s="62"/>
      <c r="AG586" s="63"/>
      <c r="AH586" s="54"/>
      <c r="AI586" s="54"/>
    </row>
    <row r="587" spans="1:35">
      <c r="A587" s="52"/>
      <c r="B587" s="52"/>
      <c r="C587" s="53"/>
      <c r="D587" s="54"/>
      <c r="E587" s="55"/>
      <c r="F587" s="55"/>
      <c r="G587" s="55"/>
      <c r="H587" s="54"/>
      <c r="I587" s="54"/>
      <c r="J587" s="54"/>
      <c r="K587" s="54"/>
      <c r="L587" s="52"/>
      <c r="M587" s="52"/>
      <c r="N587" s="54"/>
      <c r="O587" s="56"/>
      <c r="P587" s="56"/>
      <c r="Q587" s="56"/>
      <c r="R587" s="56"/>
      <c r="S587" s="54"/>
      <c r="T587" s="54"/>
      <c r="U587" s="56"/>
      <c r="V587" s="56"/>
      <c r="W587" s="57"/>
      <c r="X587" s="57"/>
      <c r="Y587" s="58"/>
      <c r="Z587" s="58"/>
      <c r="AA587" s="62"/>
      <c r="AB587" s="62"/>
      <c r="AC587" s="42"/>
      <c r="AD587" s="54"/>
      <c r="AE587" s="52"/>
      <c r="AF587" s="62"/>
      <c r="AG587" s="63"/>
      <c r="AH587" s="54"/>
      <c r="AI587" s="54"/>
    </row>
    <row r="588" spans="1:35">
      <c r="A588" s="52"/>
      <c r="B588" s="52"/>
      <c r="C588" s="53"/>
      <c r="D588" s="54"/>
      <c r="E588" s="55"/>
      <c r="F588" s="55"/>
      <c r="G588" s="55"/>
      <c r="H588" s="54"/>
      <c r="I588" s="54"/>
      <c r="J588" s="54"/>
      <c r="K588" s="54"/>
      <c r="L588" s="52"/>
      <c r="M588" s="52"/>
      <c r="N588" s="54"/>
      <c r="O588" s="56"/>
      <c r="P588" s="56"/>
      <c r="Q588" s="56"/>
      <c r="R588" s="56"/>
      <c r="S588" s="54"/>
      <c r="T588" s="54"/>
      <c r="U588" s="56"/>
      <c r="V588" s="56"/>
      <c r="W588" s="57"/>
      <c r="X588" s="57"/>
      <c r="Y588" s="58"/>
      <c r="Z588" s="58"/>
      <c r="AA588" s="62"/>
      <c r="AB588" s="62"/>
      <c r="AC588" s="42"/>
      <c r="AD588" s="54"/>
      <c r="AE588" s="52"/>
      <c r="AF588" s="62"/>
      <c r="AG588" s="63"/>
      <c r="AH588" s="54"/>
      <c r="AI588" s="54"/>
    </row>
    <row r="589" spans="1:35">
      <c r="A589" s="52"/>
      <c r="B589" s="52"/>
      <c r="C589" s="53"/>
      <c r="D589" s="54"/>
      <c r="E589" s="55"/>
      <c r="F589" s="55"/>
      <c r="G589" s="55"/>
      <c r="H589" s="54"/>
      <c r="I589" s="54"/>
      <c r="J589" s="54"/>
      <c r="K589" s="54"/>
      <c r="L589" s="52"/>
      <c r="M589" s="52"/>
      <c r="N589" s="54"/>
      <c r="O589" s="56"/>
      <c r="P589" s="56"/>
      <c r="Q589" s="56"/>
      <c r="R589" s="56"/>
      <c r="S589" s="54"/>
      <c r="T589" s="54"/>
      <c r="U589" s="56"/>
      <c r="V589" s="56"/>
      <c r="W589" s="57"/>
      <c r="X589" s="57"/>
      <c r="Y589" s="58"/>
      <c r="Z589" s="58"/>
      <c r="AA589" s="62"/>
      <c r="AB589" s="62"/>
      <c r="AC589" s="42"/>
      <c r="AD589" s="54"/>
      <c r="AE589" s="52"/>
      <c r="AF589" s="62"/>
      <c r="AG589" s="63"/>
      <c r="AH589" s="54"/>
      <c r="AI589" s="54"/>
    </row>
    <row r="590" spans="1:35">
      <c r="A590" s="52"/>
      <c r="B590" s="52"/>
      <c r="C590" s="53"/>
      <c r="D590" s="54"/>
      <c r="E590" s="55"/>
      <c r="F590" s="55"/>
      <c r="G590" s="55"/>
      <c r="H590" s="54"/>
      <c r="I590" s="54"/>
      <c r="J590" s="54"/>
      <c r="K590" s="54"/>
      <c r="L590" s="52"/>
      <c r="M590" s="52"/>
      <c r="N590" s="54"/>
      <c r="O590" s="56"/>
      <c r="P590" s="56"/>
      <c r="Q590" s="56"/>
      <c r="R590" s="56"/>
      <c r="S590" s="54"/>
      <c r="T590" s="54"/>
      <c r="U590" s="56"/>
      <c r="V590" s="56"/>
      <c r="W590" s="57"/>
      <c r="X590" s="57"/>
      <c r="Y590" s="58"/>
      <c r="Z590" s="58"/>
      <c r="AA590" s="62"/>
      <c r="AB590" s="62"/>
      <c r="AC590" s="42"/>
      <c r="AD590" s="54"/>
      <c r="AE590" s="52"/>
      <c r="AF590" s="62"/>
      <c r="AG590" s="63"/>
      <c r="AH590" s="54"/>
      <c r="AI590" s="54"/>
    </row>
    <row r="591" spans="1:35" s="45" customFormat="1">
      <c r="A591" s="52"/>
      <c r="B591" s="52"/>
      <c r="C591" s="53"/>
      <c r="D591" s="54"/>
      <c r="E591" s="55"/>
      <c r="F591" s="55"/>
      <c r="G591" s="55"/>
      <c r="H591" s="54"/>
      <c r="I591" s="54"/>
      <c r="J591" s="54"/>
      <c r="K591" s="54"/>
      <c r="L591" s="52"/>
      <c r="M591" s="52"/>
      <c r="N591" s="54"/>
      <c r="O591" s="56"/>
      <c r="P591" s="56"/>
      <c r="Q591" s="56"/>
      <c r="R591" s="56"/>
      <c r="S591" s="54"/>
      <c r="T591" s="54"/>
      <c r="U591" s="56"/>
      <c r="V591" s="56"/>
      <c r="W591" s="57"/>
      <c r="X591" s="57"/>
      <c r="Y591" s="58"/>
      <c r="Z591" s="58"/>
      <c r="AA591" s="62"/>
      <c r="AB591" s="62"/>
      <c r="AC591" s="42"/>
      <c r="AD591" s="54"/>
      <c r="AE591" s="52"/>
      <c r="AF591" s="62"/>
      <c r="AG591" s="63"/>
      <c r="AH591" s="54"/>
      <c r="AI591" s="54"/>
    </row>
    <row r="592" spans="1:35">
      <c r="A592" s="52"/>
      <c r="B592" s="52"/>
      <c r="C592" s="53"/>
      <c r="D592" s="54"/>
      <c r="E592" s="55"/>
      <c r="F592" s="55"/>
      <c r="G592" s="55"/>
      <c r="H592" s="54"/>
      <c r="I592" s="54"/>
      <c r="J592" s="54"/>
      <c r="K592" s="54"/>
      <c r="L592" s="52"/>
      <c r="M592" s="52"/>
      <c r="N592" s="54"/>
      <c r="O592" s="56"/>
      <c r="P592" s="56"/>
      <c r="Q592" s="56"/>
      <c r="R592" s="56"/>
      <c r="S592" s="54"/>
      <c r="T592" s="54"/>
      <c r="U592" s="56"/>
      <c r="V592" s="56"/>
      <c r="W592" s="57"/>
      <c r="X592" s="57"/>
      <c r="Y592" s="58"/>
      <c r="Z592" s="58"/>
      <c r="AA592" s="62"/>
      <c r="AB592" s="62"/>
      <c r="AC592" s="42"/>
      <c r="AD592" s="54"/>
      <c r="AE592" s="52"/>
      <c r="AF592" s="62"/>
      <c r="AG592" s="63"/>
      <c r="AH592" s="54"/>
      <c r="AI592" s="54"/>
    </row>
    <row r="593" spans="1:35">
      <c r="A593" s="52"/>
      <c r="B593" s="52"/>
      <c r="C593" s="53"/>
      <c r="D593" s="54"/>
      <c r="E593" s="55"/>
      <c r="F593" s="55"/>
      <c r="G593" s="55"/>
      <c r="H593" s="54"/>
      <c r="I593" s="54"/>
      <c r="J593" s="54"/>
      <c r="K593" s="54"/>
      <c r="L593" s="52"/>
      <c r="M593" s="52"/>
      <c r="N593" s="54"/>
      <c r="O593" s="56"/>
      <c r="P593" s="56"/>
      <c r="Q593" s="56"/>
      <c r="R593" s="56"/>
      <c r="S593" s="54"/>
      <c r="T593" s="54"/>
      <c r="U593" s="56"/>
      <c r="V593" s="56"/>
      <c r="W593" s="57"/>
      <c r="X593" s="57"/>
      <c r="Y593" s="58"/>
      <c r="Z593" s="58"/>
      <c r="AA593" s="62"/>
      <c r="AB593" s="62"/>
      <c r="AC593" s="42"/>
      <c r="AD593" s="54"/>
      <c r="AE593" s="52"/>
      <c r="AF593" s="62"/>
      <c r="AG593" s="63"/>
      <c r="AH593" s="54"/>
      <c r="AI593" s="54"/>
    </row>
    <row r="594" spans="1:35">
      <c r="A594" s="52"/>
      <c r="B594" s="52"/>
      <c r="C594" s="53"/>
      <c r="D594" s="54"/>
      <c r="E594" s="55"/>
      <c r="F594" s="55"/>
      <c r="G594" s="55"/>
      <c r="H594" s="54"/>
      <c r="I594" s="54"/>
      <c r="J594" s="54"/>
      <c r="K594" s="54"/>
      <c r="L594" s="52"/>
      <c r="M594" s="52"/>
      <c r="N594" s="54"/>
      <c r="O594" s="56"/>
      <c r="P594" s="56"/>
      <c r="Q594" s="56"/>
      <c r="R594" s="56"/>
      <c r="S594" s="54"/>
      <c r="T594" s="54"/>
      <c r="U594" s="56"/>
      <c r="V594" s="56"/>
      <c r="W594" s="57"/>
      <c r="X594" s="57"/>
      <c r="Y594" s="58"/>
      <c r="Z594" s="58"/>
      <c r="AA594" s="62"/>
      <c r="AB594" s="62"/>
      <c r="AC594" s="42"/>
      <c r="AD594" s="54"/>
      <c r="AE594" s="52"/>
      <c r="AF594" s="62"/>
      <c r="AG594" s="60"/>
      <c r="AH594" s="54"/>
      <c r="AI594" s="54"/>
    </row>
    <row r="595" spans="1:35">
      <c r="A595" s="52"/>
      <c r="B595" s="52"/>
      <c r="C595" s="53"/>
      <c r="D595" s="54"/>
      <c r="E595" s="55"/>
      <c r="F595" s="55"/>
      <c r="G595" s="55"/>
      <c r="H595" s="54"/>
      <c r="I595" s="54"/>
      <c r="J595" s="54"/>
      <c r="K595" s="54"/>
      <c r="L595" s="52"/>
      <c r="M595" s="52"/>
      <c r="N595" s="54"/>
      <c r="O595" s="56"/>
      <c r="P595" s="56"/>
      <c r="Q595" s="56"/>
      <c r="R595" s="56"/>
      <c r="S595" s="54"/>
      <c r="T595" s="54"/>
      <c r="U595" s="56"/>
      <c r="V595" s="56"/>
      <c r="W595" s="57"/>
      <c r="X595" s="57"/>
      <c r="Y595" s="58"/>
      <c r="Z595" s="58"/>
      <c r="AA595" s="62"/>
      <c r="AB595" s="62"/>
      <c r="AC595" s="42"/>
      <c r="AD595" s="54"/>
      <c r="AE595" s="52"/>
      <c r="AF595" s="62"/>
      <c r="AG595" s="60"/>
      <c r="AH595" s="54"/>
      <c r="AI595" s="54"/>
    </row>
    <row r="596" spans="1:35">
      <c r="A596" s="52"/>
      <c r="B596" s="52"/>
      <c r="C596" s="53"/>
      <c r="D596" s="54"/>
      <c r="E596" s="55"/>
      <c r="F596" s="55"/>
      <c r="G596" s="55"/>
      <c r="H596" s="54"/>
      <c r="I596" s="54"/>
      <c r="J596" s="54"/>
      <c r="K596" s="54"/>
      <c r="L596" s="52"/>
      <c r="M596" s="52"/>
      <c r="N596" s="54"/>
      <c r="O596" s="56"/>
      <c r="P596" s="56"/>
      <c r="Q596" s="56"/>
      <c r="R596" s="56"/>
      <c r="S596" s="54"/>
      <c r="T596" s="54"/>
      <c r="U596" s="56"/>
      <c r="V596" s="56"/>
      <c r="W596" s="57"/>
      <c r="X596" s="57"/>
      <c r="Y596" s="58"/>
      <c r="Z596" s="58"/>
      <c r="AA596" s="62"/>
      <c r="AB596" s="62"/>
      <c r="AC596" s="42"/>
      <c r="AD596" s="54"/>
      <c r="AE596" s="52"/>
      <c r="AF596" s="62"/>
      <c r="AG596" s="60"/>
      <c r="AH596" s="54"/>
      <c r="AI596" s="54"/>
    </row>
    <row r="597" spans="1:35">
      <c r="A597" s="52"/>
      <c r="B597" s="52"/>
      <c r="C597" s="53"/>
      <c r="D597" s="54"/>
      <c r="E597" s="55"/>
      <c r="F597" s="55"/>
      <c r="G597" s="55"/>
      <c r="H597" s="54"/>
      <c r="I597" s="54"/>
      <c r="J597" s="54"/>
      <c r="K597" s="54"/>
      <c r="L597" s="52"/>
      <c r="M597" s="52"/>
      <c r="N597" s="54"/>
      <c r="O597" s="56"/>
      <c r="P597" s="56"/>
      <c r="Q597" s="56"/>
      <c r="R597" s="56"/>
      <c r="S597" s="54"/>
      <c r="T597" s="54"/>
      <c r="U597" s="56"/>
      <c r="V597" s="56"/>
      <c r="W597" s="57"/>
      <c r="X597" s="57"/>
      <c r="Y597" s="58"/>
      <c r="Z597" s="58"/>
      <c r="AA597" s="62"/>
      <c r="AB597" s="62"/>
      <c r="AC597" s="42"/>
      <c r="AD597" s="54"/>
      <c r="AE597" s="52"/>
      <c r="AF597" s="62"/>
      <c r="AG597" s="60"/>
      <c r="AH597" s="54"/>
      <c r="AI597" s="54"/>
    </row>
    <row r="598" spans="1:35">
      <c r="A598" s="52"/>
      <c r="B598" s="52"/>
      <c r="C598" s="53"/>
      <c r="D598" s="54"/>
      <c r="E598" s="55"/>
      <c r="F598" s="55"/>
      <c r="G598" s="55"/>
      <c r="H598" s="54"/>
      <c r="I598" s="54"/>
      <c r="J598" s="54"/>
      <c r="K598" s="54"/>
      <c r="L598" s="52"/>
      <c r="M598" s="52"/>
      <c r="N598" s="54"/>
      <c r="O598" s="56"/>
      <c r="P598" s="56"/>
      <c r="Q598" s="56"/>
      <c r="R598" s="56"/>
      <c r="S598" s="54"/>
      <c r="T598" s="54"/>
      <c r="U598" s="56"/>
      <c r="V598" s="56"/>
      <c r="W598" s="57"/>
      <c r="X598" s="57"/>
      <c r="Y598" s="58"/>
      <c r="Z598" s="58"/>
      <c r="AA598" s="62"/>
      <c r="AB598" s="62"/>
      <c r="AC598" s="42"/>
      <c r="AD598" s="54"/>
      <c r="AE598" s="52"/>
      <c r="AF598" s="62"/>
      <c r="AG598" s="60"/>
      <c r="AH598" s="54"/>
      <c r="AI598" s="54"/>
    </row>
    <row r="599" spans="1:35">
      <c r="A599" s="52"/>
      <c r="B599" s="52"/>
      <c r="C599" s="53"/>
      <c r="D599" s="54"/>
      <c r="E599" s="55"/>
      <c r="F599" s="55"/>
      <c r="G599" s="55"/>
      <c r="H599" s="54"/>
      <c r="I599" s="54"/>
      <c r="J599" s="54"/>
      <c r="K599" s="54"/>
      <c r="L599" s="52"/>
      <c r="M599" s="52"/>
      <c r="N599" s="54"/>
      <c r="O599" s="56"/>
      <c r="P599" s="56"/>
      <c r="Q599" s="56"/>
      <c r="R599" s="56"/>
      <c r="S599" s="54"/>
      <c r="T599" s="54"/>
      <c r="U599" s="56"/>
      <c r="V599" s="56"/>
      <c r="W599" s="57"/>
      <c r="X599" s="57"/>
      <c r="Y599" s="58"/>
      <c r="Z599" s="58"/>
      <c r="AA599" s="62"/>
      <c r="AB599" s="62"/>
      <c r="AC599" s="42"/>
      <c r="AD599" s="54"/>
      <c r="AE599" s="52"/>
      <c r="AF599" s="62"/>
      <c r="AG599" s="60"/>
      <c r="AH599" s="54"/>
      <c r="AI599" s="54"/>
    </row>
    <row r="600" spans="1:35">
      <c r="A600" s="52"/>
      <c r="B600" s="52"/>
      <c r="C600" s="53"/>
      <c r="D600" s="54"/>
      <c r="E600" s="55"/>
      <c r="F600" s="55"/>
      <c r="G600" s="55"/>
      <c r="H600" s="54"/>
      <c r="I600" s="54"/>
      <c r="J600" s="54"/>
      <c r="K600" s="54"/>
      <c r="L600" s="52"/>
      <c r="M600" s="52"/>
      <c r="N600" s="54"/>
      <c r="O600" s="56"/>
      <c r="P600" s="56"/>
      <c r="Q600" s="56"/>
      <c r="R600" s="56"/>
      <c r="S600" s="54"/>
      <c r="T600" s="54"/>
      <c r="U600" s="56"/>
      <c r="V600" s="56"/>
      <c r="W600" s="57"/>
      <c r="X600" s="57"/>
      <c r="Y600" s="58"/>
      <c r="Z600" s="58"/>
      <c r="AA600" s="62"/>
      <c r="AB600" s="62"/>
      <c r="AC600" s="42"/>
      <c r="AD600" s="54"/>
      <c r="AE600" s="52"/>
      <c r="AF600" s="62"/>
      <c r="AG600" s="60"/>
      <c r="AH600" s="54"/>
      <c r="AI600" s="54"/>
    </row>
    <row r="601" spans="1:35">
      <c r="A601" s="52"/>
      <c r="B601" s="52"/>
      <c r="C601" s="53"/>
      <c r="D601" s="54"/>
      <c r="E601" s="55"/>
      <c r="F601" s="55"/>
      <c r="G601" s="55"/>
      <c r="H601" s="54"/>
      <c r="I601" s="54"/>
      <c r="J601" s="54"/>
      <c r="K601" s="54"/>
      <c r="L601" s="52"/>
      <c r="M601" s="52"/>
      <c r="N601" s="54"/>
      <c r="O601" s="56"/>
      <c r="P601" s="61"/>
      <c r="Q601" s="56"/>
      <c r="R601" s="56"/>
      <c r="S601" s="54"/>
      <c r="T601" s="54"/>
      <c r="U601" s="56"/>
      <c r="V601" s="56"/>
      <c r="W601" s="57"/>
      <c r="X601" s="57"/>
      <c r="Y601" s="58"/>
      <c r="Z601" s="58"/>
      <c r="AA601" s="62"/>
      <c r="AB601" s="62"/>
      <c r="AC601" s="42"/>
      <c r="AD601" s="54"/>
      <c r="AE601" s="52"/>
      <c r="AF601" s="62"/>
      <c r="AG601" s="60"/>
      <c r="AH601" s="54"/>
      <c r="AI601" s="54"/>
    </row>
    <row r="602" spans="1:35">
      <c r="A602" s="52"/>
      <c r="B602" s="52"/>
      <c r="C602" s="53"/>
      <c r="D602" s="54"/>
      <c r="E602" s="55"/>
      <c r="F602" s="55"/>
      <c r="G602" s="55"/>
      <c r="H602" s="54"/>
      <c r="I602" s="54"/>
      <c r="J602" s="54"/>
      <c r="K602" s="54"/>
      <c r="L602" s="52"/>
      <c r="M602" s="52"/>
      <c r="N602" s="54"/>
      <c r="O602" s="56"/>
      <c r="P602" s="61"/>
      <c r="Q602" s="56"/>
      <c r="R602" s="56"/>
      <c r="S602" s="54"/>
      <c r="T602" s="54"/>
      <c r="U602" s="56"/>
      <c r="V602" s="56"/>
      <c r="W602" s="57"/>
      <c r="X602" s="57"/>
      <c r="Y602" s="58"/>
      <c r="Z602" s="58"/>
      <c r="AA602" s="62"/>
      <c r="AB602" s="60"/>
      <c r="AC602" s="42"/>
      <c r="AD602" s="52"/>
      <c r="AE602" s="52"/>
      <c r="AF602" s="62"/>
      <c r="AG602" s="63"/>
      <c r="AH602" s="54"/>
      <c r="AI602" s="54"/>
    </row>
    <row r="603" spans="1:35">
      <c r="A603" s="52"/>
      <c r="B603" s="52"/>
      <c r="C603" s="53"/>
      <c r="D603" s="54"/>
      <c r="E603" s="55"/>
      <c r="F603" s="55"/>
      <c r="G603" s="55"/>
      <c r="H603" s="54"/>
      <c r="I603" s="54"/>
      <c r="J603" s="54"/>
      <c r="K603" s="54"/>
      <c r="L603" s="52"/>
      <c r="M603" s="52"/>
      <c r="N603" s="54"/>
      <c r="O603" s="56"/>
      <c r="P603" s="61"/>
      <c r="Q603" s="56"/>
      <c r="R603" s="56"/>
      <c r="S603" s="54"/>
      <c r="T603" s="54"/>
      <c r="U603" s="56"/>
      <c r="V603" s="56"/>
      <c r="W603" s="57"/>
      <c r="X603" s="57"/>
      <c r="Y603" s="58"/>
      <c r="Z603" s="58"/>
      <c r="AA603" s="62"/>
      <c r="AB603" s="60"/>
      <c r="AC603" s="42"/>
      <c r="AD603" s="52"/>
      <c r="AE603" s="52"/>
      <c r="AF603" s="62"/>
      <c r="AG603" s="63"/>
      <c r="AH603" s="54"/>
      <c r="AI603" s="54"/>
    </row>
    <row r="604" spans="1:35" s="45" customFormat="1">
      <c r="A604" s="52"/>
      <c r="B604" s="52"/>
      <c r="C604" s="53"/>
      <c r="D604" s="54"/>
      <c r="E604" s="55"/>
      <c r="F604" s="55"/>
      <c r="G604" s="55"/>
      <c r="H604" s="54"/>
      <c r="I604" s="54"/>
      <c r="J604" s="54"/>
      <c r="K604" s="54"/>
      <c r="L604" s="52"/>
      <c r="M604" s="52"/>
      <c r="N604" s="54"/>
      <c r="O604" s="56"/>
      <c r="P604" s="61"/>
      <c r="Q604" s="56"/>
      <c r="R604" s="56"/>
      <c r="S604" s="54"/>
      <c r="T604" s="54"/>
      <c r="U604" s="56"/>
      <c r="V604" s="56"/>
      <c r="W604" s="57"/>
      <c r="X604" s="57"/>
      <c r="Y604" s="58"/>
      <c r="Z604" s="58"/>
      <c r="AA604" s="62"/>
      <c r="AB604" s="60"/>
      <c r="AC604" s="42"/>
      <c r="AD604" s="52"/>
      <c r="AE604" s="52"/>
      <c r="AF604" s="62"/>
      <c r="AG604" s="63"/>
      <c r="AH604" s="54"/>
      <c r="AI604" s="54"/>
    </row>
    <row r="605" spans="1:35">
      <c r="A605" s="52"/>
      <c r="B605" s="52"/>
      <c r="C605" s="53"/>
      <c r="D605" s="54"/>
      <c r="E605" s="55"/>
      <c r="F605" s="55"/>
      <c r="G605" s="55"/>
      <c r="H605" s="54"/>
      <c r="I605" s="54"/>
      <c r="J605" s="54"/>
      <c r="K605" s="54"/>
      <c r="L605" s="52"/>
      <c r="M605" s="52"/>
      <c r="N605" s="54"/>
      <c r="O605" s="56"/>
      <c r="P605" s="61"/>
      <c r="Q605" s="56"/>
      <c r="R605" s="56"/>
      <c r="S605" s="54"/>
      <c r="T605" s="54"/>
      <c r="U605" s="56"/>
      <c r="V605" s="56"/>
      <c r="W605" s="57"/>
      <c r="X605" s="57"/>
      <c r="Y605" s="58"/>
      <c r="Z605" s="58"/>
      <c r="AA605" s="62"/>
      <c r="AB605" s="60"/>
      <c r="AC605" s="42"/>
      <c r="AD605" s="52"/>
      <c r="AE605" s="52"/>
      <c r="AF605" s="62"/>
      <c r="AG605" s="63"/>
      <c r="AH605" s="54"/>
      <c r="AI605" s="54"/>
    </row>
    <row r="606" spans="1:35">
      <c r="A606" s="52"/>
      <c r="B606" s="52"/>
      <c r="C606" s="53"/>
      <c r="D606" s="54"/>
      <c r="E606" s="55"/>
      <c r="F606" s="55"/>
      <c r="G606" s="55"/>
      <c r="H606" s="54"/>
      <c r="I606" s="54"/>
      <c r="J606" s="54"/>
      <c r="K606" s="54"/>
      <c r="L606" s="52"/>
      <c r="M606" s="52"/>
      <c r="N606" s="54"/>
      <c r="O606" s="56"/>
      <c r="P606" s="61"/>
      <c r="Q606" s="56"/>
      <c r="R606" s="56"/>
      <c r="S606" s="54"/>
      <c r="T606" s="54"/>
      <c r="U606" s="56"/>
      <c r="V606" s="56"/>
      <c r="W606" s="57"/>
      <c r="X606" s="57"/>
      <c r="Y606" s="58"/>
      <c r="Z606" s="58"/>
      <c r="AA606" s="62"/>
      <c r="AB606" s="60"/>
      <c r="AC606" s="42"/>
      <c r="AD606" s="52"/>
      <c r="AE606" s="52"/>
      <c r="AF606" s="62"/>
      <c r="AG606" s="63"/>
      <c r="AH606" s="54"/>
      <c r="AI606" s="54"/>
    </row>
    <row r="607" spans="1:35">
      <c r="A607" s="52"/>
      <c r="B607" s="52"/>
      <c r="C607" s="53"/>
      <c r="D607" s="54"/>
      <c r="E607" s="55"/>
      <c r="F607" s="55"/>
      <c r="G607" s="55"/>
      <c r="H607" s="54"/>
      <c r="I607" s="54"/>
      <c r="J607" s="54"/>
      <c r="K607" s="54"/>
      <c r="L607" s="52"/>
      <c r="M607" s="52"/>
      <c r="N607" s="54"/>
      <c r="O607" s="56"/>
      <c r="P607" s="61"/>
      <c r="Q607" s="56"/>
      <c r="R607" s="56"/>
      <c r="S607" s="54"/>
      <c r="T607" s="54"/>
      <c r="U607" s="56"/>
      <c r="V607" s="56"/>
      <c r="W607" s="57"/>
      <c r="X607" s="57"/>
      <c r="Y607" s="58"/>
      <c r="Z607" s="58"/>
      <c r="AA607" s="62"/>
      <c r="AB607" s="60"/>
      <c r="AC607" s="42"/>
      <c r="AD607" s="52"/>
      <c r="AE607" s="52"/>
      <c r="AF607" s="62"/>
      <c r="AG607" s="63"/>
      <c r="AH607" s="54"/>
      <c r="AI607" s="54"/>
    </row>
    <row r="608" spans="1:35">
      <c r="A608" s="52"/>
      <c r="B608" s="52"/>
      <c r="C608" s="53"/>
      <c r="D608" s="54"/>
      <c r="E608" s="55"/>
      <c r="F608" s="55"/>
      <c r="G608" s="55"/>
      <c r="H608" s="54"/>
      <c r="I608" s="54"/>
      <c r="J608" s="54"/>
      <c r="K608" s="54"/>
      <c r="L608" s="52"/>
      <c r="M608" s="52"/>
      <c r="N608" s="54"/>
      <c r="O608" s="56"/>
      <c r="P608" s="61"/>
      <c r="Q608" s="56"/>
      <c r="R608" s="56"/>
      <c r="S608" s="54"/>
      <c r="T608" s="54"/>
      <c r="U608" s="56"/>
      <c r="V608" s="56"/>
      <c r="W608" s="57"/>
      <c r="X608" s="57"/>
      <c r="Y608" s="58"/>
      <c r="Z608" s="58"/>
      <c r="AA608" s="62"/>
      <c r="AB608" s="60"/>
      <c r="AC608" s="42"/>
      <c r="AD608" s="52"/>
      <c r="AE608" s="52"/>
      <c r="AF608" s="62"/>
      <c r="AG608" s="63"/>
      <c r="AH608" s="54"/>
      <c r="AI608" s="54"/>
    </row>
    <row r="609" spans="1:35">
      <c r="A609" s="52"/>
      <c r="B609" s="52"/>
      <c r="C609" s="53"/>
      <c r="D609" s="54"/>
      <c r="E609" s="55"/>
      <c r="F609" s="55"/>
      <c r="G609" s="55"/>
      <c r="H609" s="54"/>
      <c r="I609" s="54"/>
      <c r="J609" s="54"/>
      <c r="K609" s="54"/>
      <c r="L609" s="52"/>
      <c r="M609" s="52"/>
      <c r="N609" s="54"/>
      <c r="O609" s="56"/>
      <c r="P609" s="61"/>
      <c r="Q609" s="56"/>
      <c r="R609" s="56"/>
      <c r="S609" s="54"/>
      <c r="T609" s="54"/>
      <c r="U609" s="56"/>
      <c r="V609" s="56"/>
      <c r="W609" s="57"/>
      <c r="X609" s="57"/>
      <c r="Y609" s="58"/>
      <c r="Z609" s="58"/>
      <c r="AA609" s="62"/>
      <c r="AB609" s="60"/>
      <c r="AC609" s="42"/>
      <c r="AD609" s="52"/>
      <c r="AE609" s="52"/>
      <c r="AF609" s="62"/>
      <c r="AG609" s="63"/>
      <c r="AH609" s="54"/>
      <c r="AI609" s="54"/>
    </row>
    <row r="610" spans="1:35">
      <c r="A610" s="52"/>
      <c r="B610" s="52"/>
      <c r="C610" s="53"/>
      <c r="D610" s="54"/>
      <c r="E610" s="55"/>
      <c r="F610" s="55"/>
      <c r="G610" s="55"/>
      <c r="H610" s="54"/>
      <c r="I610" s="54"/>
      <c r="J610" s="54"/>
      <c r="K610" s="54"/>
      <c r="L610" s="52"/>
      <c r="M610" s="52"/>
      <c r="N610" s="54"/>
      <c r="O610" s="56"/>
      <c r="P610" s="61"/>
      <c r="Q610" s="56"/>
      <c r="R610" s="56"/>
      <c r="S610" s="54"/>
      <c r="T610" s="54"/>
      <c r="U610" s="56"/>
      <c r="V610" s="56"/>
      <c r="W610" s="57"/>
      <c r="X610" s="57"/>
      <c r="Y610" s="58"/>
      <c r="Z610" s="58"/>
      <c r="AA610" s="62"/>
      <c r="AB610" s="60"/>
      <c r="AC610" s="42"/>
      <c r="AD610" s="52"/>
      <c r="AE610" s="52"/>
      <c r="AF610" s="62"/>
      <c r="AG610" s="63"/>
      <c r="AH610" s="54"/>
      <c r="AI610" s="54"/>
    </row>
    <row r="611" spans="1:35">
      <c r="A611" s="52"/>
      <c r="B611" s="52"/>
      <c r="C611" s="53"/>
      <c r="D611" s="54"/>
      <c r="E611" s="55"/>
      <c r="F611" s="55"/>
      <c r="G611" s="55"/>
      <c r="H611" s="54"/>
      <c r="I611" s="54"/>
      <c r="J611" s="54"/>
      <c r="K611" s="54"/>
      <c r="L611" s="52"/>
      <c r="M611" s="52"/>
      <c r="N611" s="54"/>
      <c r="O611" s="56"/>
      <c r="P611" s="61"/>
      <c r="Q611" s="56"/>
      <c r="R611" s="56"/>
      <c r="S611" s="54"/>
      <c r="T611" s="54"/>
      <c r="U611" s="56"/>
      <c r="V611" s="56"/>
      <c r="W611" s="57"/>
      <c r="X611" s="57"/>
      <c r="Y611" s="58"/>
      <c r="Z611" s="58"/>
      <c r="AA611" s="62"/>
      <c r="AB611" s="60"/>
      <c r="AC611" s="42"/>
      <c r="AD611" s="52"/>
      <c r="AE611" s="52"/>
      <c r="AF611" s="62"/>
      <c r="AG611" s="63"/>
      <c r="AH611" s="54"/>
      <c r="AI611" s="54"/>
    </row>
    <row r="612" spans="1:35">
      <c r="A612" s="52"/>
      <c r="B612" s="52"/>
      <c r="C612" s="53"/>
      <c r="D612" s="54"/>
      <c r="E612" s="55"/>
      <c r="F612" s="55"/>
      <c r="G612" s="55"/>
      <c r="H612" s="54"/>
      <c r="I612" s="54"/>
      <c r="J612" s="54"/>
      <c r="K612" s="54"/>
      <c r="L612" s="52"/>
      <c r="M612" s="52"/>
      <c r="N612" s="54"/>
      <c r="O612" s="56"/>
      <c r="P612" s="61"/>
      <c r="Q612" s="56"/>
      <c r="R612" s="56"/>
      <c r="S612" s="54"/>
      <c r="T612" s="54"/>
      <c r="U612" s="56"/>
      <c r="V612" s="56"/>
      <c r="W612" s="57"/>
      <c r="X612" s="57"/>
      <c r="Y612" s="58"/>
      <c r="Z612" s="58"/>
      <c r="AA612" s="62"/>
      <c r="AB612" s="60"/>
      <c r="AC612" s="42"/>
      <c r="AD612" s="52"/>
      <c r="AE612" s="52"/>
      <c r="AF612" s="62"/>
      <c r="AG612" s="63"/>
      <c r="AH612" s="54"/>
      <c r="AI612" s="54"/>
    </row>
    <row r="613" spans="1:35" s="45" customFormat="1">
      <c r="A613" s="52"/>
      <c r="B613" s="52"/>
      <c r="C613" s="53"/>
      <c r="D613" s="54"/>
      <c r="E613" s="55"/>
      <c r="F613" s="55"/>
      <c r="G613" s="55"/>
      <c r="H613" s="54"/>
      <c r="I613" s="54"/>
      <c r="J613" s="54"/>
      <c r="K613" s="54"/>
      <c r="L613" s="52"/>
      <c r="M613" s="52"/>
      <c r="N613" s="54"/>
      <c r="O613" s="56"/>
      <c r="P613" s="61"/>
      <c r="Q613" s="56"/>
      <c r="R613" s="56"/>
      <c r="S613" s="54"/>
      <c r="T613" s="54"/>
      <c r="U613" s="56"/>
      <c r="V613" s="56"/>
      <c r="W613" s="57"/>
      <c r="X613" s="57"/>
      <c r="Y613" s="58"/>
      <c r="Z613" s="58"/>
      <c r="AA613" s="62"/>
      <c r="AB613" s="60"/>
      <c r="AC613" s="42"/>
      <c r="AD613" s="52"/>
      <c r="AE613" s="52"/>
      <c r="AF613" s="62"/>
      <c r="AG613" s="63"/>
      <c r="AH613" s="54"/>
      <c r="AI613" s="54"/>
    </row>
    <row r="614" spans="1:35">
      <c r="A614" s="52"/>
      <c r="B614" s="52"/>
      <c r="C614" s="53"/>
      <c r="D614" s="54"/>
      <c r="E614" s="55"/>
      <c r="F614" s="55"/>
      <c r="G614" s="55"/>
      <c r="H614" s="54"/>
      <c r="I614" s="54"/>
      <c r="J614" s="54"/>
      <c r="K614" s="54"/>
      <c r="L614" s="52"/>
      <c r="M614" s="52"/>
      <c r="N614" s="54"/>
      <c r="O614" s="56"/>
      <c r="P614" s="61"/>
      <c r="Q614" s="56"/>
      <c r="R614" s="56"/>
      <c r="S614" s="54"/>
      <c r="T614" s="54"/>
      <c r="U614" s="56"/>
      <c r="V614" s="56"/>
      <c r="W614" s="57"/>
      <c r="X614" s="57"/>
      <c r="Y614" s="58"/>
      <c r="Z614" s="58"/>
      <c r="AA614" s="62"/>
      <c r="AB614" s="60"/>
      <c r="AC614" s="42"/>
      <c r="AD614" s="52"/>
      <c r="AE614" s="52"/>
      <c r="AF614" s="62"/>
      <c r="AG614" s="63"/>
      <c r="AH614" s="54"/>
      <c r="AI614" s="54"/>
    </row>
    <row r="615" spans="1:35">
      <c r="A615" s="52"/>
      <c r="B615" s="52"/>
      <c r="C615" s="53"/>
      <c r="D615" s="54"/>
      <c r="E615" s="55"/>
      <c r="F615" s="55"/>
      <c r="G615" s="55"/>
      <c r="H615" s="54"/>
      <c r="I615" s="54"/>
      <c r="J615" s="54"/>
      <c r="K615" s="54"/>
      <c r="L615" s="52"/>
      <c r="M615" s="52"/>
      <c r="N615" s="54"/>
      <c r="O615" s="56"/>
      <c r="P615" s="61"/>
      <c r="Q615" s="56"/>
      <c r="R615" s="56"/>
      <c r="S615" s="54"/>
      <c r="T615" s="54"/>
      <c r="U615" s="56"/>
      <c r="V615" s="56"/>
      <c r="W615" s="57"/>
      <c r="X615" s="57"/>
      <c r="Y615" s="58"/>
      <c r="Z615" s="58"/>
      <c r="AA615" s="62"/>
      <c r="AB615" s="60"/>
      <c r="AC615" s="42"/>
      <c r="AD615" s="52"/>
      <c r="AE615" s="52"/>
      <c r="AF615" s="62"/>
      <c r="AG615" s="63"/>
      <c r="AH615" s="54"/>
      <c r="AI615" s="54"/>
    </row>
    <row r="616" spans="1:35">
      <c r="A616" s="52"/>
      <c r="B616" s="52"/>
      <c r="C616" s="53"/>
      <c r="D616" s="54"/>
      <c r="E616" s="55"/>
      <c r="F616" s="55"/>
      <c r="G616" s="55"/>
      <c r="H616" s="54"/>
      <c r="I616" s="54"/>
      <c r="J616" s="54"/>
      <c r="K616" s="54"/>
      <c r="L616" s="52"/>
      <c r="M616" s="52"/>
      <c r="N616" s="54"/>
      <c r="O616" s="56"/>
      <c r="P616" s="61"/>
      <c r="Q616" s="56"/>
      <c r="R616" s="56"/>
      <c r="S616" s="54"/>
      <c r="T616" s="54"/>
      <c r="U616" s="56"/>
      <c r="V616" s="56"/>
      <c r="W616" s="57"/>
      <c r="X616" s="57"/>
      <c r="Y616" s="58"/>
      <c r="Z616" s="58"/>
      <c r="AA616" s="62"/>
      <c r="AB616" s="60"/>
      <c r="AC616" s="42"/>
      <c r="AD616" s="52"/>
      <c r="AE616" s="52"/>
      <c r="AF616" s="62"/>
      <c r="AG616" s="63"/>
      <c r="AH616" s="54"/>
      <c r="AI616" s="54"/>
    </row>
    <row r="617" spans="1:35">
      <c r="A617" s="52"/>
      <c r="B617" s="52"/>
      <c r="C617" s="53"/>
      <c r="D617" s="54"/>
      <c r="E617" s="55"/>
      <c r="F617" s="55"/>
      <c r="G617" s="55"/>
      <c r="H617" s="54"/>
      <c r="I617" s="54"/>
      <c r="J617" s="54"/>
      <c r="K617" s="54"/>
      <c r="L617" s="52"/>
      <c r="M617" s="52"/>
      <c r="N617" s="54"/>
      <c r="O617" s="56"/>
      <c r="P617" s="61"/>
      <c r="Q617" s="56"/>
      <c r="R617" s="56"/>
      <c r="S617" s="54"/>
      <c r="T617" s="54"/>
      <c r="U617" s="56"/>
      <c r="V617" s="56"/>
      <c r="W617" s="57"/>
      <c r="X617" s="57"/>
      <c r="Y617" s="58"/>
      <c r="Z617" s="58"/>
      <c r="AA617" s="62"/>
      <c r="AB617" s="60"/>
      <c r="AC617" s="42"/>
      <c r="AD617" s="52"/>
      <c r="AE617" s="52"/>
      <c r="AF617" s="62"/>
      <c r="AG617" s="63"/>
      <c r="AH617" s="54"/>
      <c r="AI617" s="54"/>
    </row>
    <row r="618" spans="1:35">
      <c r="A618" s="52"/>
      <c r="B618" s="52"/>
      <c r="C618" s="53"/>
      <c r="D618" s="54"/>
      <c r="E618" s="55"/>
      <c r="F618" s="55"/>
      <c r="G618" s="55"/>
      <c r="H618" s="54"/>
      <c r="I618" s="54"/>
      <c r="J618" s="54"/>
      <c r="K618" s="54"/>
      <c r="L618" s="52"/>
      <c r="M618" s="52"/>
      <c r="N618" s="54"/>
      <c r="O618" s="56"/>
      <c r="P618" s="61"/>
      <c r="Q618" s="56"/>
      <c r="R618" s="56"/>
      <c r="S618" s="54"/>
      <c r="T618" s="54"/>
      <c r="U618" s="56"/>
      <c r="V618" s="56"/>
      <c r="W618" s="57"/>
      <c r="X618" s="57"/>
      <c r="Y618" s="58"/>
      <c r="Z618" s="58"/>
      <c r="AA618" s="62"/>
      <c r="AB618" s="60"/>
      <c r="AC618" s="42"/>
      <c r="AD618" s="52"/>
      <c r="AE618" s="52"/>
      <c r="AF618" s="62"/>
      <c r="AG618" s="63"/>
      <c r="AH618" s="54"/>
      <c r="AI618" s="54"/>
    </row>
    <row r="619" spans="1:35">
      <c r="A619" s="52"/>
      <c r="B619" s="52"/>
      <c r="C619" s="53"/>
      <c r="D619" s="54"/>
      <c r="E619" s="55"/>
      <c r="F619" s="55"/>
      <c r="G619" s="55"/>
      <c r="H619" s="54"/>
      <c r="I619" s="54"/>
      <c r="J619" s="54"/>
      <c r="K619" s="54"/>
      <c r="L619" s="52"/>
      <c r="M619" s="52"/>
      <c r="N619" s="54"/>
      <c r="O619" s="56"/>
      <c r="P619" s="61"/>
      <c r="Q619" s="56"/>
      <c r="R619" s="56"/>
      <c r="S619" s="54"/>
      <c r="T619" s="54"/>
      <c r="U619" s="56"/>
      <c r="V619" s="56"/>
      <c r="W619" s="57"/>
      <c r="X619" s="57"/>
      <c r="Y619" s="58"/>
      <c r="Z619" s="58"/>
      <c r="AA619" s="62"/>
      <c r="AB619" s="60"/>
      <c r="AC619" s="42"/>
      <c r="AD619" s="52"/>
      <c r="AE619" s="52"/>
      <c r="AF619" s="62"/>
      <c r="AG619" s="63"/>
      <c r="AH619" s="54"/>
      <c r="AI619" s="54"/>
    </row>
    <row r="620" spans="1:35">
      <c r="A620" s="52"/>
      <c r="B620" s="52"/>
      <c r="C620" s="53"/>
      <c r="D620" s="54"/>
      <c r="E620" s="55"/>
      <c r="F620" s="55"/>
      <c r="G620" s="55"/>
      <c r="H620" s="54"/>
      <c r="I620" s="54"/>
      <c r="J620" s="54"/>
      <c r="K620" s="54"/>
      <c r="L620" s="52"/>
      <c r="M620" s="52"/>
      <c r="N620" s="54"/>
      <c r="O620" s="56"/>
      <c r="P620" s="61"/>
      <c r="Q620" s="56"/>
      <c r="R620" s="56"/>
      <c r="S620" s="54"/>
      <c r="T620" s="54"/>
      <c r="U620" s="56"/>
      <c r="V620" s="56"/>
      <c r="W620" s="57"/>
      <c r="X620" s="57"/>
      <c r="Y620" s="58"/>
      <c r="Z620" s="58"/>
      <c r="AA620" s="62"/>
      <c r="AB620" s="60"/>
      <c r="AC620" s="42"/>
      <c r="AD620" s="52"/>
      <c r="AE620" s="52"/>
      <c r="AF620" s="62"/>
      <c r="AG620" s="63"/>
      <c r="AH620" s="54"/>
      <c r="AI620" s="54"/>
    </row>
    <row r="621" spans="1:35">
      <c r="A621" s="52"/>
      <c r="B621" s="52"/>
      <c r="C621" s="53"/>
      <c r="D621" s="54"/>
      <c r="E621" s="55"/>
      <c r="F621" s="55"/>
      <c r="G621" s="55"/>
      <c r="H621" s="54"/>
      <c r="I621" s="54"/>
      <c r="J621" s="54"/>
      <c r="K621" s="54"/>
      <c r="L621" s="52"/>
      <c r="M621" s="52"/>
      <c r="N621" s="54"/>
      <c r="O621" s="56"/>
      <c r="P621" s="61"/>
      <c r="Q621" s="56"/>
      <c r="R621" s="56"/>
      <c r="S621" s="54"/>
      <c r="T621" s="54"/>
      <c r="U621" s="56"/>
      <c r="V621" s="56"/>
      <c r="W621" s="57"/>
      <c r="X621" s="57"/>
      <c r="Y621" s="58"/>
      <c r="Z621" s="58"/>
      <c r="AA621" s="62"/>
      <c r="AB621" s="60"/>
      <c r="AC621" s="42"/>
      <c r="AD621" s="52"/>
      <c r="AE621" s="52"/>
      <c r="AF621" s="62"/>
      <c r="AG621" s="63"/>
      <c r="AH621" s="54"/>
      <c r="AI621" s="54"/>
    </row>
    <row r="622" spans="1:35">
      <c r="A622" s="52"/>
      <c r="B622" s="52"/>
      <c r="C622" s="53"/>
      <c r="D622" s="54"/>
      <c r="E622" s="55"/>
      <c r="F622" s="55"/>
      <c r="G622" s="55"/>
      <c r="H622" s="54"/>
      <c r="I622" s="54"/>
      <c r="J622" s="54"/>
      <c r="K622" s="54"/>
      <c r="L622" s="52"/>
      <c r="M622" s="52"/>
      <c r="N622" s="54"/>
      <c r="O622" s="56"/>
      <c r="P622" s="61"/>
      <c r="Q622" s="56"/>
      <c r="R622" s="56"/>
      <c r="S622" s="54"/>
      <c r="T622" s="54"/>
      <c r="U622" s="56"/>
      <c r="V622" s="56"/>
      <c r="W622" s="57"/>
      <c r="X622" s="57"/>
      <c r="Y622" s="58"/>
      <c r="Z622" s="58"/>
      <c r="AA622" s="62"/>
      <c r="AB622" s="60"/>
      <c r="AC622" s="42"/>
      <c r="AD622" s="52"/>
      <c r="AE622" s="52"/>
      <c r="AF622" s="62"/>
      <c r="AG622" s="63"/>
      <c r="AH622" s="54"/>
      <c r="AI622" s="54"/>
    </row>
    <row r="623" spans="1:35">
      <c r="A623" s="52"/>
      <c r="B623" s="52"/>
      <c r="C623" s="53"/>
      <c r="D623" s="54"/>
      <c r="E623" s="55"/>
      <c r="F623" s="55"/>
      <c r="G623" s="55"/>
      <c r="H623" s="54"/>
      <c r="I623" s="54"/>
      <c r="J623" s="54"/>
      <c r="K623" s="54"/>
      <c r="L623" s="52"/>
      <c r="M623" s="52"/>
      <c r="N623" s="54"/>
      <c r="O623" s="56"/>
      <c r="P623" s="61"/>
      <c r="Q623" s="56"/>
      <c r="R623" s="56"/>
      <c r="S623" s="54"/>
      <c r="T623" s="54"/>
      <c r="U623" s="56"/>
      <c r="V623" s="56"/>
      <c r="W623" s="57"/>
      <c r="X623" s="57"/>
      <c r="Y623" s="58"/>
      <c r="Z623" s="58"/>
      <c r="AA623" s="62"/>
      <c r="AB623" s="60"/>
      <c r="AC623" s="42"/>
      <c r="AD623" s="52"/>
      <c r="AE623" s="52"/>
      <c r="AF623" s="62"/>
      <c r="AG623" s="63"/>
      <c r="AH623" s="54"/>
      <c r="AI623" s="54"/>
    </row>
    <row r="624" spans="1:35">
      <c r="A624" s="52"/>
      <c r="B624" s="52"/>
      <c r="C624" s="53"/>
      <c r="D624" s="54"/>
      <c r="E624" s="55"/>
      <c r="F624" s="55"/>
      <c r="G624" s="55"/>
      <c r="H624" s="54"/>
      <c r="I624" s="54"/>
      <c r="J624" s="54"/>
      <c r="K624" s="54"/>
      <c r="L624" s="52"/>
      <c r="M624" s="52"/>
      <c r="N624" s="54"/>
      <c r="O624" s="56"/>
      <c r="P624" s="61"/>
      <c r="Q624" s="56"/>
      <c r="R624" s="56"/>
      <c r="S624" s="54"/>
      <c r="T624" s="54"/>
      <c r="U624" s="56"/>
      <c r="V624" s="56"/>
      <c r="W624" s="57"/>
      <c r="X624" s="57"/>
      <c r="Y624" s="58"/>
      <c r="Z624" s="58"/>
      <c r="AA624" s="62"/>
      <c r="AB624" s="60"/>
      <c r="AC624" s="42"/>
      <c r="AD624" s="52"/>
      <c r="AE624" s="52"/>
      <c r="AF624" s="62"/>
      <c r="AG624" s="63"/>
      <c r="AH624" s="54"/>
      <c r="AI624" s="54"/>
    </row>
    <row r="625" spans="1:35">
      <c r="A625" s="52"/>
      <c r="B625" s="52"/>
      <c r="C625" s="53"/>
      <c r="D625" s="54"/>
      <c r="E625" s="55"/>
      <c r="F625" s="55"/>
      <c r="G625" s="55"/>
      <c r="H625" s="54"/>
      <c r="I625" s="54"/>
      <c r="J625" s="54"/>
      <c r="K625" s="54"/>
      <c r="L625" s="52"/>
      <c r="M625" s="52"/>
      <c r="N625" s="54"/>
      <c r="O625" s="56"/>
      <c r="P625" s="61"/>
      <c r="Q625" s="56"/>
      <c r="R625" s="56"/>
      <c r="S625" s="54"/>
      <c r="T625" s="54"/>
      <c r="U625" s="56"/>
      <c r="V625" s="56"/>
      <c r="W625" s="57"/>
      <c r="X625" s="57"/>
      <c r="Y625" s="58"/>
      <c r="Z625" s="58"/>
      <c r="AA625" s="62"/>
      <c r="AB625" s="60"/>
      <c r="AC625" s="42"/>
      <c r="AD625" s="52"/>
      <c r="AE625" s="52"/>
      <c r="AF625" s="62"/>
      <c r="AG625" s="63"/>
      <c r="AH625" s="54"/>
      <c r="AI625" s="54"/>
    </row>
    <row r="626" spans="1:35">
      <c r="A626" s="52"/>
      <c r="B626" s="52"/>
      <c r="C626" s="53"/>
      <c r="D626" s="54"/>
      <c r="E626" s="55"/>
      <c r="F626" s="55"/>
      <c r="G626" s="55"/>
      <c r="H626" s="54"/>
      <c r="I626" s="54"/>
      <c r="J626" s="54"/>
      <c r="K626" s="54"/>
      <c r="L626" s="52"/>
      <c r="M626" s="52"/>
      <c r="N626" s="54"/>
      <c r="O626" s="56"/>
      <c r="P626" s="61"/>
      <c r="Q626" s="56"/>
      <c r="R626" s="56"/>
      <c r="S626" s="54"/>
      <c r="T626" s="54"/>
      <c r="U626" s="56"/>
      <c r="V626" s="56"/>
      <c r="W626" s="57"/>
      <c r="X626" s="57"/>
      <c r="Y626" s="58"/>
      <c r="Z626" s="58"/>
      <c r="AA626" s="62"/>
      <c r="AB626" s="60"/>
      <c r="AC626" s="42"/>
      <c r="AD626" s="52"/>
      <c r="AE626" s="52"/>
      <c r="AF626" s="62"/>
      <c r="AG626" s="63"/>
      <c r="AH626" s="54"/>
      <c r="AI626" s="54"/>
    </row>
    <row r="627" spans="1:35" s="45" customFormat="1">
      <c r="A627" s="52"/>
      <c r="B627" s="52"/>
      <c r="C627" s="53"/>
      <c r="D627" s="54"/>
      <c r="E627" s="55"/>
      <c r="F627" s="55"/>
      <c r="G627" s="55"/>
      <c r="H627" s="54"/>
      <c r="I627" s="54"/>
      <c r="J627" s="54"/>
      <c r="K627" s="54"/>
      <c r="L627" s="52"/>
      <c r="M627" s="52"/>
      <c r="N627" s="54"/>
      <c r="O627" s="56"/>
      <c r="P627" s="61"/>
      <c r="Q627" s="56"/>
      <c r="R627" s="56"/>
      <c r="S627" s="54"/>
      <c r="T627" s="54"/>
      <c r="U627" s="56"/>
      <c r="V627" s="56"/>
      <c r="W627" s="57"/>
      <c r="X627" s="57"/>
      <c r="Y627" s="58"/>
      <c r="Z627" s="58"/>
      <c r="AA627" s="62"/>
      <c r="AB627" s="60"/>
      <c r="AC627" s="42"/>
      <c r="AD627" s="54"/>
      <c r="AE627" s="52"/>
      <c r="AF627" s="62"/>
      <c r="AG627" s="60"/>
      <c r="AH627" s="54"/>
      <c r="AI627" s="54"/>
    </row>
    <row r="628" spans="1:35" s="54" customFormat="1">
      <c r="A628" s="52"/>
      <c r="B628" s="52"/>
      <c r="C628" s="53"/>
      <c r="E628" s="55"/>
      <c r="F628" s="55"/>
      <c r="G628" s="55"/>
      <c r="L628" s="52"/>
      <c r="M628" s="52"/>
      <c r="O628" s="56"/>
      <c r="P628" s="61"/>
      <c r="Q628" s="56"/>
      <c r="R628" s="56"/>
      <c r="U628" s="56"/>
      <c r="V628" s="56"/>
      <c r="W628" s="57"/>
      <c r="X628" s="57"/>
      <c r="Y628" s="58"/>
      <c r="Z628" s="58"/>
      <c r="AA628" s="62"/>
      <c r="AB628" s="60"/>
      <c r="AC628" s="42"/>
      <c r="AE628" s="52"/>
      <c r="AF628" s="62"/>
      <c r="AG628" s="60"/>
    </row>
    <row r="629" spans="1:35" s="54" customFormat="1">
      <c r="A629" s="52"/>
      <c r="B629" s="52"/>
      <c r="C629" s="53"/>
      <c r="E629" s="55"/>
      <c r="F629" s="55"/>
      <c r="G629" s="55"/>
      <c r="L629" s="52"/>
      <c r="M629" s="52"/>
      <c r="O629" s="56"/>
      <c r="P629" s="61"/>
      <c r="Q629" s="56"/>
      <c r="R629" s="56"/>
      <c r="U629" s="56"/>
      <c r="V629" s="56"/>
      <c r="W629" s="57"/>
      <c r="X629" s="57"/>
      <c r="Y629" s="58"/>
      <c r="Z629" s="58"/>
      <c r="AA629" s="62"/>
      <c r="AB629" s="60"/>
      <c r="AC629" s="42"/>
      <c r="AE629" s="52"/>
      <c r="AF629" s="62"/>
      <c r="AG629" s="60"/>
    </row>
    <row r="630" spans="1:35" s="54" customFormat="1">
      <c r="A630" s="52"/>
      <c r="B630" s="52"/>
      <c r="C630" s="53"/>
      <c r="E630" s="55"/>
      <c r="F630" s="55"/>
      <c r="G630" s="55"/>
      <c r="L630" s="52"/>
      <c r="M630" s="52"/>
      <c r="O630" s="56"/>
      <c r="P630" s="61"/>
      <c r="Q630" s="56"/>
      <c r="R630" s="56"/>
      <c r="U630" s="56"/>
      <c r="V630" s="56"/>
      <c r="W630" s="57"/>
      <c r="X630" s="57"/>
      <c r="Y630" s="58"/>
      <c r="Z630" s="58"/>
      <c r="AA630" s="62"/>
      <c r="AB630" s="60"/>
      <c r="AC630" s="42"/>
      <c r="AE630" s="52"/>
      <c r="AF630" s="62"/>
      <c r="AG630" s="60"/>
    </row>
    <row r="631" spans="1:35" s="54" customFormat="1">
      <c r="A631" s="52"/>
      <c r="B631" s="52"/>
      <c r="C631" s="53"/>
      <c r="E631" s="55"/>
      <c r="F631" s="55"/>
      <c r="G631" s="55"/>
      <c r="L631" s="52"/>
      <c r="M631" s="52"/>
      <c r="O631" s="56"/>
      <c r="P631" s="61"/>
      <c r="Q631" s="56"/>
      <c r="R631" s="56"/>
      <c r="U631" s="56"/>
      <c r="V631" s="56"/>
      <c r="W631" s="57"/>
      <c r="X631" s="57"/>
      <c r="Y631" s="58"/>
      <c r="Z631" s="58"/>
      <c r="AA631" s="62"/>
      <c r="AB631" s="60"/>
      <c r="AC631" s="42"/>
      <c r="AE631" s="52"/>
      <c r="AF631" s="62"/>
      <c r="AG631" s="60"/>
    </row>
    <row r="632" spans="1:35" s="45" customFormat="1">
      <c r="A632" s="52"/>
      <c r="B632" s="52"/>
      <c r="C632" s="53"/>
      <c r="D632" s="54"/>
      <c r="E632" s="55"/>
      <c r="F632" s="55"/>
      <c r="G632" s="55"/>
      <c r="H632" s="54"/>
      <c r="I632" s="54"/>
      <c r="J632" s="54"/>
      <c r="K632" s="54"/>
      <c r="L632" s="52"/>
      <c r="M632" s="52"/>
      <c r="N632" s="54"/>
      <c r="O632" s="56"/>
      <c r="P632" s="61"/>
      <c r="Q632" s="56"/>
      <c r="R632" s="56"/>
      <c r="S632" s="54"/>
      <c r="T632" s="54"/>
      <c r="U632" s="56"/>
      <c r="V632" s="56"/>
      <c r="W632" s="57"/>
      <c r="X632" s="57"/>
      <c r="Y632" s="58"/>
      <c r="Z632" s="58"/>
      <c r="AA632" s="62"/>
      <c r="AB632" s="60"/>
      <c r="AC632" s="42"/>
      <c r="AD632" s="54"/>
      <c r="AE632" s="52"/>
      <c r="AF632" s="62"/>
      <c r="AG632" s="60"/>
      <c r="AH632" s="54"/>
      <c r="AI632" s="54"/>
    </row>
    <row r="633" spans="1:35">
      <c r="A633" s="52"/>
      <c r="B633" s="52"/>
      <c r="C633" s="53"/>
      <c r="D633" s="54"/>
      <c r="E633" s="55"/>
      <c r="F633" s="55"/>
      <c r="G633" s="55"/>
      <c r="H633" s="54"/>
      <c r="I633" s="54"/>
      <c r="J633" s="54"/>
      <c r="K633" s="54"/>
      <c r="L633" s="52"/>
      <c r="M633" s="52"/>
      <c r="N633" s="54"/>
      <c r="O633" s="56"/>
      <c r="P633" s="61"/>
      <c r="Q633" s="56"/>
      <c r="R633" s="56"/>
      <c r="S633" s="54"/>
      <c r="T633" s="54"/>
      <c r="U633" s="56"/>
      <c r="V633" s="56"/>
      <c r="W633" s="57"/>
      <c r="X633" s="57"/>
      <c r="Y633" s="58"/>
      <c r="Z633" s="58"/>
      <c r="AA633" s="62"/>
      <c r="AB633" s="60"/>
      <c r="AC633" s="42"/>
      <c r="AD633" s="54"/>
      <c r="AE633" s="52"/>
      <c r="AF633" s="62"/>
      <c r="AG633" s="60"/>
      <c r="AH633" s="54"/>
      <c r="AI633" s="54"/>
    </row>
    <row r="634" spans="1:35">
      <c r="A634" s="52"/>
      <c r="B634" s="52"/>
      <c r="C634" s="53"/>
      <c r="D634" s="54"/>
      <c r="E634" s="55"/>
      <c r="F634" s="55"/>
      <c r="G634" s="55"/>
      <c r="H634" s="54"/>
      <c r="I634" s="54"/>
      <c r="J634" s="54"/>
      <c r="K634" s="54"/>
      <c r="L634" s="52"/>
      <c r="M634" s="52"/>
      <c r="N634" s="54"/>
      <c r="O634" s="56"/>
      <c r="P634" s="61"/>
      <c r="Q634" s="56"/>
      <c r="R634" s="56"/>
      <c r="S634" s="54"/>
      <c r="T634" s="54"/>
      <c r="U634" s="56"/>
      <c r="V634" s="56"/>
      <c r="W634" s="57"/>
      <c r="X634" s="57"/>
      <c r="Y634" s="58"/>
      <c r="Z634" s="58"/>
      <c r="AA634" s="62"/>
      <c r="AB634" s="60"/>
      <c r="AC634" s="42"/>
      <c r="AD634" s="54"/>
      <c r="AE634" s="52"/>
      <c r="AF634" s="62"/>
      <c r="AG634" s="60"/>
      <c r="AH634" s="54"/>
      <c r="AI634" s="54"/>
    </row>
    <row r="635" spans="1:35">
      <c r="A635" s="52"/>
      <c r="B635" s="52"/>
      <c r="C635" s="53"/>
      <c r="D635" s="54"/>
      <c r="E635" s="55"/>
      <c r="F635" s="55"/>
      <c r="G635" s="55"/>
      <c r="H635" s="54"/>
      <c r="I635" s="54"/>
      <c r="J635" s="54"/>
      <c r="K635" s="54"/>
      <c r="L635" s="52"/>
      <c r="M635" s="52"/>
      <c r="N635" s="54"/>
      <c r="O635" s="56"/>
      <c r="P635" s="61"/>
      <c r="Q635" s="56"/>
      <c r="R635" s="56"/>
      <c r="S635" s="54"/>
      <c r="T635" s="54"/>
      <c r="U635" s="56"/>
      <c r="V635" s="56"/>
      <c r="W635" s="57"/>
      <c r="X635" s="57"/>
      <c r="Y635" s="58"/>
      <c r="Z635" s="58"/>
      <c r="AA635" s="62"/>
      <c r="AB635" s="60"/>
      <c r="AC635" s="42"/>
      <c r="AD635" s="54"/>
      <c r="AE635" s="52"/>
      <c r="AF635" s="62"/>
      <c r="AG635" s="60"/>
      <c r="AH635" s="54"/>
      <c r="AI635" s="54"/>
    </row>
    <row r="636" spans="1:35">
      <c r="A636" s="52"/>
      <c r="B636" s="52"/>
      <c r="C636" s="53"/>
      <c r="D636" s="54"/>
      <c r="E636" s="55"/>
      <c r="F636" s="55"/>
      <c r="G636" s="55"/>
      <c r="H636" s="54"/>
      <c r="I636" s="54"/>
      <c r="J636" s="54"/>
      <c r="K636" s="54"/>
      <c r="L636" s="52"/>
      <c r="M636" s="52"/>
      <c r="N636" s="54"/>
      <c r="O636" s="56"/>
      <c r="P636" s="61"/>
      <c r="Q636" s="56"/>
      <c r="R636" s="56"/>
      <c r="S636" s="54"/>
      <c r="T636" s="54"/>
      <c r="U636" s="56"/>
      <c r="V636" s="56"/>
      <c r="W636" s="57"/>
      <c r="X636" s="57"/>
      <c r="Y636" s="58"/>
      <c r="Z636" s="58"/>
      <c r="AA636" s="62"/>
      <c r="AB636" s="60"/>
      <c r="AC636" s="42"/>
      <c r="AD636" s="54"/>
      <c r="AE636" s="52"/>
      <c r="AF636" s="62"/>
      <c r="AG636" s="60"/>
      <c r="AH636" s="54"/>
      <c r="AI636" s="54"/>
    </row>
    <row r="637" spans="1:35">
      <c r="A637" s="52"/>
      <c r="B637" s="52"/>
      <c r="C637" s="53"/>
      <c r="D637" s="54"/>
      <c r="E637" s="55"/>
      <c r="F637" s="55"/>
      <c r="G637" s="55"/>
      <c r="H637" s="54"/>
      <c r="I637" s="54"/>
      <c r="J637" s="54"/>
      <c r="K637" s="54"/>
      <c r="L637" s="52"/>
      <c r="M637" s="52"/>
      <c r="N637" s="54"/>
      <c r="O637" s="56"/>
      <c r="P637" s="61"/>
      <c r="Q637" s="56"/>
      <c r="R637" s="56"/>
      <c r="S637" s="54"/>
      <c r="T637" s="54"/>
      <c r="U637" s="56"/>
      <c r="V637" s="56"/>
      <c r="W637" s="57"/>
      <c r="X637" s="57"/>
      <c r="Y637" s="58"/>
      <c r="Z637" s="58"/>
      <c r="AA637" s="62"/>
      <c r="AB637" s="60"/>
      <c r="AC637" s="42"/>
      <c r="AD637" s="54"/>
      <c r="AE637" s="52"/>
      <c r="AF637" s="62"/>
      <c r="AG637" s="60"/>
      <c r="AH637" s="54"/>
      <c r="AI637" s="54"/>
    </row>
    <row r="638" spans="1:35">
      <c r="A638" s="52"/>
      <c r="B638" s="52"/>
      <c r="C638" s="53"/>
      <c r="D638" s="54"/>
      <c r="E638" s="55"/>
      <c r="F638" s="55"/>
      <c r="G638" s="55"/>
      <c r="H638" s="54"/>
      <c r="I638" s="54"/>
      <c r="J638" s="54"/>
      <c r="K638" s="54"/>
      <c r="L638" s="52"/>
      <c r="M638" s="52"/>
      <c r="N638" s="54"/>
      <c r="O638" s="56"/>
      <c r="P638" s="61"/>
      <c r="Q638" s="56"/>
      <c r="R638" s="56"/>
      <c r="S638" s="54"/>
      <c r="T638" s="54"/>
      <c r="U638" s="56"/>
      <c r="V638" s="56"/>
      <c r="W638" s="57"/>
      <c r="X638" s="57"/>
      <c r="Y638" s="58"/>
      <c r="Z638" s="58"/>
      <c r="AA638" s="62"/>
      <c r="AB638" s="60"/>
      <c r="AC638" s="42"/>
      <c r="AD638" s="54"/>
      <c r="AE638" s="52"/>
      <c r="AF638" s="62"/>
      <c r="AG638" s="60"/>
      <c r="AH638" s="54"/>
      <c r="AI638" s="54"/>
    </row>
    <row r="639" spans="1:35">
      <c r="A639" s="52"/>
      <c r="B639" s="52"/>
      <c r="C639" s="53"/>
      <c r="D639" s="54"/>
      <c r="E639" s="55"/>
      <c r="F639" s="55"/>
      <c r="G639" s="55"/>
      <c r="H639" s="54"/>
      <c r="I639" s="54"/>
      <c r="J639" s="54"/>
      <c r="K639" s="54"/>
      <c r="L639" s="52"/>
      <c r="M639" s="52"/>
      <c r="N639" s="54"/>
      <c r="O639" s="56"/>
      <c r="P639" s="61"/>
      <c r="Q639" s="56"/>
      <c r="R639" s="56"/>
      <c r="S639" s="54"/>
      <c r="T639" s="54"/>
      <c r="U639" s="56"/>
      <c r="V639" s="56"/>
      <c r="W639" s="57"/>
      <c r="X639" s="57"/>
      <c r="Y639" s="58"/>
      <c r="Z639" s="58"/>
      <c r="AA639" s="62"/>
      <c r="AB639" s="60"/>
      <c r="AC639" s="42"/>
      <c r="AD639" s="52"/>
      <c r="AE639" s="52"/>
      <c r="AF639" s="62"/>
      <c r="AG639" s="60"/>
      <c r="AH639" s="54"/>
      <c r="AI639" s="54"/>
    </row>
    <row r="640" spans="1:35">
      <c r="A640" s="52"/>
      <c r="B640" s="52"/>
      <c r="C640" s="53"/>
      <c r="D640" s="54"/>
      <c r="E640" s="55"/>
      <c r="F640" s="55"/>
      <c r="G640" s="55"/>
      <c r="H640" s="54"/>
      <c r="I640" s="54"/>
      <c r="J640" s="54"/>
      <c r="K640" s="54"/>
      <c r="L640" s="52"/>
      <c r="M640" s="52"/>
      <c r="N640" s="54"/>
      <c r="O640" s="56"/>
      <c r="P640" s="61"/>
      <c r="Q640" s="56"/>
      <c r="R640" s="56"/>
      <c r="S640" s="54"/>
      <c r="T640" s="54"/>
      <c r="U640" s="56"/>
      <c r="V640" s="56"/>
      <c r="W640" s="57"/>
      <c r="X640" s="57"/>
      <c r="Y640" s="58"/>
      <c r="Z640" s="58"/>
      <c r="AA640" s="62"/>
      <c r="AB640" s="60"/>
      <c r="AC640" s="42"/>
      <c r="AD640" s="52"/>
      <c r="AE640" s="52"/>
      <c r="AF640" s="62"/>
      <c r="AG640" s="60"/>
      <c r="AH640" s="54"/>
      <c r="AI640" s="54"/>
    </row>
    <row r="641" spans="1:35">
      <c r="A641" s="52"/>
      <c r="B641" s="52"/>
      <c r="C641" s="53"/>
      <c r="D641" s="54"/>
      <c r="E641" s="55"/>
      <c r="F641" s="55"/>
      <c r="G641" s="55"/>
      <c r="H641" s="54"/>
      <c r="I641" s="54"/>
      <c r="J641" s="54"/>
      <c r="K641" s="54"/>
      <c r="L641" s="52"/>
      <c r="M641" s="52"/>
      <c r="N641" s="54"/>
      <c r="O641" s="56"/>
      <c r="P641" s="61"/>
      <c r="Q641" s="56"/>
      <c r="R641" s="56"/>
      <c r="S641" s="54"/>
      <c r="T641" s="54"/>
      <c r="U641" s="56"/>
      <c r="V641" s="56"/>
      <c r="W641" s="57"/>
      <c r="X641" s="57"/>
      <c r="Y641" s="58"/>
      <c r="Z641" s="58"/>
      <c r="AA641" s="62"/>
      <c r="AB641" s="60"/>
      <c r="AC641" s="42"/>
      <c r="AD641" s="52"/>
      <c r="AE641" s="52"/>
      <c r="AF641" s="62"/>
      <c r="AG641" s="60"/>
      <c r="AH641" s="54"/>
      <c r="AI641" s="54"/>
    </row>
    <row r="642" spans="1:35">
      <c r="A642" s="52"/>
      <c r="B642" s="52"/>
      <c r="C642" s="53"/>
      <c r="D642" s="54"/>
      <c r="E642" s="55"/>
      <c r="F642" s="55"/>
      <c r="G642" s="55"/>
      <c r="H642" s="54"/>
      <c r="I642" s="54"/>
      <c r="J642" s="54"/>
      <c r="K642" s="54"/>
      <c r="L642" s="52"/>
      <c r="M642" s="52"/>
      <c r="N642" s="54"/>
      <c r="O642" s="56"/>
      <c r="P642" s="61"/>
      <c r="Q642" s="56"/>
      <c r="R642" s="56"/>
      <c r="S642" s="54"/>
      <c r="T642" s="54"/>
      <c r="U642" s="56"/>
      <c r="V642" s="56"/>
      <c r="W642" s="57"/>
      <c r="X642" s="57"/>
      <c r="Y642" s="58"/>
      <c r="Z642" s="58"/>
      <c r="AA642" s="62"/>
      <c r="AB642" s="60"/>
      <c r="AC642" s="42"/>
      <c r="AD642" s="52"/>
      <c r="AE642" s="52"/>
      <c r="AF642" s="62"/>
      <c r="AG642" s="60"/>
      <c r="AH642" s="54"/>
      <c r="AI642" s="54"/>
    </row>
    <row r="643" spans="1:35">
      <c r="A643" s="52"/>
      <c r="B643" s="52"/>
      <c r="C643" s="53"/>
      <c r="D643" s="54"/>
      <c r="E643" s="55"/>
      <c r="F643" s="55"/>
      <c r="G643" s="55"/>
      <c r="H643" s="54"/>
      <c r="I643" s="54"/>
      <c r="J643" s="54"/>
      <c r="K643" s="54"/>
      <c r="L643" s="52"/>
      <c r="M643" s="52"/>
      <c r="N643" s="54"/>
      <c r="O643" s="56"/>
      <c r="P643" s="61"/>
      <c r="Q643" s="56"/>
      <c r="R643" s="56"/>
      <c r="S643" s="54"/>
      <c r="T643" s="54"/>
      <c r="U643" s="56"/>
      <c r="V643" s="56"/>
      <c r="W643" s="57"/>
      <c r="X643" s="57"/>
      <c r="Y643" s="58"/>
      <c r="Z643" s="58"/>
      <c r="AA643" s="62"/>
      <c r="AB643" s="60"/>
      <c r="AC643" s="42"/>
      <c r="AD643" s="52"/>
      <c r="AE643" s="52"/>
      <c r="AF643" s="62"/>
      <c r="AG643" s="60"/>
      <c r="AH643" s="54"/>
      <c r="AI643" s="54"/>
    </row>
    <row r="644" spans="1:35" s="45" customFormat="1">
      <c r="A644" s="52"/>
      <c r="B644" s="52"/>
      <c r="C644" s="53"/>
      <c r="D644" s="54"/>
      <c r="E644" s="55"/>
      <c r="F644" s="55"/>
      <c r="G644" s="55"/>
      <c r="H644" s="54"/>
      <c r="I644" s="54"/>
      <c r="J644" s="54"/>
      <c r="K644" s="54"/>
      <c r="L644" s="52"/>
      <c r="M644" s="52"/>
      <c r="N644" s="54"/>
      <c r="O644" s="56"/>
      <c r="P644" s="61"/>
      <c r="Q644" s="56"/>
      <c r="R644" s="56"/>
      <c r="S644" s="54"/>
      <c r="T644" s="54"/>
      <c r="U644" s="56"/>
      <c r="V644" s="56"/>
      <c r="W644" s="57"/>
      <c r="X644" s="57"/>
      <c r="Y644" s="58"/>
      <c r="Z644" s="58"/>
      <c r="AA644" s="62"/>
      <c r="AB644" s="60"/>
      <c r="AC644" s="42"/>
      <c r="AD644" s="52"/>
      <c r="AE644" s="52"/>
      <c r="AF644" s="62"/>
      <c r="AG644" s="60"/>
      <c r="AH644" s="54"/>
      <c r="AI644" s="54"/>
    </row>
    <row r="645" spans="1:35">
      <c r="A645" s="52"/>
      <c r="B645" s="52"/>
      <c r="C645" s="53"/>
      <c r="D645" s="54"/>
      <c r="E645" s="55"/>
      <c r="F645" s="55"/>
      <c r="G645" s="55"/>
      <c r="H645" s="54"/>
      <c r="I645" s="54"/>
      <c r="J645" s="54"/>
      <c r="K645" s="54"/>
      <c r="L645" s="52"/>
      <c r="M645" s="52"/>
      <c r="N645" s="54"/>
      <c r="O645" s="56"/>
      <c r="P645" s="61"/>
      <c r="Q645" s="56"/>
      <c r="R645" s="56"/>
      <c r="S645" s="54"/>
      <c r="T645" s="54"/>
      <c r="U645" s="56"/>
      <c r="V645" s="56"/>
      <c r="W645" s="57"/>
      <c r="X645" s="57"/>
      <c r="Y645" s="58"/>
      <c r="Z645" s="58"/>
      <c r="AA645" s="62"/>
      <c r="AB645" s="60"/>
      <c r="AC645" s="42"/>
      <c r="AD645" s="52"/>
      <c r="AE645" s="52"/>
      <c r="AF645" s="62"/>
      <c r="AG645" s="60"/>
      <c r="AH645" s="54"/>
      <c r="AI645" s="54"/>
    </row>
    <row r="646" spans="1:35">
      <c r="A646" s="52"/>
      <c r="B646" s="52"/>
      <c r="C646" s="53"/>
      <c r="D646" s="54"/>
      <c r="E646" s="55"/>
      <c r="F646" s="55"/>
      <c r="G646" s="55"/>
      <c r="H646" s="54"/>
      <c r="I646" s="54"/>
      <c r="J646" s="54"/>
      <c r="K646" s="54"/>
      <c r="L646" s="52"/>
      <c r="M646" s="52"/>
      <c r="N646" s="54"/>
      <c r="O646" s="56"/>
      <c r="P646" s="61"/>
      <c r="Q646" s="56"/>
      <c r="R646" s="56"/>
      <c r="S646" s="54"/>
      <c r="T646" s="54"/>
      <c r="U646" s="56"/>
      <c r="V646" s="56"/>
      <c r="W646" s="57"/>
      <c r="X646" s="57"/>
      <c r="Y646" s="58"/>
      <c r="Z646" s="58"/>
      <c r="AA646" s="62"/>
      <c r="AB646" s="60"/>
      <c r="AC646" s="42"/>
      <c r="AD646" s="52"/>
      <c r="AE646" s="52"/>
      <c r="AF646" s="62"/>
      <c r="AG646" s="60"/>
      <c r="AH646" s="54"/>
      <c r="AI646" s="54"/>
    </row>
    <row r="647" spans="1:35">
      <c r="A647" s="52"/>
      <c r="B647" s="52"/>
      <c r="C647" s="53"/>
      <c r="D647" s="54"/>
      <c r="E647" s="55"/>
      <c r="F647" s="55"/>
      <c r="G647" s="55"/>
      <c r="H647" s="54"/>
      <c r="I647" s="54"/>
      <c r="J647" s="54"/>
      <c r="K647" s="54"/>
      <c r="L647" s="52"/>
      <c r="M647" s="52"/>
      <c r="N647" s="54"/>
      <c r="O647" s="56"/>
      <c r="P647" s="61"/>
      <c r="Q647" s="56"/>
      <c r="R647" s="56"/>
      <c r="S647" s="54"/>
      <c r="T647" s="54"/>
      <c r="U647" s="56"/>
      <c r="V647" s="56"/>
      <c r="W647" s="57"/>
      <c r="X647" s="57"/>
      <c r="Y647" s="58"/>
      <c r="Z647" s="58"/>
      <c r="AA647" s="62"/>
      <c r="AB647" s="60"/>
      <c r="AC647" s="42"/>
      <c r="AD647" s="52"/>
      <c r="AE647" s="52"/>
      <c r="AF647" s="62"/>
      <c r="AG647" s="60"/>
      <c r="AH647" s="54"/>
      <c r="AI647" s="54"/>
    </row>
    <row r="648" spans="1:35" s="54" customFormat="1">
      <c r="A648" s="52"/>
      <c r="B648" s="52"/>
      <c r="C648" s="53"/>
      <c r="E648" s="55"/>
      <c r="F648" s="55"/>
      <c r="G648" s="55"/>
      <c r="L648" s="52"/>
      <c r="M648" s="52"/>
      <c r="O648" s="56"/>
      <c r="P648" s="61"/>
      <c r="Q648" s="56"/>
      <c r="R648" s="56"/>
      <c r="U648" s="56"/>
      <c r="V648" s="56"/>
      <c r="W648" s="57"/>
      <c r="X648" s="57"/>
      <c r="Y648" s="58"/>
      <c r="Z648" s="58"/>
      <c r="AA648" s="62"/>
      <c r="AB648" s="60"/>
      <c r="AC648" s="42"/>
      <c r="AD648" s="52"/>
      <c r="AE648" s="52"/>
      <c r="AF648" s="62"/>
      <c r="AG648" s="60"/>
    </row>
    <row r="649" spans="1:35" s="54" customFormat="1">
      <c r="A649" s="52"/>
      <c r="B649" s="52"/>
      <c r="C649" s="53"/>
      <c r="E649" s="55"/>
      <c r="F649" s="55"/>
      <c r="G649" s="55"/>
      <c r="L649" s="52"/>
      <c r="M649" s="52"/>
      <c r="O649" s="56"/>
      <c r="P649" s="61"/>
      <c r="Q649" s="56"/>
      <c r="R649" s="56"/>
      <c r="U649" s="56"/>
      <c r="V649" s="56"/>
      <c r="W649" s="57"/>
      <c r="X649" s="57"/>
      <c r="Y649" s="58"/>
      <c r="Z649" s="58"/>
      <c r="AA649" s="62"/>
      <c r="AB649" s="60"/>
      <c r="AC649" s="42"/>
      <c r="AD649" s="52"/>
      <c r="AE649" s="52"/>
      <c r="AF649" s="62"/>
      <c r="AG649" s="60"/>
    </row>
    <row r="650" spans="1:35" s="54" customFormat="1">
      <c r="A650" s="52"/>
      <c r="B650" s="52"/>
      <c r="C650" s="53"/>
      <c r="E650" s="55"/>
      <c r="F650" s="55"/>
      <c r="G650" s="55"/>
      <c r="L650" s="52"/>
      <c r="M650" s="52"/>
      <c r="O650" s="56"/>
      <c r="P650" s="61"/>
      <c r="Q650" s="56"/>
      <c r="R650" s="56"/>
      <c r="U650" s="56"/>
      <c r="V650" s="56"/>
      <c r="W650" s="57"/>
      <c r="X650" s="57"/>
      <c r="Y650" s="58"/>
      <c r="Z650" s="58"/>
      <c r="AA650" s="62"/>
      <c r="AB650" s="60"/>
      <c r="AC650" s="42"/>
      <c r="AD650" s="52"/>
      <c r="AE650" s="52"/>
      <c r="AF650" s="62"/>
      <c r="AG650" s="60"/>
    </row>
    <row r="651" spans="1:35" s="54" customFormat="1">
      <c r="A651" s="52"/>
      <c r="B651" s="52"/>
      <c r="C651" s="53"/>
      <c r="E651" s="55"/>
      <c r="F651" s="55"/>
      <c r="G651" s="55"/>
      <c r="L651" s="52"/>
      <c r="M651" s="52"/>
      <c r="O651" s="56"/>
      <c r="P651" s="61"/>
      <c r="Q651" s="56"/>
      <c r="R651" s="56"/>
      <c r="U651" s="56"/>
      <c r="V651" s="56"/>
      <c r="W651" s="57"/>
      <c r="X651" s="57"/>
      <c r="Y651" s="58"/>
      <c r="Z651" s="58"/>
      <c r="AA651" s="62"/>
      <c r="AB651" s="60"/>
      <c r="AC651" s="42"/>
      <c r="AD651" s="52"/>
      <c r="AE651" s="52"/>
      <c r="AF651" s="62"/>
      <c r="AG651" s="60"/>
    </row>
    <row r="652" spans="1:35" s="54" customFormat="1">
      <c r="A652" s="52"/>
      <c r="B652" s="52"/>
      <c r="C652" s="53"/>
      <c r="E652" s="55"/>
      <c r="F652" s="55"/>
      <c r="G652" s="55"/>
      <c r="L652" s="52"/>
      <c r="M652" s="52"/>
      <c r="O652" s="56"/>
      <c r="P652" s="61"/>
      <c r="Q652" s="56"/>
      <c r="R652" s="56"/>
      <c r="U652" s="56"/>
      <c r="V652" s="56"/>
      <c r="W652" s="57"/>
      <c r="X652" s="57"/>
      <c r="Y652" s="58"/>
      <c r="Z652" s="58"/>
      <c r="AA652" s="62"/>
      <c r="AB652" s="60"/>
      <c r="AC652" s="42"/>
      <c r="AD652" s="52"/>
      <c r="AE652" s="52"/>
      <c r="AF652" s="62"/>
      <c r="AG652" s="60"/>
    </row>
    <row r="653" spans="1:35" s="54" customFormat="1">
      <c r="A653" s="52"/>
      <c r="B653" s="52"/>
      <c r="C653" s="53"/>
      <c r="E653" s="55"/>
      <c r="F653" s="55"/>
      <c r="G653" s="55"/>
      <c r="L653" s="52"/>
      <c r="M653" s="52"/>
      <c r="O653" s="56"/>
      <c r="P653" s="61"/>
      <c r="Q653" s="56"/>
      <c r="R653" s="56"/>
      <c r="U653" s="56"/>
      <c r="V653" s="56"/>
      <c r="W653" s="57"/>
      <c r="X653" s="57"/>
      <c r="Y653" s="58"/>
      <c r="Z653" s="58"/>
      <c r="AA653" s="62"/>
      <c r="AB653" s="60"/>
      <c r="AC653" s="42"/>
      <c r="AD653" s="52"/>
      <c r="AE653" s="52"/>
      <c r="AF653" s="62"/>
      <c r="AG653" s="60"/>
    </row>
    <row r="654" spans="1:35" s="54" customFormat="1">
      <c r="A654" s="52"/>
      <c r="B654" s="52"/>
      <c r="C654" s="53"/>
      <c r="E654" s="55"/>
      <c r="F654" s="55"/>
      <c r="G654" s="55"/>
      <c r="L654" s="52"/>
      <c r="M654" s="52"/>
      <c r="O654" s="56"/>
      <c r="P654" s="61"/>
      <c r="Q654" s="56"/>
      <c r="R654" s="56"/>
      <c r="U654" s="56"/>
      <c r="V654" s="56"/>
      <c r="W654" s="57"/>
      <c r="X654" s="57"/>
      <c r="Y654" s="58"/>
      <c r="Z654" s="58"/>
      <c r="AA654" s="62"/>
      <c r="AB654" s="60"/>
      <c r="AC654" s="42"/>
      <c r="AD654" s="52"/>
      <c r="AE654" s="52"/>
      <c r="AF654" s="62"/>
      <c r="AG654" s="60"/>
    </row>
    <row r="655" spans="1:35" s="45" customFormat="1">
      <c r="A655" s="52"/>
      <c r="B655" s="52"/>
      <c r="C655" s="53"/>
      <c r="D655" s="54"/>
      <c r="E655" s="55"/>
      <c r="F655" s="55"/>
      <c r="G655" s="55"/>
      <c r="H655" s="54"/>
      <c r="I655" s="54"/>
      <c r="J655" s="54"/>
      <c r="K655" s="54"/>
      <c r="L655" s="52"/>
      <c r="M655" s="52"/>
      <c r="N655" s="54"/>
      <c r="O655" s="56"/>
      <c r="P655" s="61"/>
      <c r="Q655" s="56"/>
      <c r="R655" s="56"/>
      <c r="S655" s="54"/>
      <c r="T655" s="54"/>
      <c r="U655" s="56"/>
      <c r="V655" s="56"/>
      <c r="W655" s="57"/>
      <c r="X655" s="57"/>
      <c r="Y655" s="58"/>
      <c r="Z655" s="58"/>
      <c r="AA655" s="62"/>
      <c r="AB655" s="60"/>
      <c r="AC655" s="42"/>
      <c r="AD655" s="52"/>
      <c r="AE655" s="52"/>
      <c r="AF655" s="62"/>
      <c r="AG655" s="60"/>
      <c r="AH655" s="54"/>
      <c r="AI655" s="54"/>
    </row>
    <row r="656" spans="1:35">
      <c r="A656" s="52"/>
      <c r="B656" s="52"/>
      <c r="C656" s="53"/>
      <c r="D656" s="54"/>
      <c r="E656" s="55"/>
      <c r="F656" s="55"/>
      <c r="G656" s="55"/>
      <c r="H656" s="54"/>
      <c r="I656" s="54"/>
      <c r="J656" s="54"/>
      <c r="K656" s="54"/>
      <c r="L656" s="52"/>
      <c r="M656" s="52"/>
      <c r="N656" s="54"/>
      <c r="O656" s="56"/>
      <c r="P656" s="61"/>
      <c r="Q656" s="56"/>
      <c r="R656" s="56"/>
      <c r="S656" s="54"/>
      <c r="T656" s="54"/>
      <c r="U656" s="56"/>
      <c r="V656" s="56"/>
      <c r="W656" s="57"/>
      <c r="X656" s="57"/>
      <c r="Y656" s="58"/>
      <c r="Z656" s="58"/>
      <c r="AA656" s="62"/>
      <c r="AB656" s="60"/>
      <c r="AC656" s="42"/>
      <c r="AD656" s="52"/>
      <c r="AE656" s="52"/>
      <c r="AF656" s="62"/>
      <c r="AG656" s="60"/>
      <c r="AH656" s="54"/>
      <c r="AI656" s="54"/>
    </row>
    <row r="657" spans="1:35">
      <c r="A657" s="52"/>
      <c r="B657" s="52"/>
      <c r="C657" s="53"/>
      <c r="D657" s="54"/>
      <c r="E657" s="55"/>
      <c r="F657" s="55"/>
      <c r="G657" s="55"/>
      <c r="H657" s="54"/>
      <c r="I657" s="54"/>
      <c r="J657" s="54"/>
      <c r="K657" s="54"/>
      <c r="L657" s="52"/>
      <c r="M657" s="52"/>
      <c r="N657" s="54"/>
      <c r="O657" s="56"/>
      <c r="P657" s="61"/>
      <c r="Q657" s="56"/>
      <c r="R657" s="56"/>
      <c r="S657" s="54"/>
      <c r="T657" s="54"/>
      <c r="U657" s="56"/>
      <c r="V657" s="56"/>
      <c r="W657" s="57"/>
      <c r="X657" s="57"/>
      <c r="Y657" s="58"/>
      <c r="Z657" s="58"/>
      <c r="AA657" s="62"/>
      <c r="AB657" s="60"/>
      <c r="AC657" s="42"/>
      <c r="AD657" s="52"/>
      <c r="AE657" s="52"/>
      <c r="AF657" s="62"/>
      <c r="AG657" s="60"/>
      <c r="AH657" s="54"/>
      <c r="AI657" s="54"/>
    </row>
    <row r="658" spans="1:35">
      <c r="A658" s="52"/>
      <c r="B658" s="52"/>
      <c r="C658" s="53"/>
      <c r="D658" s="54"/>
      <c r="E658" s="55"/>
      <c r="F658" s="55"/>
      <c r="G658" s="55"/>
      <c r="H658" s="54"/>
      <c r="I658" s="54"/>
      <c r="J658" s="54"/>
      <c r="K658" s="54"/>
      <c r="L658" s="52"/>
      <c r="M658" s="52"/>
      <c r="N658" s="54"/>
      <c r="O658" s="56"/>
      <c r="P658" s="61"/>
      <c r="Q658" s="56"/>
      <c r="R658" s="56"/>
      <c r="S658" s="54"/>
      <c r="T658" s="54"/>
      <c r="U658" s="56"/>
      <c r="V658" s="56"/>
      <c r="W658" s="57"/>
      <c r="X658" s="57"/>
      <c r="Y658" s="58"/>
      <c r="Z658" s="58"/>
      <c r="AA658" s="62"/>
      <c r="AB658" s="60"/>
      <c r="AC658" s="42"/>
      <c r="AD658" s="52"/>
      <c r="AE658" s="52"/>
      <c r="AF658" s="62"/>
      <c r="AG658" s="60"/>
      <c r="AH658" s="54"/>
      <c r="AI658" s="54"/>
    </row>
    <row r="659" spans="1:35">
      <c r="A659" s="52"/>
      <c r="B659" s="52"/>
      <c r="C659" s="53"/>
      <c r="D659" s="54"/>
      <c r="E659" s="55"/>
      <c r="F659" s="55"/>
      <c r="G659" s="55"/>
      <c r="H659" s="54"/>
      <c r="I659" s="54"/>
      <c r="J659" s="54"/>
      <c r="K659" s="54"/>
      <c r="L659" s="52"/>
      <c r="M659" s="52"/>
      <c r="N659" s="54"/>
      <c r="O659" s="56"/>
      <c r="P659" s="61"/>
      <c r="Q659" s="56"/>
      <c r="R659" s="56"/>
      <c r="S659" s="54"/>
      <c r="T659" s="54"/>
      <c r="U659" s="56"/>
      <c r="V659" s="56"/>
      <c r="W659" s="57"/>
      <c r="X659" s="57"/>
      <c r="Y659" s="58"/>
      <c r="Z659" s="58"/>
      <c r="AA659" s="62"/>
      <c r="AB659" s="60"/>
      <c r="AC659" s="42"/>
      <c r="AD659" s="52"/>
      <c r="AE659" s="52"/>
      <c r="AF659" s="62"/>
      <c r="AG659" s="60"/>
      <c r="AH659" s="54"/>
      <c r="AI659" s="54"/>
    </row>
    <row r="660" spans="1:35">
      <c r="A660" s="52"/>
      <c r="B660" s="52"/>
      <c r="C660" s="53"/>
      <c r="D660" s="54"/>
      <c r="E660" s="55"/>
      <c r="F660" s="55"/>
      <c r="G660" s="55"/>
      <c r="H660" s="54"/>
      <c r="I660" s="54"/>
      <c r="J660" s="54"/>
      <c r="K660" s="54"/>
      <c r="L660" s="52"/>
      <c r="M660" s="52"/>
      <c r="N660" s="54"/>
      <c r="O660" s="56"/>
      <c r="P660" s="61"/>
      <c r="Q660" s="56"/>
      <c r="R660" s="56"/>
      <c r="S660" s="54"/>
      <c r="T660" s="54"/>
      <c r="U660" s="56"/>
      <c r="V660" s="56"/>
      <c r="W660" s="57"/>
      <c r="X660" s="57"/>
      <c r="Y660" s="58"/>
      <c r="Z660" s="58"/>
      <c r="AA660" s="62"/>
      <c r="AB660" s="60"/>
      <c r="AC660" s="42"/>
      <c r="AD660" s="52"/>
      <c r="AE660" s="52"/>
      <c r="AF660" s="62"/>
      <c r="AG660" s="60"/>
      <c r="AH660" s="54"/>
      <c r="AI660" s="54"/>
    </row>
    <row r="661" spans="1:35">
      <c r="A661" s="52"/>
      <c r="B661" s="52"/>
      <c r="C661" s="53"/>
      <c r="D661" s="54"/>
      <c r="E661" s="55"/>
      <c r="F661" s="55"/>
      <c r="G661" s="55"/>
      <c r="H661" s="54"/>
      <c r="I661" s="54"/>
      <c r="J661" s="54"/>
      <c r="K661" s="54"/>
      <c r="L661" s="52"/>
      <c r="M661" s="52"/>
      <c r="N661" s="54"/>
      <c r="O661" s="56"/>
      <c r="P661" s="61"/>
      <c r="Q661" s="56"/>
      <c r="R661" s="56"/>
      <c r="S661" s="54"/>
      <c r="T661" s="54"/>
      <c r="U661" s="56"/>
      <c r="V661" s="56"/>
      <c r="W661" s="57"/>
      <c r="X661" s="57"/>
      <c r="Y661" s="58"/>
      <c r="Z661" s="58"/>
      <c r="AA661" s="62"/>
      <c r="AB661" s="60"/>
      <c r="AC661" s="42"/>
      <c r="AD661" s="52"/>
      <c r="AE661" s="52"/>
      <c r="AF661" s="62"/>
      <c r="AG661" s="60"/>
      <c r="AH661" s="54"/>
      <c r="AI661" s="54"/>
    </row>
    <row r="662" spans="1:35">
      <c r="A662" s="52"/>
      <c r="B662" s="52"/>
      <c r="C662" s="53"/>
      <c r="D662" s="54"/>
      <c r="E662" s="55"/>
      <c r="F662" s="55"/>
      <c r="G662" s="55"/>
      <c r="H662" s="54"/>
      <c r="I662" s="54"/>
      <c r="J662" s="54"/>
      <c r="K662" s="54"/>
      <c r="L662" s="52"/>
      <c r="M662" s="52"/>
      <c r="N662" s="54"/>
      <c r="O662" s="56"/>
      <c r="P662" s="61"/>
      <c r="Q662" s="56"/>
      <c r="R662" s="56"/>
      <c r="S662" s="54"/>
      <c r="T662" s="54"/>
      <c r="U662" s="56"/>
      <c r="V662" s="56"/>
      <c r="W662" s="57"/>
      <c r="X662" s="57"/>
      <c r="Y662" s="58"/>
      <c r="Z662" s="58"/>
      <c r="AA662" s="62"/>
      <c r="AB662" s="60"/>
      <c r="AC662" s="42"/>
      <c r="AD662" s="52"/>
      <c r="AE662" s="52"/>
      <c r="AF662" s="62"/>
      <c r="AG662" s="60"/>
      <c r="AH662" s="54"/>
      <c r="AI662" s="54"/>
    </row>
    <row r="663" spans="1:35">
      <c r="A663" s="52"/>
      <c r="B663" s="52"/>
      <c r="C663" s="53"/>
      <c r="D663" s="54"/>
      <c r="E663" s="55"/>
      <c r="F663" s="55"/>
      <c r="G663" s="55"/>
      <c r="H663" s="54"/>
      <c r="I663" s="54"/>
      <c r="J663" s="54"/>
      <c r="K663" s="54"/>
      <c r="L663" s="52"/>
      <c r="M663" s="52"/>
      <c r="N663" s="54"/>
      <c r="O663" s="56"/>
      <c r="P663" s="61"/>
      <c r="Q663" s="56"/>
      <c r="R663" s="56"/>
      <c r="S663" s="54"/>
      <c r="T663" s="54"/>
      <c r="U663" s="56"/>
      <c r="V663" s="56"/>
      <c r="W663" s="57"/>
      <c r="X663" s="57"/>
      <c r="Y663" s="58"/>
      <c r="Z663" s="58"/>
      <c r="AA663" s="62"/>
      <c r="AB663" s="60"/>
      <c r="AC663" s="42"/>
      <c r="AD663" s="52"/>
      <c r="AE663" s="52"/>
      <c r="AF663" s="62"/>
      <c r="AG663" s="60"/>
      <c r="AH663" s="54"/>
      <c r="AI663" s="54"/>
    </row>
    <row r="664" spans="1:35">
      <c r="A664" s="52"/>
      <c r="B664" s="52"/>
      <c r="C664" s="53"/>
      <c r="D664" s="54"/>
      <c r="E664" s="55"/>
      <c r="F664" s="55"/>
      <c r="G664" s="55"/>
      <c r="H664" s="54"/>
      <c r="I664" s="54"/>
      <c r="J664" s="54"/>
      <c r="K664" s="54"/>
      <c r="L664" s="52"/>
      <c r="M664" s="52"/>
      <c r="N664" s="54"/>
      <c r="O664" s="56"/>
      <c r="P664" s="61"/>
      <c r="Q664" s="56"/>
      <c r="R664" s="56"/>
      <c r="S664" s="54"/>
      <c r="T664" s="54"/>
      <c r="U664" s="56"/>
      <c r="V664" s="56"/>
      <c r="W664" s="57"/>
      <c r="X664" s="57"/>
      <c r="Y664" s="58"/>
      <c r="Z664" s="58"/>
      <c r="AA664" s="62"/>
      <c r="AB664" s="60"/>
      <c r="AC664" s="42"/>
      <c r="AD664" s="52"/>
      <c r="AE664" s="52"/>
      <c r="AF664" s="62"/>
      <c r="AG664" s="60"/>
      <c r="AH664" s="54"/>
      <c r="AI664" s="54"/>
    </row>
    <row r="665" spans="1:35">
      <c r="A665" s="52"/>
      <c r="B665" s="52"/>
      <c r="C665" s="53"/>
      <c r="D665" s="54"/>
      <c r="E665" s="55"/>
      <c r="F665" s="55"/>
      <c r="G665" s="55"/>
      <c r="H665" s="54"/>
      <c r="I665" s="54"/>
      <c r="J665" s="54"/>
      <c r="K665" s="54"/>
      <c r="L665" s="52"/>
      <c r="M665" s="52"/>
      <c r="N665" s="54"/>
      <c r="O665" s="56"/>
      <c r="P665" s="61"/>
      <c r="Q665" s="56"/>
      <c r="R665" s="56"/>
      <c r="S665" s="54"/>
      <c r="T665" s="54"/>
      <c r="U665" s="56"/>
      <c r="V665" s="56"/>
      <c r="W665" s="57"/>
      <c r="X665" s="57"/>
      <c r="Y665" s="58"/>
      <c r="Z665" s="58"/>
      <c r="AA665" s="62"/>
      <c r="AB665" s="60"/>
      <c r="AC665" s="42"/>
      <c r="AD665" s="52"/>
      <c r="AE665" s="52"/>
      <c r="AF665" s="62"/>
      <c r="AG665" s="60"/>
      <c r="AH665" s="54"/>
      <c r="AI665" s="54"/>
    </row>
    <row r="666" spans="1:35">
      <c r="A666" s="52"/>
      <c r="B666" s="52"/>
      <c r="C666" s="53"/>
      <c r="D666" s="54"/>
      <c r="E666" s="55"/>
      <c r="F666" s="55"/>
      <c r="G666" s="55"/>
      <c r="H666" s="54"/>
      <c r="I666" s="54"/>
      <c r="J666" s="54"/>
      <c r="K666" s="54"/>
      <c r="L666" s="52"/>
      <c r="M666" s="52"/>
      <c r="N666" s="54"/>
      <c r="O666" s="56"/>
      <c r="P666" s="61"/>
      <c r="Q666" s="56"/>
      <c r="R666" s="56"/>
      <c r="S666" s="54"/>
      <c r="T666" s="54"/>
      <c r="U666" s="56"/>
      <c r="V666" s="56"/>
      <c r="W666" s="57"/>
      <c r="X666" s="57"/>
      <c r="Y666" s="58"/>
      <c r="Z666" s="58"/>
      <c r="AA666" s="62"/>
      <c r="AB666" s="60"/>
      <c r="AC666" s="42"/>
      <c r="AD666" s="52"/>
      <c r="AE666" s="52"/>
      <c r="AF666" s="62"/>
      <c r="AG666" s="60"/>
      <c r="AH666" s="54"/>
      <c r="AI666" s="54"/>
    </row>
    <row r="667" spans="1:35" s="45" customFormat="1">
      <c r="A667" s="52"/>
      <c r="B667" s="52"/>
      <c r="C667" s="53"/>
      <c r="D667" s="54"/>
      <c r="E667" s="55"/>
      <c r="F667" s="55"/>
      <c r="G667" s="55"/>
      <c r="H667" s="54"/>
      <c r="I667" s="54"/>
      <c r="J667" s="54"/>
      <c r="K667" s="54"/>
      <c r="L667" s="52"/>
      <c r="M667" s="52"/>
      <c r="N667" s="54"/>
      <c r="O667" s="56"/>
      <c r="P667" s="61"/>
      <c r="Q667" s="56"/>
      <c r="R667" s="56"/>
      <c r="S667" s="54"/>
      <c r="T667" s="54"/>
      <c r="U667" s="56"/>
      <c r="V667" s="56"/>
      <c r="W667" s="57"/>
      <c r="X667" s="57"/>
      <c r="Y667" s="58"/>
      <c r="Z667" s="58"/>
      <c r="AA667" s="62"/>
      <c r="AB667" s="60"/>
      <c r="AC667" s="42"/>
      <c r="AD667" s="52"/>
      <c r="AE667" s="52"/>
      <c r="AF667" s="62"/>
      <c r="AG667" s="60"/>
      <c r="AH667" s="54"/>
      <c r="AI667" s="54"/>
    </row>
    <row r="668" spans="1:35">
      <c r="A668" s="52"/>
      <c r="B668" s="52"/>
      <c r="C668" s="53"/>
      <c r="D668" s="54"/>
      <c r="E668" s="55"/>
      <c r="F668" s="55"/>
      <c r="G668" s="55"/>
      <c r="H668" s="54"/>
      <c r="I668" s="54"/>
      <c r="J668" s="54"/>
      <c r="K668" s="54"/>
      <c r="L668" s="52"/>
      <c r="M668" s="52"/>
      <c r="N668" s="54"/>
      <c r="O668" s="56"/>
      <c r="P668" s="61"/>
      <c r="Q668" s="56"/>
      <c r="R668" s="56"/>
      <c r="S668" s="54"/>
      <c r="T668" s="54"/>
      <c r="U668" s="56"/>
      <c r="V668" s="56"/>
      <c r="W668" s="57"/>
      <c r="X668" s="57"/>
      <c r="Y668" s="58"/>
      <c r="Z668" s="58"/>
      <c r="AA668" s="62"/>
      <c r="AB668" s="60"/>
      <c r="AC668" s="42"/>
      <c r="AD668" s="52"/>
      <c r="AE668" s="52"/>
      <c r="AF668" s="62"/>
      <c r="AG668" s="60"/>
      <c r="AH668" s="54"/>
      <c r="AI668" s="54"/>
    </row>
    <row r="669" spans="1:35" s="45" customFormat="1">
      <c r="A669" s="52"/>
      <c r="B669" s="52"/>
      <c r="C669" s="53"/>
      <c r="D669" s="54"/>
      <c r="E669" s="55"/>
      <c r="F669" s="55"/>
      <c r="G669" s="55"/>
      <c r="H669" s="54"/>
      <c r="I669" s="54"/>
      <c r="J669" s="54"/>
      <c r="K669" s="54"/>
      <c r="L669" s="52"/>
      <c r="M669" s="52"/>
      <c r="N669" s="54"/>
      <c r="O669" s="56"/>
      <c r="P669" s="61"/>
      <c r="Q669" s="56"/>
      <c r="R669" s="56"/>
      <c r="S669" s="54"/>
      <c r="T669" s="54"/>
      <c r="U669" s="56"/>
      <c r="V669" s="56"/>
      <c r="W669" s="57"/>
      <c r="X669" s="57"/>
      <c r="Y669" s="58"/>
      <c r="Z669" s="58"/>
      <c r="AA669" s="62"/>
      <c r="AB669" s="60"/>
      <c r="AC669" s="42"/>
      <c r="AD669" s="52"/>
      <c r="AE669" s="52"/>
      <c r="AF669" s="62"/>
      <c r="AG669" s="60"/>
      <c r="AH669" s="54"/>
      <c r="AI669" s="54"/>
    </row>
    <row r="670" spans="1:35">
      <c r="A670" s="52"/>
      <c r="B670" s="52"/>
      <c r="C670" s="53"/>
      <c r="D670" s="54"/>
      <c r="E670" s="55"/>
      <c r="F670" s="55"/>
      <c r="G670" s="55"/>
      <c r="H670" s="54"/>
      <c r="I670" s="54"/>
      <c r="J670" s="54"/>
      <c r="K670" s="54"/>
      <c r="L670" s="52"/>
      <c r="M670" s="52"/>
      <c r="N670" s="54"/>
      <c r="O670" s="56"/>
      <c r="P670" s="61"/>
      <c r="Q670" s="56"/>
      <c r="R670" s="56"/>
      <c r="S670" s="54"/>
      <c r="T670" s="54"/>
      <c r="U670" s="56"/>
      <c r="V670" s="56"/>
      <c r="W670" s="57"/>
      <c r="X670" s="57"/>
      <c r="Y670" s="58"/>
      <c r="Z670" s="58"/>
      <c r="AA670" s="62"/>
      <c r="AB670" s="60"/>
      <c r="AC670" s="42"/>
      <c r="AD670" s="52"/>
      <c r="AE670" s="52"/>
      <c r="AF670" s="62"/>
      <c r="AG670" s="60"/>
      <c r="AH670" s="54"/>
      <c r="AI670" s="54"/>
    </row>
    <row r="671" spans="1:35">
      <c r="A671" s="52"/>
      <c r="B671" s="52"/>
      <c r="C671" s="53"/>
      <c r="D671" s="54"/>
      <c r="E671" s="55"/>
      <c r="F671" s="55"/>
      <c r="G671" s="55"/>
      <c r="H671" s="54"/>
      <c r="I671" s="54"/>
      <c r="J671" s="54"/>
      <c r="K671" s="54"/>
      <c r="L671" s="52"/>
      <c r="M671" s="52"/>
      <c r="N671" s="54"/>
      <c r="O671" s="56"/>
      <c r="P671" s="61"/>
      <c r="Q671" s="56"/>
      <c r="R671" s="56"/>
      <c r="S671" s="54"/>
      <c r="T671" s="54"/>
      <c r="U671" s="56"/>
      <c r="V671" s="56"/>
      <c r="W671" s="57"/>
      <c r="X671" s="57"/>
      <c r="Y671" s="58"/>
      <c r="Z671" s="58"/>
      <c r="AA671" s="62"/>
      <c r="AB671" s="60"/>
      <c r="AC671" s="42"/>
      <c r="AD671" s="52"/>
      <c r="AE671" s="52"/>
      <c r="AF671" s="62"/>
      <c r="AG671" s="60"/>
      <c r="AH671" s="54"/>
      <c r="AI671" s="54"/>
    </row>
    <row r="672" spans="1:35">
      <c r="A672" s="52"/>
      <c r="B672" s="52"/>
      <c r="C672" s="53"/>
      <c r="D672" s="54"/>
      <c r="E672" s="55"/>
      <c r="F672" s="55"/>
      <c r="G672" s="55"/>
      <c r="H672" s="54"/>
      <c r="I672" s="54"/>
      <c r="J672" s="54"/>
      <c r="K672" s="54"/>
      <c r="L672" s="52"/>
      <c r="M672" s="52"/>
      <c r="N672" s="54"/>
      <c r="O672" s="56"/>
      <c r="P672" s="61"/>
      <c r="Q672" s="56"/>
      <c r="R672" s="56"/>
      <c r="S672" s="54"/>
      <c r="T672" s="54"/>
      <c r="U672" s="56"/>
      <c r="V672" s="56"/>
      <c r="W672" s="57"/>
      <c r="X672" s="57"/>
      <c r="Y672" s="58"/>
      <c r="Z672" s="58"/>
      <c r="AA672" s="62"/>
      <c r="AB672" s="60"/>
      <c r="AC672" s="42"/>
      <c r="AD672" s="52"/>
      <c r="AE672" s="52"/>
      <c r="AF672" s="62"/>
      <c r="AG672" s="60"/>
      <c r="AH672" s="54"/>
      <c r="AI672" s="54"/>
    </row>
    <row r="673" spans="1:35" s="45" customFormat="1">
      <c r="A673" s="52"/>
      <c r="B673" s="52"/>
      <c r="C673" s="53"/>
      <c r="D673" s="54"/>
      <c r="E673" s="55"/>
      <c r="F673" s="55"/>
      <c r="G673" s="55"/>
      <c r="H673" s="54"/>
      <c r="I673" s="54"/>
      <c r="J673" s="54"/>
      <c r="K673" s="54"/>
      <c r="L673" s="52"/>
      <c r="M673" s="52"/>
      <c r="N673" s="54"/>
      <c r="O673" s="56"/>
      <c r="P673" s="61"/>
      <c r="Q673" s="56"/>
      <c r="R673" s="56"/>
      <c r="S673" s="54"/>
      <c r="T673" s="54"/>
      <c r="U673" s="56"/>
      <c r="V673" s="56"/>
      <c r="W673" s="57"/>
      <c r="X673" s="57"/>
      <c r="Y673" s="58"/>
      <c r="Z673" s="58"/>
      <c r="AA673" s="62"/>
      <c r="AB673" s="60"/>
      <c r="AC673" s="42"/>
      <c r="AD673" s="52"/>
      <c r="AE673" s="52"/>
      <c r="AF673" s="62"/>
      <c r="AG673" s="60"/>
      <c r="AH673" s="54"/>
      <c r="AI673" s="54"/>
    </row>
    <row r="674" spans="1:35">
      <c r="A674" s="52"/>
      <c r="B674" s="52"/>
      <c r="C674" s="53"/>
      <c r="D674" s="54"/>
      <c r="E674" s="55"/>
      <c r="F674" s="55"/>
      <c r="G674" s="55"/>
      <c r="H674" s="54"/>
      <c r="I674" s="54"/>
      <c r="J674" s="54"/>
      <c r="K674" s="54"/>
      <c r="L674" s="52"/>
      <c r="M674" s="52"/>
      <c r="N674" s="54"/>
      <c r="O674" s="56"/>
      <c r="P674" s="61"/>
      <c r="Q674" s="56"/>
      <c r="R674" s="56"/>
      <c r="S674" s="54"/>
      <c r="T674" s="54"/>
      <c r="U674" s="56"/>
      <c r="V674" s="56"/>
      <c r="W674" s="57"/>
      <c r="X674" s="57"/>
      <c r="Y674" s="58"/>
      <c r="Z674" s="58"/>
      <c r="AA674" s="62"/>
      <c r="AB674" s="60"/>
      <c r="AC674" s="42"/>
      <c r="AD674" s="52"/>
      <c r="AE674" s="52"/>
      <c r="AF674" s="62"/>
      <c r="AG674" s="60"/>
      <c r="AH674" s="54"/>
      <c r="AI674" s="54"/>
    </row>
    <row r="675" spans="1:35" s="54" customFormat="1">
      <c r="A675" s="52"/>
      <c r="B675" s="52"/>
      <c r="C675" s="53"/>
      <c r="E675" s="55"/>
      <c r="F675" s="55"/>
      <c r="G675" s="55"/>
      <c r="L675" s="52"/>
      <c r="M675" s="52"/>
      <c r="O675" s="56"/>
      <c r="P675" s="61"/>
      <c r="Q675" s="56"/>
      <c r="R675" s="56"/>
      <c r="U675" s="56"/>
      <c r="V675" s="56"/>
      <c r="W675" s="57"/>
      <c r="X675" s="57"/>
      <c r="Y675" s="58"/>
      <c r="Z675" s="58"/>
      <c r="AA675" s="62"/>
      <c r="AB675" s="60"/>
      <c r="AC675" s="42"/>
      <c r="AD675" s="52"/>
      <c r="AE675" s="52"/>
      <c r="AF675" s="62"/>
      <c r="AG675" s="60"/>
    </row>
    <row r="676" spans="1:35" s="54" customFormat="1">
      <c r="A676" s="52"/>
      <c r="B676" s="52"/>
      <c r="C676" s="53"/>
      <c r="E676" s="55"/>
      <c r="F676" s="55"/>
      <c r="G676" s="55"/>
      <c r="L676" s="52"/>
      <c r="M676" s="52"/>
      <c r="O676" s="56"/>
      <c r="P676" s="61"/>
      <c r="Q676" s="56"/>
      <c r="R676" s="56"/>
      <c r="U676" s="56"/>
      <c r="V676" s="56"/>
      <c r="W676" s="57"/>
      <c r="X676" s="57"/>
      <c r="Y676" s="58"/>
      <c r="Z676" s="58"/>
      <c r="AA676" s="62"/>
      <c r="AB676" s="60"/>
      <c r="AC676" s="42"/>
      <c r="AD676" s="52"/>
      <c r="AE676" s="52"/>
      <c r="AF676" s="62"/>
      <c r="AG676" s="60"/>
    </row>
    <row r="677" spans="1:35" s="54" customFormat="1">
      <c r="A677" s="52"/>
      <c r="B677" s="52"/>
      <c r="C677" s="53"/>
      <c r="E677" s="55"/>
      <c r="F677" s="55"/>
      <c r="G677" s="55"/>
      <c r="L677" s="52"/>
      <c r="M677" s="52"/>
      <c r="O677" s="56"/>
      <c r="P677" s="61"/>
      <c r="Q677" s="56"/>
      <c r="R677" s="56"/>
      <c r="U677" s="56"/>
      <c r="V677" s="56"/>
      <c r="W677" s="57"/>
      <c r="X677" s="57"/>
      <c r="Y677" s="58"/>
      <c r="Z677" s="58"/>
      <c r="AA677" s="62"/>
      <c r="AB677" s="60"/>
      <c r="AC677" s="42"/>
      <c r="AD677" s="52"/>
      <c r="AE677" s="52"/>
      <c r="AF677" s="62"/>
      <c r="AG677" s="60"/>
    </row>
    <row r="678" spans="1:35" s="54" customFormat="1">
      <c r="A678" s="52"/>
      <c r="B678" s="52"/>
      <c r="C678" s="53"/>
      <c r="E678" s="55"/>
      <c r="F678" s="55"/>
      <c r="G678" s="55"/>
      <c r="L678" s="52"/>
      <c r="M678" s="52"/>
      <c r="O678" s="56"/>
      <c r="P678" s="61"/>
      <c r="Q678" s="56"/>
      <c r="R678" s="56"/>
      <c r="U678" s="56"/>
      <c r="V678" s="56"/>
      <c r="W678" s="57"/>
      <c r="X678" s="57"/>
      <c r="Y678" s="58"/>
      <c r="Z678" s="58"/>
      <c r="AA678" s="62"/>
      <c r="AB678" s="60"/>
      <c r="AC678" s="42"/>
      <c r="AD678" s="52"/>
      <c r="AE678" s="52"/>
      <c r="AF678" s="62"/>
      <c r="AG678" s="60"/>
    </row>
    <row r="679" spans="1:35" s="45" customFormat="1">
      <c r="A679" s="52"/>
      <c r="B679" s="52"/>
      <c r="C679" s="53"/>
      <c r="D679" s="54"/>
      <c r="E679" s="55"/>
      <c r="F679" s="55"/>
      <c r="G679" s="55"/>
      <c r="H679" s="54"/>
      <c r="I679" s="54"/>
      <c r="J679" s="54"/>
      <c r="K679" s="54"/>
      <c r="L679" s="52"/>
      <c r="M679" s="52"/>
      <c r="N679" s="54"/>
      <c r="O679" s="56"/>
      <c r="P679" s="61"/>
      <c r="Q679" s="56"/>
      <c r="R679" s="56"/>
      <c r="S679" s="54"/>
      <c r="T679" s="54"/>
      <c r="U679" s="56"/>
      <c r="V679" s="56"/>
      <c r="W679" s="57"/>
      <c r="X679" s="57"/>
      <c r="Y679" s="58"/>
      <c r="Z679" s="58"/>
      <c r="AA679" s="62"/>
      <c r="AB679" s="60"/>
      <c r="AC679" s="42"/>
      <c r="AD679" s="52"/>
      <c r="AE679" s="52"/>
      <c r="AF679" s="62"/>
      <c r="AG679" s="60"/>
      <c r="AH679" s="54"/>
      <c r="AI679" s="54"/>
    </row>
    <row r="680" spans="1:35">
      <c r="A680" s="52"/>
      <c r="B680" s="52"/>
      <c r="C680" s="53"/>
      <c r="D680" s="54"/>
      <c r="E680" s="55"/>
      <c r="F680" s="55"/>
      <c r="G680" s="55"/>
      <c r="H680" s="54"/>
      <c r="I680" s="54"/>
      <c r="J680" s="54"/>
      <c r="K680" s="54"/>
      <c r="L680" s="52"/>
      <c r="M680" s="52"/>
      <c r="N680" s="54"/>
      <c r="O680" s="56"/>
      <c r="P680" s="61"/>
      <c r="Q680" s="56"/>
      <c r="R680" s="56"/>
      <c r="S680" s="54"/>
      <c r="T680" s="54"/>
      <c r="U680" s="56"/>
      <c r="V680" s="56"/>
      <c r="W680" s="57"/>
      <c r="X680" s="57"/>
      <c r="Y680" s="58"/>
      <c r="Z680" s="58"/>
      <c r="AA680" s="62"/>
      <c r="AB680" s="60"/>
      <c r="AC680" s="42"/>
      <c r="AD680" s="52"/>
      <c r="AE680" s="52"/>
      <c r="AF680" s="62"/>
      <c r="AG680" s="60"/>
      <c r="AH680" s="54"/>
      <c r="AI680" s="54"/>
    </row>
    <row r="681" spans="1:35">
      <c r="A681" s="52"/>
      <c r="B681" s="52"/>
      <c r="C681" s="53"/>
      <c r="D681" s="54"/>
      <c r="E681" s="55"/>
      <c r="F681" s="55"/>
      <c r="G681" s="55"/>
      <c r="H681" s="54"/>
      <c r="I681" s="54"/>
      <c r="J681" s="54"/>
      <c r="K681" s="54"/>
      <c r="L681" s="52"/>
      <c r="M681" s="52"/>
      <c r="N681" s="54"/>
      <c r="O681" s="56"/>
      <c r="P681" s="61"/>
      <c r="Q681" s="56"/>
      <c r="R681" s="56"/>
      <c r="S681" s="54"/>
      <c r="T681" s="54"/>
      <c r="U681" s="56"/>
      <c r="V681" s="56"/>
      <c r="W681" s="57"/>
      <c r="X681" s="57"/>
      <c r="Y681" s="58"/>
      <c r="Z681" s="58"/>
      <c r="AA681" s="62"/>
      <c r="AB681" s="60"/>
      <c r="AC681" s="42"/>
      <c r="AD681" s="52"/>
      <c r="AE681" s="52"/>
      <c r="AF681" s="62"/>
      <c r="AG681" s="60"/>
      <c r="AH681" s="54"/>
      <c r="AI681" s="54"/>
    </row>
    <row r="682" spans="1:35">
      <c r="A682" s="52"/>
      <c r="B682" s="52"/>
      <c r="C682" s="53"/>
      <c r="D682" s="54"/>
      <c r="E682" s="55"/>
      <c r="F682" s="55"/>
      <c r="G682" s="55"/>
      <c r="H682" s="54"/>
      <c r="I682" s="54"/>
      <c r="J682" s="54"/>
      <c r="K682" s="54"/>
      <c r="L682" s="52"/>
      <c r="M682" s="52"/>
      <c r="N682" s="54"/>
      <c r="O682" s="56"/>
      <c r="P682" s="61"/>
      <c r="Q682" s="56"/>
      <c r="R682" s="56"/>
      <c r="S682" s="54"/>
      <c r="T682" s="54"/>
      <c r="U682" s="56"/>
      <c r="V682" s="56"/>
      <c r="W682" s="57"/>
      <c r="X682" s="57"/>
      <c r="Y682" s="58"/>
      <c r="Z682" s="58"/>
      <c r="AA682" s="62"/>
      <c r="AB682" s="60"/>
      <c r="AC682" s="42"/>
      <c r="AD682" s="52"/>
      <c r="AE682" s="52"/>
      <c r="AF682" s="62"/>
      <c r="AG682" s="60"/>
      <c r="AH682" s="54"/>
      <c r="AI682" s="54"/>
    </row>
    <row r="683" spans="1:35">
      <c r="A683" s="52"/>
      <c r="B683" s="52"/>
      <c r="C683" s="53"/>
      <c r="D683" s="54"/>
      <c r="E683" s="55"/>
      <c r="F683" s="55"/>
      <c r="G683" s="55"/>
      <c r="H683" s="54"/>
      <c r="I683" s="54"/>
      <c r="J683" s="54"/>
      <c r="K683" s="54"/>
      <c r="L683" s="52"/>
      <c r="M683" s="52"/>
      <c r="N683" s="54"/>
      <c r="O683" s="56"/>
      <c r="P683" s="61"/>
      <c r="Q683" s="56"/>
      <c r="R683" s="56"/>
      <c r="S683" s="54"/>
      <c r="T683" s="54"/>
      <c r="U683" s="56"/>
      <c r="V683" s="56"/>
      <c r="W683" s="57"/>
      <c r="X683" s="57"/>
      <c r="Y683" s="58"/>
      <c r="Z683" s="58"/>
      <c r="AA683" s="62"/>
      <c r="AB683" s="60"/>
      <c r="AC683" s="42"/>
      <c r="AD683" s="52"/>
      <c r="AE683" s="52"/>
      <c r="AF683" s="62"/>
      <c r="AG683" s="60"/>
      <c r="AH683" s="54"/>
      <c r="AI683" s="54"/>
    </row>
    <row r="684" spans="1:35">
      <c r="A684" s="52"/>
      <c r="B684" s="52"/>
      <c r="C684" s="53"/>
      <c r="D684" s="54"/>
      <c r="E684" s="55"/>
      <c r="F684" s="55"/>
      <c r="G684" s="55"/>
      <c r="H684" s="54"/>
      <c r="I684" s="54"/>
      <c r="J684" s="54"/>
      <c r="K684" s="54"/>
      <c r="L684" s="52"/>
      <c r="M684" s="52"/>
      <c r="N684" s="54"/>
      <c r="O684" s="56"/>
      <c r="P684" s="61"/>
      <c r="Q684" s="56"/>
      <c r="R684" s="56"/>
      <c r="S684" s="54"/>
      <c r="T684" s="54"/>
      <c r="U684" s="56"/>
      <c r="V684" s="56"/>
      <c r="W684" s="57"/>
      <c r="X684" s="57"/>
      <c r="Y684" s="58"/>
      <c r="Z684" s="58"/>
      <c r="AA684" s="62"/>
      <c r="AB684" s="60"/>
      <c r="AC684" s="42"/>
      <c r="AD684" s="52"/>
      <c r="AE684" s="52"/>
      <c r="AF684" s="62"/>
      <c r="AG684" s="60"/>
      <c r="AH684" s="54"/>
      <c r="AI684" s="54"/>
    </row>
    <row r="685" spans="1:35">
      <c r="A685" s="52"/>
      <c r="B685" s="52"/>
      <c r="C685" s="53"/>
      <c r="D685" s="54"/>
      <c r="E685" s="55"/>
      <c r="F685" s="55"/>
      <c r="G685" s="55"/>
      <c r="H685" s="54"/>
      <c r="I685" s="54"/>
      <c r="J685" s="54"/>
      <c r="K685" s="54"/>
      <c r="L685" s="52"/>
      <c r="M685" s="52"/>
      <c r="N685" s="54"/>
      <c r="O685" s="56"/>
      <c r="P685" s="61"/>
      <c r="Q685" s="56"/>
      <c r="R685" s="56"/>
      <c r="S685" s="54"/>
      <c r="T685" s="54"/>
      <c r="U685" s="56"/>
      <c r="V685" s="56"/>
      <c r="W685" s="57"/>
      <c r="X685" s="57"/>
      <c r="Y685" s="58"/>
      <c r="Z685" s="58"/>
      <c r="AA685" s="62"/>
      <c r="AB685" s="60"/>
      <c r="AC685" s="42"/>
      <c r="AD685" s="52"/>
      <c r="AE685" s="52"/>
      <c r="AF685" s="62"/>
      <c r="AG685" s="60"/>
      <c r="AH685" s="54"/>
      <c r="AI685" s="54"/>
    </row>
    <row r="686" spans="1:35">
      <c r="A686" s="52"/>
      <c r="B686" s="52"/>
      <c r="C686" s="53"/>
      <c r="D686" s="54"/>
      <c r="E686" s="55"/>
      <c r="F686" s="55"/>
      <c r="G686" s="55"/>
      <c r="H686" s="54"/>
      <c r="I686" s="54"/>
      <c r="J686" s="54"/>
      <c r="K686" s="54"/>
      <c r="L686" s="52"/>
      <c r="M686" s="52"/>
      <c r="N686" s="54"/>
      <c r="O686" s="56"/>
      <c r="P686" s="61"/>
      <c r="Q686" s="56"/>
      <c r="R686" s="56"/>
      <c r="S686" s="54"/>
      <c r="T686" s="54"/>
      <c r="U686" s="56"/>
      <c r="V686" s="56"/>
      <c r="W686" s="57"/>
      <c r="X686" s="57"/>
      <c r="Y686" s="58"/>
      <c r="Z686" s="58"/>
      <c r="AA686" s="62"/>
      <c r="AB686" s="60"/>
      <c r="AC686" s="42"/>
      <c r="AD686" s="52"/>
      <c r="AE686" s="52"/>
      <c r="AF686" s="62"/>
      <c r="AG686" s="60"/>
      <c r="AH686" s="54"/>
      <c r="AI686" s="54"/>
    </row>
    <row r="687" spans="1:35">
      <c r="A687" s="52"/>
      <c r="B687" s="52"/>
      <c r="C687" s="53"/>
      <c r="D687" s="54"/>
      <c r="E687" s="55"/>
      <c r="F687" s="55"/>
      <c r="G687" s="55"/>
      <c r="H687" s="54"/>
      <c r="I687" s="54"/>
      <c r="J687" s="54"/>
      <c r="K687" s="54"/>
      <c r="L687" s="52"/>
      <c r="M687" s="52"/>
      <c r="N687" s="54"/>
      <c r="O687" s="56"/>
      <c r="P687" s="61"/>
      <c r="Q687" s="56"/>
      <c r="R687" s="56"/>
      <c r="S687" s="54"/>
      <c r="T687" s="54"/>
      <c r="U687" s="56"/>
      <c r="V687" s="56"/>
      <c r="W687" s="57"/>
      <c r="X687" s="57"/>
      <c r="Y687" s="58"/>
      <c r="Z687" s="58"/>
      <c r="AA687" s="62"/>
      <c r="AB687" s="60"/>
      <c r="AC687" s="42"/>
      <c r="AD687" s="52"/>
      <c r="AE687" s="52"/>
      <c r="AF687" s="62"/>
      <c r="AG687" s="60"/>
      <c r="AH687" s="54"/>
      <c r="AI687" s="54"/>
    </row>
    <row r="688" spans="1:35">
      <c r="A688" s="52"/>
      <c r="B688" s="52"/>
      <c r="C688" s="53"/>
      <c r="D688" s="54"/>
      <c r="E688" s="55"/>
      <c r="F688" s="55"/>
      <c r="G688" s="55"/>
      <c r="H688" s="54"/>
      <c r="I688" s="54"/>
      <c r="J688" s="54"/>
      <c r="K688" s="54"/>
      <c r="L688" s="52"/>
      <c r="M688" s="52"/>
      <c r="N688" s="54"/>
      <c r="O688" s="56"/>
      <c r="P688" s="61"/>
      <c r="Q688" s="56"/>
      <c r="R688" s="56"/>
      <c r="S688" s="54"/>
      <c r="T688" s="54"/>
      <c r="U688" s="56"/>
      <c r="V688" s="56"/>
      <c r="W688" s="57"/>
      <c r="X688" s="57"/>
      <c r="Y688" s="58"/>
      <c r="Z688" s="58"/>
      <c r="AA688" s="62"/>
      <c r="AB688" s="60"/>
      <c r="AC688" s="42"/>
      <c r="AD688" s="52"/>
      <c r="AE688" s="52"/>
      <c r="AF688" s="62"/>
      <c r="AG688" s="60"/>
      <c r="AH688" s="54"/>
      <c r="AI688" s="54"/>
    </row>
    <row r="689" spans="1:35">
      <c r="A689" s="52"/>
      <c r="B689" s="52"/>
      <c r="C689" s="53"/>
      <c r="D689" s="54"/>
      <c r="E689" s="55"/>
      <c r="F689" s="55"/>
      <c r="G689" s="55"/>
      <c r="H689" s="54"/>
      <c r="I689" s="54"/>
      <c r="J689" s="54"/>
      <c r="K689" s="54"/>
      <c r="L689" s="52"/>
      <c r="M689" s="52"/>
      <c r="N689" s="54"/>
      <c r="O689" s="56"/>
      <c r="P689" s="61"/>
      <c r="Q689" s="56"/>
      <c r="R689" s="56"/>
      <c r="S689" s="54"/>
      <c r="T689" s="54"/>
      <c r="U689" s="56"/>
      <c r="V689" s="56"/>
      <c r="W689" s="57"/>
      <c r="X689" s="57"/>
      <c r="Y689" s="58"/>
      <c r="Z689" s="58"/>
      <c r="AA689" s="62"/>
      <c r="AB689" s="60"/>
      <c r="AC689" s="42"/>
      <c r="AD689" s="52"/>
      <c r="AE689" s="52"/>
      <c r="AF689" s="62"/>
      <c r="AG689" s="60"/>
      <c r="AH689" s="54"/>
      <c r="AI689" s="54"/>
    </row>
    <row r="690" spans="1:35">
      <c r="A690" s="52"/>
      <c r="B690" s="52"/>
      <c r="C690" s="53"/>
      <c r="D690" s="54"/>
      <c r="E690" s="55"/>
      <c r="F690" s="55"/>
      <c r="G690" s="55"/>
      <c r="H690" s="54"/>
      <c r="I690" s="54"/>
      <c r="J690" s="54"/>
      <c r="K690" s="54"/>
      <c r="L690" s="52"/>
      <c r="M690" s="52"/>
      <c r="N690" s="54"/>
      <c r="O690" s="56"/>
      <c r="P690" s="61"/>
      <c r="Q690" s="56"/>
      <c r="R690" s="56"/>
      <c r="S690" s="54"/>
      <c r="T690" s="54"/>
      <c r="U690" s="56"/>
      <c r="V690" s="56"/>
      <c r="W690" s="57"/>
      <c r="X690" s="57"/>
      <c r="Y690" s="58"/>
      <c r="Z690" s="58"/>
      <c r="AA690" s="62"/>
      <c r="AB690" s="60"/>
      <c r="AC690" s="42"/>
      <c r="AD690" s="52"/>
      <c r="AE690" s="52"/>
      <c r="AF690" s="62"/>
      <c r="AG690" s="60"/>
      <c r="AH690" s="54"/>
      <c r="AI690" s="54"/>
    </row>
    <row r="691" spans="1:35">
      <c r="A691" s="52"/>
      <c r="B691" s="52"/>
      <c r="C691" s="53"/>
      <c r="D691" s="54"/>
      <c r="E691" s="55"/>
      <c r="F691" s="55"/>
      <c r="G691" s="55"/>
      <c r="H691" s="54"/>
      <c r="I691" s="54"/>
      <c r="J691" s="54"/>
      <c r="K691" s="54"/>
      <c r="L691" s="52"/>
      <c r="M691" s="52"/>
      <c r="N691" s="54"/>
      <c r="O691" s="56"/>
      <c r="P691" s="61"/>
      <c r="Q691" s="56"/>
      <c r="R691" s="56"/>
      <c r="S691" s="54"/>
      <c r="T691" s="54"/>
      <c r="U691" s="56"/>
      <c r="V691" s="56"/>
      <c r="W691" s="57"/>
      <c r="X691" s="57"/>
      <c r="Y691" s="58"/>
      <c r="Z691" s="58"/>
      <c r="AA691" s="62"/>
      <c r="AB691" s="60"/>
      <c r="AC691" s="42"/>
      <c r="AD691" s="52"/>
      <c r="AE691" s="52"/>
      <c r="AF691" s="62"/>
      <c r="AG691" s="60"/>
      <c r="AH691" s="54"/>
      <c r="AI691" s="54"/>
    </row>
    <row r="692" spans="1:35">
      <c r="A692" s="52"/>
      <c r="B692" s="52"/>
      <c r="C692" s="53"/>
      <c r="D692" s="54"/>
      <c r="E692" s="55"/>
      <c r="F692" s="55"/>
      <c r="G692" s="55"/>
      <c r="H692" s="54"/>
      <c r="I692" s="54"/>
      <c r="J692" s="54"/>
      <c r="K692" s="54"/>
      <c r="L692" s="52"/>
      <c r="M692" s="52"/>
      <c r="N692" s="54"/>
      <c r="O692" s="56"/>
      <c r="P692" s="61"/>
      <c r="Q692" s="56"/>
      <c r="R692" s="56"/>
      <c r="S692" s="54"/>
      <c r="T692" s="54"/>
      <c r="U692" s="56"/>
      <c r="V692" s="56"/>
      <c r="W692" s="57"/>
      <c r="X692" s="57"/>
      <c r="Y692" s="58"/>
      <c r="Z692" s="58"/>
      <c r="AA692" s="62"/>
      <c r="AB692" s="60"/>
      <c r="AC692" s="42"/>
      <c r="AD692" s="52"/>
      <c r="AE692" s="52"/>
      <c r="AF692" s="62"/>
      <c r="AG692" s="60"/>
      <c r="AH692" s="54"/>
      <c r="AI692" s="54"/>
    </row>
    <row r="693" spans="1:35">
      <c r="A693" s="52"/>
      <c r="B693" s="52"/>
      <c r="C693" s="53"/>
      <c r="D693" s="54"/>
      <c r="E693" s="55"/>
      <c r="F693" s="55"/>
      <c r="G693" s="55"/>
      <c r="H693" s="54"/>
      <c r="I693" s="54"/>
      <c r="J693" s="54"/>
      <c r="K693" s="54"/>
      <c r="L693" s="52"/>
      <c r="M693" s="52"/>
      <c r="N693" s="54"/>
      <c r="O693" s="56"/>
      <c r="P693" s="61"/>
      <c r="Q693" s="56"/>
      <c r="R693" s="56"/>
      <c r="S693" s="54"/>
      <c r="T693" s="54"/>
      <c r="U693" s="56"/>
      <c r="V693" s="56"/>
      <c r="W693" s="57"/>
      <c r="X693" s="57"/>
      <c r="Y693" s="58"/>
      <c r="Z693" s="58"/>
      <c r="AA693" s="62"/>
      <c r="AB693" s="60"/>
      <c r="AC693" s="42"/>
      <c r="AD693" s="52"/>
      <c r="AE693" s="52"/>
      <c r="AF693" s="62"/>
      <c r="AG693" s="60"/>
      <c r="AH693" s="54"/>
      <c r="AI693" s="54"/>
    </row>
    <row r="694" spans="1:35">
      <c r="A694" s="52"/>
      <c r="B694" s="52"/>
      <c r="C694" s="53"/>
      <c r="D694" s="54"/>
      <c r="E694" s="55"/>
      <c r="F694" s="55"/>
      <c r="G694" s="55"/>
      <c r="H694" s="54"/>
      <c r="I694" s="54"/>
      <c r="J694" s="54"/>
      <c r="K694" s="54"/>
      <c r="L694" s="52"/>
      <c r="M694" s="52"/>
      <c r="N694" s="54"/>
      <c r="O694" s="56"/>
      <c r="P694" s="61"/>
      <c r="Q694" s="56"/>
      <c r="R694" s="56"/>
      <c r="S694" s="54"/>
      <c r="T694" s="54"/>
      <c r="U694" s="56"/>
      <c r="V694" s="56"/>
      <c r="W694" s="57"/>
      <c r="X694" s="57"/>
      <c r="Y694" s="58"/>
      <c r="Z694" s="58"/>
      <c r="AA694" s="62"/>
      <c r="AB694" s="60"/>
      <c r="AC694" s="42"/>
      <c r="AD694" s="52"/>
      <c r="AE694" s="52"/>
      <c r="AF694" s="62"/>
      <c r="AG694" s="60"/>
      <c r="AH694" s="54"/>
      <c r="AI694" s="54"/>
    </row>
    <row r="695" spans="1:35">
      <c r="A695" s="51"/>
      <c r="B695" s="52"/>
      <c r="C695" s="53"/>
      <c r="D695" s="54"/>
      <c r="E695" s="55"/>
      <c r="F695" s="55"/>
      <c r="G695" s="55"/>
      <c r="H695" s="54"/>
      <c r="I695" s="54"/>
      <c r="J695" s="54"/>
      <c r="K695" s="54"/>
      <c r="L695" s="52"/>
      <c r="M695" s="52"/>
      <c r="N695" s="54"/>
      <c r="O695" s="56"/>
      <c r="P695" s="61"/>
      <c r="Q695" s="56"/>
      <c r="R695" s="56"/>
      <c r="S695" s="54"/>
      <c r="T695" s="54"/>
      <c r="U695" s="56"/>
      <c r="V695" s="56"/>
      <c r="W695" s="57"/>
      <c r="X695" s="57"/>
      <c r="Y695" s="58"/>
      <c r="Z695" s="59"/>
      <c r="AA695" s="60"/>
      <c r="AB695" s="60"/>
      <c r="AC695" s="42"/>
      <c r="AD695" s="52"/>
      <c r="AE695" s="52"/>
      <c r="AF695" s="62"/>
      <c r="AG695" s="60"/>
      <c r="AH695" s="54"/>
      <c r="AI695" s="54"/>
    </row>
    <row r="696" spans="1:35">
      <c r="A696" s="51"/>
      <c r="B696" s="52"/>
      <c r="C696" s="53"/>
      <c r="D696" s="54"/>
      <c r="E696" s="55"/>
      <c r="F696" s="55"/>
      <c r="G696" s="55"/>
      <c r="H696" s="54"/>
      <c r="I696" s="54"/>
      <c r="J696" s="54"/>
      <c r="K696" s="54"/>
      <c r="L696" s="52"/>
      <c r="M696" s="52"/>
      <c r="N696" s="54"/>
      <c r="O696" s="56"/>
      <c r="P696" s="61"/>
      <c r="Q696" s="56"/>
      <c r="R696" s="56"/>
      <c r="S696" s="54"/>
      <c r="T696" s="54"/>
      <c r="U696" s="56"/>
      <c r="V696" s="56"/>
      <c r="W696" s="57"/>
      <c r="X696" s="57"/>
      <c r="Y696" s="58"/>
      <c r="Z696" s="59"/>
      <c r="AA696" s="60"/>
      <c r="AB696" s="60"/>
      <c r="AC696" s="42"/>
      <c r="AD696" s="52"/>
      <c r="AE696" s="52"/>
      <c r="AF696" s="62"/>
      <c r="AG696" s="63"/>
      <c r="AH696" s="54"/>
      <c r="AI696" s="54"/>
    </row>
    <row r="697" spans="1:35" s="54" customFormat="1">
      <c r="A697" s="51"/>
      <c r="B697" s="52"/>
      <c r="C697" s="53"/>
      <c r="E697" s="55"/>
      <c r="F697" s="55"/>
      <c r="G697" s="55"/>
      <c r="L697" s="52"/>
      <c r="M697" s="52"/>
      <c r="O697" s="56"/>
      <c r="P697" s="61"/>
      <c r="Q697" s="56"/>
      <c r="R697" s="56"/>
      <c r="U697" s="56"/>
      <c r="V697" s="56"/>
      <c r="W697" s="57"/>
      <c r="X697" s="57"/>
      <c r="Y697" s="58"/>
      <c r="Z697" s="59"/>
      <c r="AA697" s="60"/>
      <c r="AB697" s="60"/>
      <c r="AC697" s="42"/>
      <c r="AD697" s="52"/>
      <c r="AE697" s="52"/>
      <c r="AF697" s="62"/>
      <c r="AG697" s="63"/>
    </row>
    <row r="698" spans="1:35" s="54" customFormat="1">
      <c r="A698" s="51"/>
      <c r="B698" s="52"/>
      <c r="C698" s="53"/>
      <c r="E698" s="55"/>
      <c r="F698" s="55"/>
      <c r="G698" s="55"/>
      <c r="L698" s="52"/>
      <c r="M698" s="52"/>
      <c r="O698" s="56"/>
      <c r="P698" s="61"/>
      <c r="Q698" s="56"/>
      <c r="R698" s="56"/>
      <c r="U698" s="56"/>
      <c r="V698" s="56"/>
      <c r="W698" s="57"/>
      <c r="X698" s="57"/>
      <c r="Y698" s="58"/>
      <c r="Z698" s="59"/>
      <c r="AA698" s="60"/>
      <c r="AB698" s="60"/>
      <c r="AC698" s="42"/>
      <c r="AD698" s="52"/>
      <c r="AE698" s="52"/>
      <c r="AF698" s="62"/>
      <c r="AG698" s="63"/>
    </row>
    <row r="699" spans="1:35" s="54" customFormat="1">
      <c r="A699" s="51"/>
      <c r="B699" s="52"/>
      <c r="C699" s="53"/>
      <c r="E699" s="55"/>
      <c r="F699" s="55"/>
      <c r="G699" s="55"/>
      <c r="L699" s="52"/>
      <c r="M699" s="52"/>
      <c r="O699" s="56"/>
      <c r="P699" s="61"/>
      <c r="Q699" s="56"/>
      <c r="R699" s="56"/>
      <c r="U699" s="56"/>
      <c r="V699" s="56"/>
      <c r="W699" s="57"/>
      <c r="X699" s="57"/>
      <c r="Y699" s="58"/>
      <c r="Z699" s="59"/>
      <c r="AA699" s="60"/>
      <c r="AB699" s="60"/>
      <c r="AC699" s="42"/>
      <c r="AD699" s="52"/>
      <c r="AE699" s="52"/>
      <c r="AF699" s="62"/>
      <c r="AG699" s="63"/>
    </row>
    <row r="700" spans="1:35" s="54" customFormat="1">
      <c r="A700" s="51"/>
      <c r="B700" s="52"/>
      <c r="C700" s="53"/>
      <c r="E700" s="55"/>
      <c r="F700" s="55"/>
      <c r="G700" s="55"/>
      <c r="L700" s="52"/>
      <c r="M700" s="52"/>
      <c r="O700" s="56"/>
      <c r="P700" s="61"/>
      <c r="Q700" s="56"/>
      <c r="R700" s="56"/>
      <c r="U700" s="56"/>
      <c r="V700" s="56"/>
      <c r="W700" s="57"/>
      <c r="X700" s="57"/>
      <c r="Y700" s="58"/>
      <c r="Z700" s="59"/>
      <c r="AA700" s="60"/>
      <c r="AB700" s="60"/>
      <c r="AC700" s="42"/>
      <c r="AD700" s="52"/>
      <c r="AE700" s="52"/>
      <c r="AF700" s="62"/>
      <c r="AG700" s="63"/>
    </row>
    <row r="701" spans="1:35" s="54" customFormat="1">
      <c r="A701" s="51"/>
      <c r="B701" s="52"/>
      <c r="C701" s="53"/>
      <c r="E701" s="55"/>
      <c r="F701" s="55"/>
      <c r="G701" s="55"/>
      <c r="L701" s="52"/>
      <c r="M701" s="52"/>
      <c r="O701" s="56"/>
      <c r="P701" s="61"/>
      <c r="Q701" s="56"/>
      <c r="R701" s="56"/>
      <c r="U701" s="56"/>
      <c r="V701" s="56"/>
      <c r="W701" s="57"/>
      <c r="X701" s="57"/>
      <c r="Y701" s="58"/>
      <c r="Z701" s="59"/>
      <c r="AA701" s="60"/>
      <c r="AB701" s="60"/>
      <c r="AC701" s="42"/>
      <c r="AD701" s="52"/>
      <c r="AE701" s="52"/>
      <c r="AF701" s="62"/>
      <c r="AG701" s="63"/>
    </row>
    <row r="702" spans="1:35" s="54" customFormat="1">
      <c r="A702" s="51"/>
      <c r="B702" s="52"/>
      <c r="C702" s="53"/>
      <c r="E702" s="55"/>
      <c r="F702" s="55"/>
      <c r="G702" s="55"/>
      <c r="L702" s="52"/>
      <c r="M702" s="52"/>
      <c r="O702" s="56"/>
      <c r="P702" s="61"/>
      <c r="Q702" s="56"/>
      <c r="R702" s="56"/>
      <c r="U702" s="56"/>
      <c r="V702" s="56"/>
      <c r="W702" s="57"/>
      <c r="X702" s="57"/>
      <c r="Y702" s="58"/>
      <c r="Z702" s="59"/>
      <c r="AA702" s="60"/>
      <c r="AB702" s="60"/>
      <c r="AC702" s="42"/>
      <c r="AD702" s="52"/>
      <c r="AE702" s="52"/>
      <c r="AF702" s="62"/>
      <c r="AG702" s="63"/>
    </row>
    <row r="703" spans="1:35" s="54" customFormat="1">
      <c r="A703" s="51"/>
      <c r="B703" s="52"/>
      <c r="C703" s="53"/>
      <c r="E703" s="55"/>
      <c r="F703" s="55"/>
      <c r="G703" s="55"/>
      <c r="L703" s="52"/>
      <c r="M703" s="52"/>
      <c r="O703" s="56"/>
      <c r="P703" s="61"/>
      <c r="Q703" s="56"/>
      <c r="R703" s="56"/>
      <c r="U703" s="56"/>
      <c r="V703" s="56"/>
      <c r="W703" s="57"/>
      <c r="X703" s="57"/>
      <c r="Y703" s="58"/>
      <c r="Z703" s="59"/>
      <c r="AA703" s="60"/>
      <c r="AB703" s="60"/>
      <c r="AC703" s="42"/>
      <c r="AD703" s="52"/>
      <c r="AE703" s="52"/>
      <c r="AF703" s="62"/>
      <c r="AG703" s="63"/>
    </row>
    <row r="704" spans="1:35" s="54" customFormat="1">
      <c r="A704" s="51"/>
      <c r="B704" s="52"/>
      <c r="C704" s="53"/>
      <c r="E704" s="55"/>
      <c r="F704" s="55"/>
      <c r="G704" s="55"/>
      <c r="L704" s="52"/>
      <c r="M704" s="52"/>
      <c r="O704" s="56"/>
      <c r="P704" s="61"/>
      <c r="Q704" s="56"/>
      <c r="R704" s="56"/>
      <c r="U704" s="56"/>
      <c r="V704" s="56"/>
      <c r="W704" s="57"/>
      <c r="X704" s="57"/>
      <c r="Y704" s="58"/>
      <c r="Z704" s="59"/>
      <c r="AA704" s="60"/>
      <c r="AB704" s="60"/>
      <c r="AC704" s="42"/>
      <c r="AD704" s="52"/>
      <c r="AE704" s="52"/>
      <c r="AF704" s="62"/>
      <c r="AG704" s="63"/>
    </row>
    <row r="705" spans="1:33" s="54" customFormat="1">
      <c r="A705" s="51"/>
      <c r="B705" s="52"/>
      <c r="C705" s="53"/>
      <c r="E705" s="55"/>
      <c r="F705" s="55"/>
      <c r="G705" s="55"/>
      <c r="L705" s="52"/>
      <c r="M705" s="52"/>
      <c r="O705" s="56"/>
      <c r="P705" s="61"/>
      <c r="Q705" s="56"/>
      <c r="R705" s="56"/>
      <c r="U705" s="56"/>
      <c r="V705" s="56"/>
      <c r="W705" s="57"/>
      <c r="X705" s="57"/>
      <c r="Y705" s="58"/>
      <c r="Z705" s="59"/>
      <c r="AA705" s="60"/>
      <c r="AB705" s="60"/>
      <c r="AC705" s="42"/>
      <c r="AD705" s="52"/>
      <c r="AE705" s="52"/>
      <c r="AF705" s="62"/>
      <c r="AG705" s="63"/>
    </row>
    <row r="706" spans="1:33" s="54" customFormat="1">
      <c r="A706" s="51"/>
      <c r="B706" s="52"/>
      <c r="C706" s="53"/>
      <c r="E706" s="55"/>
      <c r="F706" s="55"/>
      <c r="G706" s="55"/>
      <c r="L706" s="52"/>
      <c r="M706" s="52"/>
      <c r="O706" s="56"/>
      <c r="P706" s="61"/>
      <c r="Q706" s="56"/>
      <c r="R706" s="56"/>
      <c r="U706" s="56"/>
      <c r="V706" s="56"/>
      <c r="W706" s="57"/>
      <c r="X706" s="57"/>
      <c r="Y706" s="58"/>
      <c r="Z706" s="59"/>
      <c r="AA706" s="60"/>
      <c r="AB706" s="60"/>
      <c r="AC706" s="42"/>
      <c r="AD706" s="52"/>
      <c r="AE706" s="52"/>
      <c r="AF706" s="62"/>
      <c r="AG706" s="63"/>
    </row>
    <row r="707" spans="1:33" s="54" customFormat="1">
      <c r="A707" s="51"/>
      <c r="B707" s="52"/>
      <c r="C707" s="53"/>
      <c r="E707" s="55"/>
      <c r="F707" s="55"/>
      <c r="G707" s="55"/>
      <c r="L707" s="52"/>
      <c r="M707" s="52"/>
      <c r="O707" s="56"/>
      <c r="P707" s="61"/>
      <c r="Q707" s="56"/>
      <c r="R707" s="56"/>
      <c r="U707" s="56"/>
      <c r="V707" s="56"/>
      <c r="W707" s="57"/>
      <c r="X707" s="57"/>
      <c r="Y707" s="58"/>
      <c r="Z707" s="59"/>
      <c r="AA707" s="60"/>
      <c r="AB707" s="60"/>
      <c r="AC707" s="42"/>
      <c r="AD707" s="52"/>
      <c r="AE707" s="52"/>
      <c r="AF707" s="62"/>
      <c r="AG707" s="63"/>
    </row>
    <row r="708" spans="1:33" s="54" customFormat="1">
      <c r="A708" s="51"/>
      <c r="B708" s="52"/>
      <c r="C708" s="53"/>
      <c r="E708" s="55"/>
      <c r="F708" s="55"/>
      <c r="G708" s="55"/>
      <c r="L708" s="52"/>
      <c r="M708" s="52"/>
      <c r="O708" s="56"/>
      <c r="P708" s="61"/>
      <c r="Q708" s="56"/>
      <c r="R708" s="56"/>
      <c r="U708" s="56"/>
      <c r="V708" s="56"/>
      <c r="W708" s="57"/>
      <c r="X708" s="57"/>
      <c r="Y708" s="58"/>
      <c r="Z708" s="59"/>
      <c r="AA708" s="60"/>
      <c r="AB708" s="60"/>
      <c r="AC708" s="42"/>
      <c r="AD708" s="52"/>
      <c r="AE708" s="52"/>
      <c r="AF708" s="62"/>
      <c r="AG708" s="63"/>
    </row>
    <row r="709" spans="1:33" s="54" customFormat="1">
      <c r="A709" s="51"/>
      <c r="B709" s="52"/>
      <c r="C709" s="53"/>
      <c r="E709" s="55"/>
      <c r="F709" s="55"/>
      <c r="G709" s="55"/>
      <c r="L709" s="52"/>
      <c r="M709" s="52"/>
      <c r="O709" s="56"/>
      <c r="P709" s="61"/>
      <c r="Q709" s="56"/>
      <c r="R709" s="56"/>
      <c r="U709" s="56"/>
      <c r="V709" s="56"/>
      <c r="W709" s="57"/>
      <c r="X709" s="57"/>
      <c r="Y709" s="58"/>
      <c r="Z709" s="59"/>
      <c r="AA709" s="60"/>
      <c r="AB709" s="60"/>
      <c r="AC709" s="42"/>
      <c r="AD709" s="52"/>
      <c r="AE709" s="52"/>
      <c r="AF709" s="62"/>
      <c r="AG709" s="63"/>
    </row>
    <row r="710" spans="1:33" s="54" customFormat="1">
      <c r="A710" s="51"/>
      <c r="B710" s="52"/>
      <c r="C710" s="53"/>
      <c r="E710" s="55"/>
      <c r="F710" s="55"/>
      <c r="G710" s="55"/>
      <c r="L710" s="52"/>
      <c r="M710" s="52"/>
      <c r="O710" s="56"/>
      <c r="P710" s="61"/>
      <c r="Q710" s="56"/>
      <c r="R710" s="56"/>
      <c r="U710" s="56"/>
      <c r="V710" s="56"/>
      <c r="W710" s="57"/>
      <c r="X710" s="57"/>
      <c r="Y710" s="58"/>
      <c r="Z710" s="59"/>
      <c r="AA710" s="60"/>
      <c r="AB710" s="60"/>
      <c r="AC710" s="42"/>
      <c r="AD710" s="52"/>
      <c r="AE710" s="52"/>
      <c r="AF710" s="62"/>
      <c r="AG710" s="63"/>
    </row>
    <row r="711" spans="1:33" s="54" customFormat="1">
      <c r="A711" s="51"/>
      <c r="B711" s="52"/>
      <c r="C711" s="53"/>
      <c r="E711" s="55"/>
      <c r="F711" s="55"/>
      <c r="G711" s="55"/>
      <c r="L711" s="52"/>
      <c r="M711" s="52"/>
      <c r="O711" s="56"/>
      <c r="P711" s="61"/>
      <c r="Q711" s="56"/>
      <c r="R711" s="56"/>
      <c r="U711" s="56"/>
      <c r="V711" s="56"/>
      <c r="W711" s="57"/>
      <c r="X711" s="57"/>
      <c r="Y711" s="58"/>
      <c r="Z711" s="59"/>
      <c r="AA711" s="60"/>
      <c r="AB711" s="60"/>
      <c r="AC711" s="42"/>
      <c r="AD711" s="52"/>
      <c r="AE711" s="52"/>
      <c r="AF711" s="62"/>
      <c r="AG711" s="63"/>
    </row>
    <row r="712" spans="1:33" s="54" customFormat="1">
      <c r="A712" s="51"/>
      <c r="B712" s="52"/>
      <c r="C712" s="53"/>
      <c r="E712" s="55"/>
      <c r="F712" s="55"/>
      <c r="G712" s="55"/>
      <c r="L712" s="52"/>
      <c r="M712" s="52"/>
      <c r="O712" s="56"/>
      <c r="P712" s="61"/>
      <c r="Q712" s="56"/>
      <c r="R712" s="56"/>
      <c r="U712" s="56"/>
      <c r="V712" s="56"/>
      <c r="W712" s="57"/>
      <c r="X712" s="57"/>
      <c r="Y712" s="58"/>
      <c r="Z712" s="59"/>
      <c r="AA712" s="60"/>
      <c r="AB712" s="60"/>
      <c r="AC712" s="42"/>
      <c r="AD712" s="52"/>
      <c r="AE712" s="52"/>
      <c r="AF712" s="62"/>
      <c r="AG712" s="63"/>
    </row>
    <row r="713" spans="1:33" s="54" customFormat="1">
      <c r="A713" s="51"/>
      <c r="B713" s="52"/>
      <c r="C713" s="53"/>
      <c r="E713" s="55"/>
      <c r="F713" s="55"/>
      <c r="G713" s="55"/>
      <c r="L713" s="52"/>
      <c r="M713" s="52"/>
      <c r="O713" s="56"/>
      <c r="P713" s="61"/>
      <c r="Q713" s="56"/>
      <c r="R713" s="56"/>
      <c r="U713" s="56"/>
      <c r="V713" s="56"/>
      <c r="W713" s="57"/>
      <c r="X713" s="57"/>
      <c r="Y713" s="58"/>
      <c r="Z713" s="59"/>
      <c r="AA713" s="60"/>
      <c r="AB713" s="60"/>
      <c r="AC713" s="42"/>
      <c r="AD713" s="52"/>
      <c r="AE713" s="52"/>
      <c r="AF713" s="62"/>
      <c r="AG713" s="63"/>
    </row>
    <row r="714" spans="1:33" s="54" customFormat="1">
      <c r="A714" s="51"/>
      <c r="B714" s="52"/>
      <c r="C714" s="53"/>
      <c r="E714" s="55"/>
      <c r="F714" s="55"/>
      <c r="G714" s="55"/>
      <c r="L714" s="52"/>
      <c r="M714" s="52"/>
      <c r="O714" s="56"/>
      <c r="P714" s="61"/>
      <c r="Q714" s="56"/>
      <c r="R714" s="56"/>
      <c r="U714" s="56"/>
      <c r="V714" s="56"/>
      <c r="W714" s="57"/>
      <c r="X714" s="57"/>
      <c r="Y714" s="58"/>
      <c r="Z714" s="59"/>
      <c r="AA714" s="60"/>
      <c r="AB714" s="60"/>
      <c r="AC714" s="42"/>
      <c r="AD714" s="52"/>
      <c r="AE714" s="52"/>
      <c r="AF714" s="62"/>
      <c r="AG714" s="63"/>
    </row>
    <row r="715" spans="1:33" s="54" customFormat="1">
      <c r="A715" s="51"/>
      <c r="B715" s="52"/>
      <c r="C715" s="53"/>
      <c r="E715" s="55"/>
      <c r="F715" s="55"/>
      <c r="G715" s="55"/>
      <c r="L715" s="52"/>
      <c r="M715" s="52"/>
      <c r="O715" s="56"/>
      <c r="P715" s="61"/>
      <c r="Q715" s="56"/>
      <c r="R715" s="56"/>
      <c r="U715" s="56"/>
      <c r="V715" s="56"/>
      <c r="W715" s="57"/>
      <c r="X715" s="57"/>
      <c r="Y715" s="58"/>
      <c r="Z715" s="59"/>
      <c r="AA715" s="60"/>
      <c r="AB715" s="60"/>
      <c r="AC715" s="42"/>
      <c r="AD715" s="52"/>
      <c r="AE715" s="52"/>
      <c r="AF715" s="62"/>
      <c r="AG715" s="63"/>
    </row>
    <row r="716" spans="1:33" s="54" customFormat="1">
      <c r="A716" s="51"/>
      <c r="B716" s="52"/>
      <c r="C716" s="53"/>
      <c r="E716" s="55"/>
      <c r="F716" s="55"/>
      <c r="G716" s="55"/>
      <c r="L716" s="52"/>
      <c r="M716" s="52"/>
      <c r="O716" s="56"/>
      <c r="P716" s="61"/>
      <c r="Q716" s="56"/>
      <c r="R716" s="56"/>
      <c r="U716" s="56"/>
      <c r="V716" s="56"/>
      <c r="W716" s="57"/>
      <c r="X716" s="57"/>
      <c r="Y716" s="58"/>
      <c r="Z716" s="59"/>
      <c r="AA716" s="60"/>
      <c r="AB716" s="60"/>
      <c r="AC716" s="42"/>
      <c r="AD716" s="52"/>
      <c r="AE716" s="52"/>
      <c r="AF716" s="62"/>
      <c r="AG716" s="63"/>
    </row>
    <row r="717" spans="1:33" s="54" customFormat="1">
      <c r="A717" s="51"/>
      <c r="B717" s="52"/>
      <c r="C717" s="53"/>
      <c r="E717" s="55"/>
      <c r="F717" s="55"/>
      <c r="G717" s="55"/>
      <c r="L717" s="52"/>
      <c r="M717" s="52"/>
      <c r="O717" s="56"/>
      <c r="P717" s="61"/>
      <c r="Q717" s="56"/>
      <c r="R717" s="56"/>
      <c r="U717" s="56"/>
      <c r="V717" s="56"/>
      <c r="W717" s="57"/>
      <c r="X717" s="57"/>
      <c r="Y717" s="58"/>
      <c r="Z717" s="59"/>
      <c r="AA717" s="60"/>
      <c r="AB717" s="60"/>
      <c r="AC717" s="42"/>
      <c r="AD717" s="52"/>
      <c r="AE717" s="52"/>
      <c r="AF717" s="62"/>
      <c r="AG717" s="63"/>
    </row>
    <row r="718" spans="1:33" s="54" customFormat="1">
      <c r="A718" s="51"/>
      <c r="B718" s="52"/>
      <c r="C718" s="53"/>
      <c r="E718" s="55"/>
      <c r="F718" s="55"/>
      <c r="G718" s="55"/>
      <c r="L718" s="52"/>
      <c r="M718" s="52"/>
      <c r="O718" s="56"/>
      <c r="P718" s="61"/>
      <c r="Q718" s="56"/>
      <c r="R718" s="56"/>
      <c r="U718" s="56"/>
      <c r="V718" s="56"/>
      <c r="W718" s="57"/>
      <c r="X718" s="57"/>
      <c r="Y718" s="58"/>
      <c r="Z718" s="59"/>
      <c r="AA718" s="60"/>
      <c r="AB718" s="60"/>
      <c r="AC718" s="42"/>
      <c r="AD718" s="52"/>
      <c r="AE718" s="52"/>
      <c r="AF718" s="62"/>
      <c r="AG718" s="63"/>
    </row>
    <row r="719" spans="1:33" s="54" customFormat="1">
      <c r="A719" s="51"/>
      <c r="B719" s="52"/>
      <c r="C719" s="53"/>
      <c r="E719" s="55"/>
      <c r="F719" s="55"/>
      <c r="G719" s="55"/>
      <c r="L719" s="52"/>
      <c r="M719" s="52"/>
      <c r="O719" s="56"/>
      <c r="P719" s="61"/>
      <c r="Q719" s="56"/>
      <c r="R719" s="56"/>
      <c r="U719" s="56"/>
      <c r="V719" s="56"/>
      <c r="W719" s="57"/>
      <c r="X719" s="57"/>
      <c r="Y719" s="58"/>
      <c r="Z719" s="59"/>
      <c r="AA719" s="60"/>
      <c r="AB719" s="60"/>
      <c r="AC719" s="42"/>
      <c r="AD719" s="52"/>
      <c r="AE719" s="52"/>
      <c r="AF719" s="62"/>
      <c r="AG719" s="63"/>
    </row>
    <row r="720" spans="1:33" s="54" customFormat="1">
      <c r="A720" s="51"/>
      <c r="B720" s="52"/>
      <c r="C720" s="53"/>
      <c r="E720" s="55"/>
      <c r="F720" s="55"/>
      <c r="G720" s="55"/>
      <c r="L720" s="52"/>
      <c r="M720" s="52"/>
      <c r="O720" s="56"/>
      <c r="P720" s="61"/>
      <c r="Q720" s="56"/>
      <c r="R720" s="56"/>
      <c r="U720" s="56"/>
      <c r="V720" s="56"/>
      <c r="W720" s="57"/>
      <c r="X720" s="57"/>
      <c r="Y720" s="58"/>
      <c r="Z720" s="59"/>
      <c r="AA720" s="60"/>
      <c r="AB720" s="60"/>
      <c r="AC720" s="42"/>
      <c r="AD720" s="52"/>
      <c r="AE720" s="52"/>
      <c r="AF720" s="62"/>
      <c r="AG720" s="63"/>
    </row>
    <row r="721" spans="1:33" s="54" customFormat="1">
      <c r="A721" s="51"/>
      <c r="B721" s="52"/>
      <c r="C721" s="53"/>
      <c r="E721" s="55"/>
      <c r="F721" s="55"/>
      <c r="G721" s="55"/>
      <c r="L721" s="52"/>
      <c r="M721" s="52"/>
      <c r="O721" s="56"/>
      <c r="P721" s="61"/>
      <c r="Q721" s="56"/>
      <c r="R721" s="56"/>
      <c r="U721" s="56"/>
      <c r="V721" s="56"/>
      <c r="W721" s="57"/>
      <c r="X721" s="57"/>
      <c r="Y721" s="58"/>
      <c r="Z721" s="59"/>
      <c r="AA721" s="60"/>
      <c r="AB721" s="60"/>
      <c r="AC721" s="42"/>
      <c r="AD721" s="52"/>
      <c r="AE721" s="52"/>
      <c r="AF721" s="62"/>
      <c r="AG721" s="63"/>
    </row>
    <row r="722" spans="1:33" s="54" customFormat="1">
      <c r="A722" s="51"/>
      <c r="B722" s="52"/>
      <c r="C722" s="53"/>
      <c r="E722" s="55"/>
      <c r="F722" s="55"/>
      <c r="G722" s="55"/>
      <c r="L722" s="52"/>
      <c r="M722" s="52"/>
      <c r="O722" s="56"/>
      <c r="P722" s="61"/>
      <c r="Q722" s="56"/>
      <c r="R722" s="56"/>
      <c r="U722" s="56"/>
      <c r="V722" s="56"/>
      <c r="W722" s="57"/>
      <c r="X722" s="57"/>
      <c r="Y722" s="58"/>
      <c r="Z722" s="59"/>
      <c r="AA722" s="60"/>
      <c r="AB722" s="60"/>
      <c r="AC722" s="42"/>
      <c r="AD722" s="52"/>
      <c r="AE722" s="52"/>
      <c r="AF722" s="62"/>
      <c r="AG722" s="63"/>
    </row>
    <row r="723" spans="1:33" s="54" customFormat="1">
      <c r="A723" s="51"/>
      <c r="B723" s="52"/>
      <c r="C723" s="53"/>
      <c r="E723" s="55"/>
      <c r="F723" s="55"/>
      <c r="G723" s="55"/>
      <c r="L723" s="52"/>
      <c r="M723" s="52"/>
      <c r="O723" s="56"/>
      <c r="P723" s="61"/>
      <c r="Q723" s="56"/>
      <c r="R723" s="56"/>
      <c r="U723" s="56"/>
      <c r="V723" s="56"/>
      <c r="W723" s="57"/>
      <c r="X723" s="57"/>
      <c r="Y723" s="58"/>
      <c r="Z723" s="59"/>
      <c r="AA723" s="60"/>
      <c r="AB723" s="60"/>
      <c r="AC723" s="42"/>
      <c r="AD723" s="52"/>
      <c r="AE723" s="52"/>
      <c r="AF723" s="62"/>
      <c r="AG723" s="63"/>
    </row>
    <row r="724" spans="1:33" s="54" customFormat="1">
      <c r="A724" s="51"/>
      <c r="B724" s="52"/>
      <c r="C724" s="53"/>
      <c r="E724" s="55"/>
      <c r="F724" s="55"/>
      <c r="G724" s="55"/>
      <c r="L724" s="52"/>
      <c r="M724" s="52"/>
      <c r="O724" s="56"/>
      <c r="P724" s="61"/>
      <c r="Q724" s="56"/>
      <c r="R724" s="56"/>
      <c r="U724" s="56"/>
      <c r="V724" s="56"/>
      <c r="W724" s="57"/>
      <c r="X724" s="57"/>
      <c r="Y724" s="58"/>
      <c r="Z724" s="59"/>
      <c r="AA724" s="60"/>
      <c r="AB724" s="60"/>
      <c r="AC724" s="42"/>
      <c r="AD724" s="52"/>
      <c r="AE724" s="52"/>
      <c r="AF724" s="62"/>
      <c r="AG724" s="63"/>
    </row>
    <row r="725" spans="1:33" s="54" customFormat="1">
      <c r="A725" s="51"/>
      <c r="B725" s="52"/>
      <c r="C725" s="53"/>
      <c r="E725" s="55"/>
      <c r="F725" s="55"/>
      <c r="G725" s="55"/>
      <c r="L725" s="52"/>
      <c r="M725" s="52"/>
      <c r="O725" s="56"/>
      <c r="P725" s="61"/>
      <c r="Q725" s="56"/>
      <c r="R725" s="56"/>
      <c r="U725" s="56"/>
      <c r="V725" s="56"/>
      <c r="W725" s="57"/>
      <c r="X725" s="57"/>
      <c r="Y725" s="58"/>
      <c r="Z725" s="59"/>
      <c r="AA725" s="60"/>
      <c r="AB725" s="60"/>
      <c r="AC725" s="42"/>
      <c r="AD725" s="52"/>
      <c r="AE725" s="52"/>
      <c r="AF725" s="62"/>
      <c r="AG725" s="63"/>
    </row>
    <row r="726" spans="1:33" s="54" customFormat="1">
      <c r="A726" s="51"/>
      <c r="B726" s="52"/>
      <c r="C726" s="53"/>
      <c r="E726" s="55"/>
      <c r="F726" s="55"/>
      <c r="G726" s="55"/>
      <c r="L726" s="52"/>
      <c r="M726" s="52"/>
      <c r="O726" s="56"/>
      <c r="P726" s="61"/>
      <c r="Q726" s="56"/>
      <c r="R726" s="56"/>
      <c r="U726" s="56"/>
      <c r="V726" s="56"/>
      <c r="W726" s="57"/>
      <c r="X726" s="57"/>
      <c r="Y726" s="58"/>
      <c r="Z726" s="59"/>
      <c r="AA726" s="60"/>
      <c r="AB726" s="60"/>
      <c r="AC726" s="42"/>
      <c r="AD726" s="52"/>
      <c r="AE726" s="52"/>
      <c r="AF726" s="62"/>
      <c r="AG726" s="63"/>
    </row>
    <row r="727" spans="1:33" s="54" customFormat="1">
      <c r="A727" s="51"/>
      <c r="B727" s="52"/>
      <c r="C727" s="53"/>
      <c r="E727" s="55"/>
      <c r="F727" s="55"/>
      <c r="G727" s="55"/>
      <c r="L727" s="52"/>
      <c r="M727" s="52"/>
      <c r="O727" s="56"/>
      <c r="P727" s="61"/>
      <c r="Q727" s="56"/>
      <c r="R727" s="56"/>
      <c r="U727" s="56"/>
      <c r="V727" s="56"/>
      <c r="W727" s="57"/>
      <c r="X727" s="57"/>
      <c r="Y727" s="58"/>
      <c r="Z727" s="59"/>
      <c r="AA727" s="60"/>
      <c r="AB727" s="60"/>
      <c r="AC727" s="42"/>
      <c r="AD727" s="52"/>
      <c r="AE727" s="52"/>
      <c r="AF727" s="62"/>
      <c r="AG727" s="63"/>
    </row>
    <row r="728" spans="1:33" s="54" customFormat="1">
      <c r="A728" s="51"/>
      <c r="B728" s="52"/>
      <c r="C728" s="53"/>
      <c r="E728" s="55"/>
      <c r="F728" s="55"/>
      <c r="G728" s="55"/>
      <c r="L728" s="52"/>
      <c r="M728" s="52"/>
      <c r="O728" s="56"/>
      <c r="P728" s="61"/>
      <c r="Q728" s="56"/>
      <c r="R728" s="56"/>
      <c r="U728" s="56"/>
      <c r="V728" s="56"/>
      <c r="W728" s="57"/>
      <c r="X728" s="57"/>
      <c r="Y728" s="58"/>
      <c r="Z728" s="59"/>
      <c r="AA728" s="60"/>
      <c r="AB728" s="60"/>
      <c r="AC728" s="42"/>
      <c r="AD728" s="52"/>
      <c r="AE728" s="52"/>
      <c r="AF728" s="62"/>
      <c r="AG728" s="63"/>
    </row>
    <row r="729" spans="1:33" s="54" customFormat="1">
      <c r="A729" s="51"/>
      <c r="B729" s="52"/>
      <c r="C729" s="53"/>
      <c r="E729" s="55"/>
      <c r="F729" s="55"/>
      <c r="G729" s="55"/>
      <c r="L729" s="52"/>
      <c r="M729" s="52"/>
      <c r="O729" s="56"/>
      <c r="P729" s="61"/>
      <c r="Q729" s="56"/>
      <c r="R729" s="56"/>
      <c r="U729" s="56"/>
      <c r="V729" s="56"/>
      <c r="W729" s="57"/>
      <c r="X729" s="57"/>
      <c r="Y729" s="58"/>
      <c r="Z729" s="59"/>
      <c r="AA729" s="60"/>
      <c r="AB729" s="60"/>
      <c r="AC729" s="42"/>
      <c r="AD729" s="52"/>
      <c r="AE729" s="52"/>
      <c r="AF729" s="62"/>
      <c r="AG729" s="63"/>
    </row>
    <row r="730" spans="1:33" s="54" customFormat="1">
      <c r="A730" s="51"/>
      <c r="B730" s="52"/>
      <c r="C730" s="53"/>
      <c r="E730" s="55"/>
      <c r="F730" s="55"/>
      <c r="G730" s="55"/>
      <c r="L730" s="52"/>
      <c r="M730" s="52"/>
      <c r="O730" s="56"/>
      <c r="P730" s="61"/>
      <c r="Q730" s="56"/>
      <c r="R730" s="56"/>
      <c r="U730" s="56"/>
      <c r="V730" s="56"/>
      <c r="W730" s="57"/>
      <c r="X730" s="57"/>
      <c r="Y730" s="58"/>
      <c r="Z730" s="59"/>
      <c r="AA730" s="60"/>
      <c r="AB730" s="60"/>
      <c r="AC730" s="42"/>
      <c r="AD730" s="52"/>
      <c r="AE730" s="52"/>
      <c r="AF730" s="62"/>
      <c r="AG730" s="60"/>
    </row>
    <row r="731" spans="1:33" s="54" customFormat="1">
      <c r="A731" s="51"/>
      <c r="B731" s="52"/>
      <c r="C731" s="53"/>
      <c r="E731" s="55"/>
      <c r="F731" s="55"/>
      <c r="G731" s="55"/>
      <c r="L731" s="52"/>
      <c r="M731" s="52"/>
      <c r="O731" s="56"/>
      <c r="P731" s="61"/>
      <c r="Q731" s="56"/>
      <c r="R731" s="56"/>
      <c r="U731" s="56"/>
      <c r="V731" s="56"/>
      <c r="W731" s="57"/>
      <c r="X731" s="57"/>
      <c r="Y731" s="58"/>
      <c r="Z731" s="59"/>
      <c r="AA731" s="60"/>
      <c r="AB731" s="60"/>
      <c r="AC731" s="42"/>
      <c r="AD731" s="52"/>
      <c r="AE731" s="52"/>
      <c r="AF731" s="62"/>
      <c r="AG731" s="60"/>
    </row>
    <row r="732" spans="1:33" s="54" customFormat="1">
      <c r="A732" s="51"/>
      <c r="B732" s="52"/>
      <c r="C732" s="53"/>
      <c r="E732" s="55"/>
      <c r="F732" s="55"/>
      <c r="G732" s="55"/>
      <c r="L732" s="52"/>
      <c r="M732" s="52"/>
      <c r="O732" s="56"/>
      <c r="P732" s="61"/>
      <c r="Q732" s="56"/>
      <c r="R732" s="56"/>
      <c r="U732" s="56"/>
      <c r="V732" s="56"/>
      <c r="W732" s="57"/>
      <c r="X732" s="57"/>
      <c r="Y732" s="58"/>
      <c r="Z732" s="59"/>
      <c r="AA732" s="60"/>
      <c r="AB732" s="60"/>
      <c r="AC732" s="42"/>
      <c r="AD732" s="52"/>
      <c r="AE732" s="52"/>
      <c r="AF732" s="62"/>
      <c r="AG732" s="60"/>
    </row>
    <row r="733" spans="1:33" s="54" customFormat="1">
      <c r="A733" s="51"/>
      <c r="B733" s="52"/>
      <c r="C733" s="53"/>
      <c r="E733" s="55"/>
      <c r="F733" s="55"/>
      <c r="G733" s="55"/>
      <c r="L733" s="52"/>
      <c r="M733" s="52"/>
      <c r="O733" s="56"/>
      <c r="P733" s="61"/>
      <c r="Q733" s="56"/>
      <c r="R733" s="56"/>
      <c r="U733" s="56"/>
      <c r="V733" s="56"/>
      <c r="W733" s="57"/>
      <c r="X733" s="57"/>
      <c r="Y733" s="58"/>
      <c r="Z733" s="59"/>
      <c r="AA733" s="60"/>
      <c r="AB733" s="60"/>
      <c r="AC733" s="42"/>
      <c r="AD733" s="52"/>
      <c r="AE733" s="52"/>
      <c r="AF733" s="62"/>
      <c r="AG733" s="60"/>
    </row>
    <row r="734" spans="1:33" s="54" customFormat="1">
      <c r="A734" s="51"/>
      <c r="B734" s="52"/>
      <c r="C734" s="53"/>
      <c r="E734" s="55"/>
      <c r="F734" s="55"/>
      <c r="G734" s="55"/>
      <c r="L734" s="52"/>
      <c r="M734" s="52"/>
      <c r="O734" s="56"/>
      <c r="P734" s="61"/>
      <c r="Q734" s="56"/>
      <c r="R734" s="56"/>
      <c r="U734" s="56"/>
      <c r="V734" s="56"/>
      <c r="W734" s="57"/>
      <c r="X734" s="57"/>
      <c r="Y734" s="58"/>
      <c r="Z734" s="59"/>
      <c r="AA734" s="60"/>
      <c r="AB734" s="60"/>
      <c r="AC734" s="42"/>
      <c r="AD734" s="52"/>
      <c r="AE734" s="52"/>
      <c r="AF734" s="62"/>
      <c r="AG734" s="60"/>
    </row>
    <row r="735" spans="1:33" s="54" customFormat="1">
      <c r="A735" s="51"/>
      <c r="B735" s="52"/>
      <c r="C735" s="53"/>
      <c r="E735" s="55"/>
      <c r="F735" s="55"/>
      <c r="G735" s="55"/>
      <c r="L735" s="52"/>
      <c r="M735" s="52"/>
      <c r="O735" s="56"/>
      <c r="P735" s="61"/>
      <c r="Q735" s="56"/>
      <c r="R735" s="56"/>
      <c r="U735" s="56"/>
      <c r="V735" s="56"/>
      <c r="W735" s="57"/>
      <c r="X735" s="57"/>
      <c r="Y735" s="58"/>
      <c r="Z735" s="59"/>
      <c r="AA735" s="60"/>
      <c r="AB735" s="60"/>
      <c r="AC735" s="42"/>
      <c r="AD735" s="52"/>
      <c r="AE735" s="52"/>
      <c r="AF735" s="62"/>
      <c r="AG735" s="60"/>
    </row>
    <row r="736" spans="1:33" s="54" customFormat="1">
      <c r="A736" s="51"/>
      <c r="B736" s="52"/>
      <c r="C736" s="53"/>
      <c r="E736" s="55"/>
      <c r="F736" s="55"/>
      <c r="G736" s="55"/>
      <c r="L736" s="52"/>
      <c r="M736" s="52"/>
      <c r="O736" s="56"/>
      <c r="P736" s="61"/>
      <c r="Q736" s="56"/>
      <c r="R736" s="56"/>
      <c r="U736" s="56"/>
      <c r="V736" s="56"/>
      <c r="W736" s="57"/>
      <c r="X736" s="57"/>
      <c r="Y736" s="58"/>
      <c r="Z736" s="59"/>
      <c r="AA736" s="60"/>
      <c r="AB736" s="60"/>
      <c r="AC736" s="42"/>
      <c r="AD736" s="52"/>
      <c r="AE736" s="52"/>
      <c r="AF736" s="62"/>
      <c r="AG736" s="60"/>
    </row>
    <row r="737" spans="1:33" s="54" customFormat="1">
      <c r="A737" s="51"/>
      <c r="B737" s="52"/>
      <c r="C737" s="53"/>
      <c r="E737" s="55"/>
      <c r="F737" s="55"/>
      <c r="G737" s="55"/>
      <c r="L737" s="52"/>
      <c r="M737" s="52"/>
      <c r="O737" s="56"/>
      <c r="P737" s="61"/>
      <c r="Q737" s="56"/>
      <c r="R737" s="56"/>
      <c r="U737" s="56"/>
      <c r="V737" s="56"/>
      <c r="W737" s="57"/>
      <c r="X737" s="57"/>
      <c r="Y737" s="58"/>
      <c r="Z737" s="59"/>
      <c r="AA737" s="60"/>
      <c r="AB737" s="60"/>
      <c r="AC737" s="42"/>
      <c r="AD737" s="52"/>
      <c r="AE737" s="52"/>
      <c r="AF737" s="62"/>
      <c r="AG737" s="60"/>
    </row>
    <row r="738" spans="1:33" s="54" customFormat="1">
      <c r="A738" s="51"/>
      <c r="B738" s="52"/>
      <c r="C738" s="53"/>
      <c r="E738" s="55"/>
      <c r="F738" s="55"/>
      <c r="G738" s="55"/>
      <c r="L738" s="52"/>
      <c r="M738" s="52"/>
      <c r="O738" s="56"/>
      <c r="P738" s="61"/>
      <c r="Q738" s="56"/>
      <c r="R738" s="56"/>
      <c r="U738" s="56"/>
      <c r="V738" s="56"/>
      <c r="W738" s="57"/>
      <c r="X738" s="57"/>
      <c r="Y738" s="58"/>
      <c r="Z738" s="59"/>
      <c r="AA738" s="60"/>
      <c r="AB738" s="60"/>
      <c r="AC738" s="42"/>
      <c r="AD738" s="52"/>
      <c r="AE738" s="52"/>
      <c r="AF738" s="62"/>
      <c r="AG738" s="60"/>
    </row>
    <row r="739" spans="1:33" s="54" customFormat="1">
      <c r="A739" s="51"/>
      <c r="B739" s="52"/>
      <c r="C739" s="53"/>
      <c r="E739" s="55"/>
      <c r="F739" s="55"/>
      <c r="G739" s="55"/>
      <c r="L739" s="52"/>
      <c r="M739" s="52"/>
      <c r="O739" s="56"/>
      <c r="P739" s="61"/>
      <c r="Q739" s="56"/>
      <c r="R739" s="56"/>
      <c r="U739" s="56"/>
      <c r="V739" s="56"/>
      <c r="W739" s="57"/>
      <c r="X739" s="57"/>
      <c r="Y739" s="58"/>
      <c r="Z739" s="59"/>
      <c r="AA739" s="60"/>
      <c r="AB739" s="60"/>
      <c r="AC739" s="42"/>
      <c r="AD739" s="52"/>
      <c r="AE739" s="52"/>
      <c r="AF739" s="62"/>
      <c r="AG739" s="60"/>
    </row>
    <row r="740" spans="1:33" s="54" customFormat="1">
      <c r="A740" s="51"/>
      <c r="B740" s="52"/>
      <c r="C740" s="53"/>
      <c r="E740" s="55"/>
      <c r="F740" s="55"/>
      <c r="G740" s="55"/>
      <c r="L740" s="52"/>
      <c r="M740" s="52"/>
      <c r="O740" s="56"/>
      <c r="P740" s="61"/>
      <c r="Q740" s="56"/>
      <c r="R740" s="56"/>
      <c r="U740" s="56"/>
      <c r="V740" s="56"/>
      <c r="W740" s="57"/>
      <c r="X740" s="57"/>
      <c r="Y740" s="58"/>
      <c r="Z740" s="59"/>
      <c r="AA740" s="60"/>
      <c r="AB740" s="60"/>
      <c r="AC740" s="42"/>
      <c r="AD740" s="52"/>
      <c r="AE740" s="52"/>
      <c r="AF740" s="62"/>
      <c r="AG740" s="60"/>
    </row>
    <row r="741" spans="1:33" s="54" customFormat="1">
      <c r="A741" s="51"/>
      <c r="B741" s="52"/>
      <c r="C741" s="53"/>
      <c r="E741" s="55"/>
      <c r="F741" s="55"/>
      <c r="G741" s="55"/>
      <c r="L741" s="52"/>
      <c r="M741" s="52"/>
      <c r="O741" s="56"/>
      <c r="P741" s="61"/>
      <c r="Q741" s="56"/>
      <c r="R741" s="56"/>
      <c r="U741" s="56"/>
      <c r="V741" s="56"/>
      <c r="W741" s="57"/>
      <c r="X741" s="57"/>
      <c r="Y741" s="58"/>
      <c r="Z741" s="59"/>
      <c r="AA741" s="60"/>
      <c r="AB741" s="60"/>
      <c r="AC741" s="42"/>
      <c r="AD741" s="52"/>
      <c r="AE741" s="52"/>
      <c r="AF741" s="62"/>
      <c r="AG741" s="60"/>
    </row>
    <row r="742" spans="1:33" s="54" customFormat="1">
      <c r="A742" s="51"/>
      <c r="B742" s="52"/>
      <c r="C742" s="53"/>
      <c r="E742" s="55"/>
      <c r="F742" s="55"/>
      <c r="G742" s="55"/>
      <c r="L742" s="52"/>
      <c r="M742" s="52"/>
      <c r="O742" s="56"/>
      <c r="P742" s="61"/>
      <c r="Q742" s="56"/>
      <c r="R742" s="56"/>
      <c r="U742" s="56"/>
      <c r="V742" s="56"/>
      <c r="W742" s="57"/>
      <c r="X742" s="57"/>
      <c r="Y742" s="58"/>
      <c r="Z742" s="59"/>
      <c r="AA742" s="60"/>
      <c r="AB742" s="60"/>
      <c r="AC742" s="42"/>
      <c r="AD742" s="52"/>
      <c r="AE742" s="52"/>
      <c r="AF742" s="62"/>
      <c r="AG742" s="60"/>
    </row>
    <row r="743" spans="1:33" s="54" customFormat="1">
      <c r="A743" s="51"/>
      <c r="B743" s="52"/>
      <c r="C743" s="53"/>
      <c r="E743" s="55"/>
      <c r="F743" s="55"/>
      <c r="G743" s="55"/>
      <c r="L743" s="52"/>
      <c r="M743" s="52"/>
      <c r="O743" s="56"/>
      <c r="P743" s="61"/>
      <c r="Q743" s="56"/>
      <c r="R743" s="56"/>
      <c r="U743" s="56"/>
      <c r="V743" s="56"/>
      <c r="W743" s="57"/>
      <c r="X743" s="57"/>
      <c r="Y743" s="58"/>
      <c r="Z743" s="59"/>
      <c r="AA743" s="60"/>
      <c r="AB743" s="60"/>
      <c r="AC743" s="42"/>
      <c r="AD743" s="52"/>
      <c r="AE743" s="52"/>
      <c r="AF743" s="62"/>
      <c r="AG743" s="60"/>
    </row>
    <row r="744" spans="1:33" s="54" customFormat="1">
      <c r="A744" s="51"/>
      <c r="B744" s="52"/>
      <c r="C744" s="53"/>
      <c r="E744" s="55"/>
      <c r="F744" s="55"/>
      <c r="G744" s="55"/>
      <c r="L744" s="52"/>
      <c r="M744" s="52"/>
      <c r="O744" s="56"/>
      <c r="P744" s="61"/>
      <c r="Q744" s="56"/>
      <c r="R744" s="56"/>
      <c r="U744" s="56"/>
      <c r="V744" s="56"/>
      <c r="W744" s="57"/>
      <c r="X744" s="57"/>
      <c r="Y744" s="58"/>
      <c r="Z744" s="59"/>
      <c r="AA744" s="60"/>
      <c r="AB744" s="60"/>
      <c r="AC744" s="42"/>
      <c r="AD744" s="52"/>
      <c r="AE744" s="52"/>
      <c r="AF744" s="62"/>
      <c r="AG744" s="60"/>
    </row>
    <row r="745" spans="1:33" s="54" customFormat="1">
      <c r="A745" s="51"/>
      <c r="B745" s="52"/>
      <c r="C745" s="53"/>
      <c r="E745" s="55"/>
      <c r="F745" s="55"/>
      <c r="G745" s="55"/>
      <c r="L745" s="52"/>
      <c r="M745" s="52"/>
      <c r="O745" s="56"/>
      <c r="P745" s="61"/>
      <c r="Q745" s="56"/>
      <c r="R745" s="56"/>
      <c r="U745" s="56"/>
      <c r="V745" s="56"/>
      <c r="W745" s="57"/>
      <c r="X745" s="57"/>
      <c r="Y745" s="58"/>
      <c r="Z745" s="59"/>
      <c r="AA745" s="60"/>
      <c r="AB745" s="60"/>
      <c r="AC745" s="42"/>
      <c r="AD745" s="52"/>
      <c r="AE745" s="52"/>
      <c r="AF745" s="62"/>
      <c r="AG745" s="60"/>
    </row>
    <row r="746" spans="1:33" s="54" customFormat="1">
      <c r="A746" s="51"/>
      <c r="B746" s="52"/>
      <c r="C746" s="53"/>
      <c r="E746" s="55"/>
      <c r="F746" s="55"/>
      <c r="G746" s="55"/>
      <c r="L746" s="52"/>
      <c r="M746" s="52"/>
      <c r="O746" s="56"/>
      <c r="P746" s="61"/>
      <c r="Q746" s="56"/>
      <c r="R746" s="56"/>
      <c r="U746" s="56"/>
      <c r="V746" s="56"/>
      <c r="W746" s="57"/>
      <c r="X746" s="57"/>
      <c r="Y746" s="58"/>
      <c r="Z746" s="59"/>
      <c r="AA746" s="60"/>
      <c r="AB746" s="60"/>
      <c r="AC746" s="42"/>
      <c r="AD746" s="52"/>
      <c r="AE746" s="52"/>
      <c r="AF746" s="62"/>
      <c r="AG746" s="60"/>
    </row>
    <row r="747" spans="1:33" s="54" customFormat="1">
      <c r="A747" s="51"/>
      <c r="B747" s="52"/>
      <c r="C747" s="53"/>
      <c r="E747" s="55"/>
      <c r="F747" s="55"/>
      <c r="G747" s="55"/>
      <c r="L747" s="52"/>
      <c r="M747" s="52"/>
      <c r="O747" s="56"/>
      <c r="P747" s="61"/>
      <c r="Q747" s="56"/>
      <c r="R747" s="56"/>
      <c r="U747" s="56"/>
      <c r="V747" s="56"/>
      <c r="W747" s="57"/>
      <c r="X747" s="57"/>
      <c r="Y747" s="58"/>
      <c r="Z747" s="59"/>
      <c r="AA747" s="60"/>
      <c r="AB747" s="60"/>
      <c r="AC747" s="42"/>
      <c r="AD747" s="52"/>
      <c r="AE747" s="52"/>
      <c r="AF747" s="62"/>
      <c r="AG747" s="60"/>
    </row>
    <row r="748" spans="1:33" s="54" customFormat="1">
      <c r="A748" s="51"/>
      <c r="B748" s="52"/>
      <c r="C748" s="53"/>
      <c r="E748" s="55"/>
      <c r="F748" s="55"/>
      <c r="G748" s="55"/>
      <c r="L748" s="52"/>
      <c r="M748" s="52"/>
      <c r="O748" s="56"/>
      <c r="P748" s="61"/>
      <c r="Q748" s="56"/>
      <c r="R748" s="56"/>
      <c r="U748" s="56"/>
      <c r="V748" s="56"/>
      <c r="W748" s="57"/>
      <c r="X748" s="57"/>
      <c r="Y748" s="58"/>
      <c r="Z748" s="59"/>
      <c r="AA748" s="60"/>
      <c r="AB748" s="60"/>
      <c r="AC748" s="42"/>
      <c r="AD748" s="52"/>
      <c r="AE748" s="52"/>
      <c r="AF748" s="62"/>
      <c r="AG748" s="60"/>
    </row>
    <row r="749" spans="1:33" s="54" customFormat="1">
      <c r="A749" s="51"/>
      <c r="B749" s="52"/>
      <c r="C749" s="53"/>
      <c r="E749" s="55"/>
      <c r="F749" s="55"/>
      <c r="G749" s="55"/>
      <c r="L749" s="52"/>
      <c r="M749" s="52"/>
      <c r="O749" s="56"/>
      <c r="P749" s="61"/>
      <c r="Q749" s="56"/>
      <c r="R749" s="56"/>
      <c r="U749" s="56"/>
      <c r="V749" s="56"/>
      <c r="W749" s="57"/>
      <c r="X749" s="57"/>
      <c r="Y749" s="58"/>
      <c r="Z749" s="59"/>
      <c r="AA749" s="60"/>
      <c r="AB749" s="60"/>
      <c r="AC749" s="42"/>
      <c r="AD749" s="52"/>
      <c r="AE749" s="52"/>
      <c r="AF749" s="62"/>
      <c r="AG749" s="60"/>
    </row>
    <row r="750" spans="1:33" s="54" customFormat="1">
      <c r="A750" s="51"/>
      <c r="B750" s="52"/>
      <c r="C750" s="53"/>
      <c r="E750" s="55"/>
      <c r="F750" s="55"/>
      <c r="G750" s="55"/>
      <c r="L750" s="52"/>
      <c r="M750" s="52"/>
      <c r="O750" s="56"/>
      <c r="P750" s="61"/>
      <c r="Q750" s="56"/>
      <c r="R750" s="56"/>
      <c r="U750" s="56"/>
      <c r="V750" s="56"/>
      <c r="W750" s="57"/>
      <c r="X750" s="57"/>
      <c r="Y750" s="58"/>
      <c r="Z750" s="59"/>
      <c r="AA750" s="60"/>
      <c r="AB750" s="60"/>
      <c r="AC750" s="42"/>
      <c r="AD750" s="52"/>
      <c r="AE750" s="52"/>
      <c r="AF750" s="62"/>
      <c r="AG750" s="60"/>
    </row>
    <row r="751" spans="1:33" s="54" customFormat="1">
      <c r="A751" s="51"/>
      <c r="B751" s="52"/>
      <c r="C751" s="53"/>
      <c r="E751" s="55"/>
      <c r="F751" s="55"/>
      <c r="G751" s="55"/>
      <c r="L751" s="52"/>
      <c r="M751" s="52"/>
      <c r="O751" s="56"/>
      <c r="P751" s="61"/>
      <c r="Q751" s="56"/>
      <c r="R751" s="56"/>
      <c r="U751" s="56"/>
      <c r="V751" s="56"/>
      <c r="W751" s="57"/>
      <c r="X751" s="57"/>
      <c r="Y751" s="58"/>
      <c r="Z751" s="59"/>
      <c r="AA751" s="60"/>
      <c r="AB751" s="60"/>
      <c r="AC751" s="42"/>
      <c r="AD751" s="52"/>
      <c r="AE751" s="52"/>
      <c r="AF751" s="62"/>
      <c r="AG751" s="60"/>
    </row>
    <row r="752" spans="1:33" s="54" customFormat="1">
      <c r="A752" s="51"/>
      <c r="B752" s="52"/>
      <c r="C752" s="53"/>
      <c r="E752" s="55"/>
      <c r="F752" s="55"/>
      <c r="G752" s="55"/>
      <c r="L752" s="52"/>
      <c r="M752" s="52"/>
      <c r="O752" s="56"/>
      <c r="P752" s="61"/>
      <c r="Q752" s="56"/>
      <c r="R752" s="56"/>
      <c r="U752" s="56"/>
      <c r="V752" s="56"/>
      <c r="W752" s="57"/>
      <c r="X752" s="57"/>
      <c r="Y752" s="58"/>
      <c r="Z752" s="59"/>
      <c r="AA752" s="60"/>
      <c r="AB752" s="60"/>
      <c r="AC752" s="42"/>
      <c r="AD752" s="52"/>
      <c r="AE752" s="52"/>
      <c r="AF752" s="62"/>
      <c r="AG752" s="60"/>
    </row>
    <row r="753" spans="1:33" s="54" customFormat="1">
      <c r="A753" s="51"/>
      <c r="B753" s="52"/>
      <c r="C753" s="53"/>
      <c r="E753" s="55"/>
      <c r="F753" s="55"/>
      <c r="G753" s="55"/>
      <c r="L753" s="52"/>
      <c r="M753" s="52"/>
      <c r="O753" s="56"/>
      <c r="P753" s="61"/>
      <c r="Q753" s="56"/>
      <c r="R753" s="56"/>
      <c r="U753" s="56"/>
      <c r="V753" s="56"/>
      <c r="W753" s="57"/>
      <c r="X753" s="57"/>
      <c r="Y753" s="58"/>
      <c r="Z753" s="59"/>
      <c r="AA753" s="60"/>
      <c r="AB753" s="60"/>
      <c r="AC753" s="42"/>
      <c r="AD753" s="52"/>
      <c r="AE753" s="52"/>
      <c r="AF753" s="62"/>
      <c r="AG753" s="60"/>
    </row>
    <row r="754" spans="1:33" s="54" customFormat="1">
      <c r="A754" s="51"/>
      <c r="B754" s="52"/>
      <c r="C754" s="53"/>
      <c r="E754" s="55"/>
      <c r="F754" s="55"/>
      <c r="G754" s="55"/>
      <c r="L754" s="52"/>
      <c r="M754" s="52"/>
      <c r="O754" s="56"/>
      <c r="P754" s="61"/>
      <c r="Q754" s="56"/>
      <c r="R754" s="56"/>
      <c r="U754" s="56"/>
      <c r="V754" s="56"/>
      <c r="W754" s="57"/>
      <c r="X754" s="57"/>
      <c r="Y754" s="58"/>
      <c r="Z754" s="59"/>
      <c r="AA754" s="60"/>
      <c r="AB754" s="60"/>
      <c r="AC754" s="42"/>
      <c r="AD754" s="52"/>
      <c r="AE754" s="52"/>
      <c r="AF754" s="62"/>
      <c r="AG754" s="60"/>
    </row>
    <row r="755" spans="1:33" s="54" customFormat="1">
      <c r="A755" s="51"/>
      <c r="B755" s="52"/>
      <c r="C755" s="53"/>
      <c r="E755" s="55"/>
      <c r="F755" s="55"/>
      <c r="G755" s="55"/>
      <c r="L755" s="52"/>
      <c r="M755" s="52"/>
      <c r="O755" s="56"/>
      <c r="P755" s="61"/>
      <c r="Q755" s="56"/>
      <c r="R755" s="56"/>
      <c r="U755" s="56"/>
      <c r="V755" s="56"/>
      <c r="W755" s="57"/>
      <c r="X755" s="57"/>
      <c r="Y755" s="58"/>
      <c r="Z755" s="59"/>
      <c r="AA755" s="60"/>
      <c r="AB755" s="60"/>
      <c r="AC755" s="42"/>
      <c r="AD755" s="52"/>
      <c r="AE755" s="52"/>
      <c r="AF755" s="62"/>
      <c r="AG755" s="60"/>
    </row>
    <row r="756" spans="1:33" s="54" customFormat="1">
      <c r="A756" s="51"/>
      <c r="B756" s="52"/>
      <c r="C756" s="53"/>
      <c r="E756" s="55"/>
      <c r="F756" s="55"/>
      <c r="G756" s="55"/>
      <c r="L756" s="52"/>
      <c r="M756" s="52"/>
      <c r="O756" s="56"/>
      <c r="P756" s="61"/>
      <c r="Q756" s="56"/>
      <c r="R756" s="56"/>
      <c r="U756" s="56"/>
      <c r="V756" s="56"/>
      <c r="W756" s="57"/>
      <c r="X756" s="57"/>
      <c r="Y756" s="58"/>
      <c r="Z756" s="59"/>
      <c r="AA756" s="60"/>
      <c r="AB756" s="60"/>
      <c r="AC756" s="42"/>
      <c r="AD756" s="52"/>
      <c r="AE756" s="52"/>
      <c r="AF756" s="62"/>
      <c r="AG756" s="60"/>
    </row>
    <row r="757" spans="1:33" s="54" customFormat="1">
      <c r="A757" s="51"/>
      <c r="B757" s="52"/>
      <c r="C757" s="53"/>
      <c r="E757" s="55"/>
      <c r="F757" s="55"/>
      <c r="G757" s="55"/>
      <c r="L757" s="52"/>
      <c r="M757" s="52"/>
      <c r="O757" s="56"/>
      <c r="P757" s="61"/>
      <c r="Q757" s="56"/>
      <c r="R757" s="56"/>
      <c r="U757" s="56"/>
      <c r="V757" s="56"/>
      <c r="W757" s="57"/>
      <c r="X757" s="57"/>
      <c r="Y757" s="58"/>
      <c r="Z757" s="59"/>
      <c r="AA757" s="60"/>
      <c r="AB757" s="60"/>
      <c r="AC757" s="42"/>
      <c r="AD757" s="52"/>
      <c r="AE757" s="52"/>
      <c r="AF757" s="62"/>
      <c r="AG757" s="60"/>
    </row>
    <row r="758" spans="1:33" s="54" customFormat="1">
      <c r="A758" s="51"/>
      <c r="B758" s="52"/>
      <c r="C758" s="53"/>
      <c r="E758" s="55"/>
      <c r="F758" s="55"/>
      <c r="G758" s="55"/>
      <c r="L758" s="52"/>
      <c r="M758" s="52"/>
      <c r="O758" s="56"/>
      <c r="P758" s="61"/>
      <c r="Q758" s="56"/>
      <c r="R758" s="56"/>
      <c r="U758" s="56"/>
      <c r="V758" s="56"/>
      <c r="W758" s="57"/>
      <c r="X758" s="57"/>
      <c r="Y758" s="58"/>
      <c r="Z758" s="59"/>
      <c r="AA758" s="60"/>
      <c r="AB758" s="60"/>
      <c r="AC758" s="42"/>
      <c r="AD758" s="52"/>
      <c r="AE758" s="52"/>
      <c r="AF758" s="62"/>
      <c r="AG758" s="60"/>
    </row>
    <row r="759" spans="1:33" s="54" customFormat="1">
      <c r="A759" s="51"/>
      <c r="B759" s="52"/>
      <c r="C759" s="53"/>
      <c r="E759" s="55"/>
      <c r="F759" s="55"/>
      <c r="G759" s="55"/>
      <c r="L759" s="52"/>
      <c r="M759" s="52"/>
      <c r="O759" s="56"/>
      <c r="P759" s="61"/>
      <c r="Q759" s="56"/>
      <c r="R759" s="56"/>
      <c r="U759" s="56"/>
      <c r="V759" s="56"/>
      <c r="W759" s="57"/>
      <c r="X759" s="57"/>
      <c r="Y759" s="58"/>
      <c r="Z759" s="59"/>
      <c r="AA759" s="60"/>
      <c r="AB759" s="60"/>
      <c r="AC759" s="42"/>
      <c r="AD759" s="52"/>
      <c r="AE759" s="52"/>
      <c r="AF759" s="62"/>
      <c r="AG759" s="60"/>
    </row>
    <row r="760" spans="1:33" s="54" customFormat="1">
      <c r="A760" s="51"/>
      <c r="B760" s="52"/>
      <c r="C760" s="53"/>
      <c r="E760" s="55"/>
      <c r="F760" s="55"/>
      <c r="G760" s="55"/>
      <c r="L760" s="52"/>
      <c r="M760" s="52"/>
      <c r="O760" s="56"/>
      <c r="P760" s="61"/>
      <c r="Q760" s="56"/>
      <c r="R760" s="56"/>
      <c r="U760" s="56"/>
      <c r="V760" s="56"/>
      <c r="W760" s="57"/>
      <c r="X760" s="57"/>
      <c r="Y760" s="58"/>
      <c r="Z760" s="59"/>
      <c r="AA760" s="60"/>
      <c r="AB760" s="60"/>
      <c r="AC760" s="42"/>
      <c r="AD760" s="52"/>
      <c r="AE760" s="52"/>
      <c r="AF760" s="62"/>
      <c r="AG760" s="60"/>
    </row>
    <row r="761" spans="1:33" s="54" customFormat="1">
      <c r="A761" s="51"/>
      <c r="B761" s="52"/>
      <c r="C761" s="53"/>
      <c r="E761" s="55"/>
      <c r="F761" s="55"/>
      <c r="G761" s="55"/>
      <c r="L761" s="52"/>
      <c r="M761" s="52"/>
      <c r="O761" s="56"/>
      <c r="P761" s="61"/>
      <c r="Q761" s="56"/>
      <c r="R761" s="56"/>
      <c r="U761" s="56"/>
      <c r="V761" s="56"/>
      <c r="W761" s="57"/>
      <c r="X761" s="57"/>
      <c r="Y761" s="58"/>
      <c r="Z761" s="59"/>
      <c r="AA761" s="60"/>
      <c r="AB761" s="60"/>
      <c r="AC761" s="42"/>
      <c r="AD761" s="52"/>
      <c r="AE761" s="52"/>
      <c r="AF761" s="62"/>
      <c r="AG761" s="60"/>
    </row>
    <row r="762" spans="1:33" s="54" customFormat="1">
      <c r="A762" s="51"/>
      <c r="B762" s="52"/>
      <c r="C762" s="53"/>
      <c r="E762" s="55"/>
      <c r="F762" s="55"/>
      <c r="G762" s="55"/>
      <c r="L762" s="52"/>
      <c r="M762" s="52"/>
      <c r="O762" s="56"/>
      <c r="P762" s="61"/>
      <c r="Q762" s="56"/>
      <c r="R762" s="56"/>
      <c r="U762" s="56"/>
      <c r="V762" s="56"/>
      <c r="W762" s="57"/>
      <c r="X762" s="57"/>
      <c r="Y762" s="58"/>
      <c r="Z762" s="59"/>
      <c r="AA762" s="60"/>
      <c r="AB762" s="60"/>
      <c r="AC762" s="42"/>
      <c r="AD762" s="52"/>
      <c r="AE762" s="52"/>
      <c r="AF762" s="62"/>
      <c r="AG762" s="60"/>
    </row>
    <row r="763" spans="1:33" s="54" customFormat="1">
      <c r="A763" s="51"/>
      <c r="B763" s="52"/>
      <c r="C763" s="53"/>
      <c r="E763" s="55"/>
      <c r="F763" s="55"/>
      <c r="G763" s="55"/>
      <c r="L763" s="52"/>
      <c r="M763" s="52"/>
      <c r="O763" s="56"/>
      <c r="P763" s="61"/>
      <c r="Q763" s="56"/>
      <c r="R763" s="56"/>
      <c r="U763" s="56"/>
      <c r="V763" s="56"/>
      <c r="W763" s="57"/>
      <c r="X763" s="57"/>
      <c r="Y763" s="58"/>
      <c r="Z763" s="59"/>
      <c r="AA763" s="60"/>
      <c r="AB763" s="60"/>
      <c r="AC763" s="42"/>
      <c r="AD763" s="52"/>
      <c r="AE763" s="52"/>
      <c r="AF763" s="62"/>
      <c r="AG763" s="60"/>
    </row>
    <row r="764" spans="1:33" s="54" customFormat="1">
      <c r="A764" s="51"/>
      <c r="B764" s="52"/>
      <c r="C764" s="53"/>
      <c r="E764" s="55"/>
      <c r="F764" s="55"/>
      <c r="G764" s="55"/>
      <c r="L764" s="52"/>
      <c r="M764" s="52"/>
      <c r="O764" s="56"/>
      <c r="P764" s="61"/>
      <c r="Q764" s="56"/>
      <c r="R764" s="56"/>
      <c r="U764" s="56"/>
      <c r="V764" s="56"/>
      <c r="W764" s="57"/>
      <c r="X764" s="57"/>
      <c r="Y764" s="58"/>
      <c r="Z764" s="59"/>
      <c r="AA764" s="60"/>
      <c r="AB764" s="60"/>
      <c r="AC764" s="42"/>
      <c r="AD764" s="52"/>
      <c r="AE764" s="52"/>
      <c r="AF764" s="62"/>
      <c r="AG764" s="60"/>
    </row>
    <row r="765" spans="1:33" s="54" customFormat="1">
      <c r="A765" s="51"/>
      <c r="B765" s="52"/>
      <c r="C765" s="53"/>
      <c r="E765" s="55"/>
      <c r="F765" s="55"/>
      <c r="G765" s="55"/>
      <c r="L765" s="52"/>
      <c r="M765" s="52"/>
      <c r="O765" s="56"/>
      <c r="P765" s="61"/>
      <c r="Q765" s="56"/>
      <c r="R765" s="56"/>
      <c r="U765" s="56"/>
      <c r="V765" s="56"/>
      <c r="W765" s="57"/>
      <c r="X765" s="57"/>
      <c r="Y765" s="58"/>
      <c r="Z765" s="59"/>
      <c r="AA765" s="60"/>
      <c r="AB765" s="60"/>
      <c r="AC765" s="42"/>
      <c r="AD765" s="52"/>
      <c r="AE765" s="52"/>
      <c r="AF765" s="62"/>
      <c r="AG765" s="60"/>
    </row>
    <row r="766" spans="1:33" s="54" customFormat="1">
      <c r="A766" s="51"/>
      <c r="B766" s="52"/>
      <c r="C766" s="53"/>
      <c r="E766" s="55"/>
      <c r="F766" s="55"/>
      <c r="G766" s="55"/>
      <c r="L766" s="52"/>
      <c r="M766" s="52"/>
      <c r="O766" s="56"/>
      <c r="P766" s="61"/>
      <c r="Q766" s="56"/>
      <c r="R766" s="56"/>
      <c r="U766" s="56"/>
      <c r="V766" s="56"/>
      <c r="W766" s="57"/>
      <c r="X766" s="57"/>
      <c r="Y766" s="58"/>
      <c r="Z766" s="59"/>
      <c r="AA766" s="60"/>
      <c r="AB766" s="60"/>
      <c r="AC766" s="42"/>
      <c r="AD766" s="52"/>
      <c r="AE766" s="52"/>
      <c r="AF766" s="62"/>
      <c r="AG766" s="60"/>
    </row>
    <row r="767" spans="1:33" s="54" customFormat="1">
      <c r="A767" s="51"/>
      <c r="B767" s="52"/>
      <c r="C767" s="53"/>
      <c r="E767" s="55"/>
      <c r="F767" s="55"/>
      <c r="G767" s="55"/>
      <c r="L767" s="52"/>
      <c r="M767" s="52"/>
      <c r="O767" s="56"/>
      <c r="P767" s="61"/>
      <c r="Q767" s="56"/>
      <c r="R767" s="56"/>
      <c r="U767" s="56"/>
      <c r="V767" s="56"/>
      <c r="W767" s="57"/>
      <c r="X767" s="57"/>
      <c r="Y767" s="58"/>
      <c r="Z767" s="59"/>
      <c r="AA767" s="60"/>
      <c r="AB767" s="60"/>
      <c r="AC767" s="42"/>
      <c r="AD767" s="52"/>
      <c r="AE767" s="52"/>
      <c r="AF767" s="62"/>
      <c r="AG767" s="60"/>
    </row>
    <row r="768" spans="1:33" s="54" customFormat="1">
      <c r="A768" s="51"/>
      <c r="B768" s="52"/>
      <c r="C768" s="53"/>
      <c r="E768" s="55"/>
      <c r="F768" s="55"/>
      <c r="G768" s="55"/>
      <c r="L768" s="52"/>
      <c r="M768" s="52"/>
      <c r="O768" s="56"/>
      <c r="P768" s="61"/>
      <c r="Q768" s="56"/>
      <c r="R768" s="56"/>
      <c r="U768" s="56"/>
      <c r="V768" s="56"/>
      <c r="W768" s="57"/>
      <c r="X768" s="57"/>
      <c r="Y768" s="58"/>
      <c r="Z768" s="59"/>
      <c r="AA768" s="60"/>
      <c r="AB768" s="60"/>
      <c r="AC768" s="42"/>
      <c r="AD768" s="52"/>
      <c r="AE768" s="52"/>
      <c r="AF768" s="62"/>
      <c r="AG768" s="60"/>
    </row>
    <row r="769" spans="1:33" s="54" customFormat="1">
      <c r="A769" s="51"/>
      <c r="B769" s="52"/>
      <c r="C769" s="53"/>
      <c r="E769" s="55"/>
      <c r="F769" s="55"/>
      <c r="G769" s="55"/>
      <c r="L769" s="52"/>
      <c r="M769" s="52"/>
      <c r="O769" s="56"/>
      <c r="P769" s="61"/>
      <c r="Q769" s="56"/>
      <c r="R769" s="56"/>
      <c r="U769" s="56"/>
      <c r="V769" s="56"/>
      <c r="W769" s="57"/>
      <c r="X769" s="57"/>
      <c r="Y769" s="58"/>
      <c r="Z769" s="59"/>
      <c r="AA769" s="60"/>
      <c r="AB769" s="60"/>
      <c r="AC769" s="42"/>
      <c r="AD769" s="52"/>
      <c r="AE769" s="52"/>
      <c r="AF769" s="62"/>
      <c r="AG769" s="60"/>
    </row>
    <row r="770" spans="1:33" s="54" customFormat="1">
      <c r="A770" s="51"/>
      <c r="B770" s="52"/>
      <c r="C770" s="53"/>
      <c r="E770" s="55"/>
      <c r="F770" s="55"/>
      <c r="G770" s="55"/>
      <c r="L770" s="52"/>
      <c r="M770" s="52"/>
      <c r="O770" s="56"/>
      <c r="P770" s="61"/>
      <c r="Q770" s="56"/>
      <c r="R770" s="56"/>
      <c r="U770" s="56"/>
      <c r="V770" s="56"/>
      <c r="W770" s="57"/>
      <c r="X770" s="57"/>
      <c r="Y770" s="58"/>
      <c r="Z770" s="59"/>
      <c r="AA770" s="60"/>
      <c r="AB770" s="60"/>
      <c r="AC770" s="42"/>
      <c r="AD770" s="52"/>
      <c r="AE770" s="52"/>
      <c r="AF770" s="62"/>
      <c r="AG770" s="60"/>
    </row>
    <row r="771" spans="1:33" s="54" customFormat="1">
      <c r="A771" s="51"/>
      <c r="B771" s="52"/>
      <c r="C771" s="53"/>
      <c r="E771" s="55"/>
      <c r="F771" s="55"/>
      <c r="G771" s="55"/>
      <c r="L771" s="52"/>
      <c r="M771" s="52"/>
      <c r="O771" s="56"/>
      <c r="P771" s="61"/>
      <c r="Q771" s="56"/>
      <c r="R771" s="56"/>
      <c r="U771" s="56"/>
      <c r="V771" s="56"/>
      <c r="W771" s="57"/>
      <c r="X771" s="57"/>
      <c r="Y771" s="58"/>
      <c r="Z771" s="59"/>
      <c r="AA771" s="60"/>
      <c r="AB771" s="60"/>
      <c r="AC771" s="42"/>
      <c r="AD771" s="52"/>
      <c r="AE771" s="52"/>
      <c r="AF771" s="62"/>
      <c r="AG771" s="60"/>
    </row>
    <row r="772" spans="1:33" s="54" customFormat="1">
      <c r="A772" s="51"/>
      <c r="B772" s="52"/>
      <c r="C772" s="53"/>
      <c r="E772" s="55"/>
      <c r="F772" s="55"/>
      <c r="G772" s="55"/>
      <c r="L772" s="52"/>
      <c r="M772" s="52"/>
      <c r="O772" s="56"/>
      <c r="P772" s="61"/>
      <c r="Q772" s="56"/>
      <c r="R772" s="56"/>
      <c r="U772" s="56"/>
      <c r="V772" s="56"/>
      <c r="W772" s="57"/>
      <c r="X772" s="57"/>
      <c r="Y772" s="58"/>
      <c r="Z772" s="59"/>
      <c r="AA772" s="60"/>
      <c r="AB772" s="60"/>
      <c r="AC772" s="52"/>
      <c r="AD772" s="52"/>
      <c r="AE772" s="52"/>
      <c r="AF772" s="62"/>
      <c r="AG772" s="60"/>
    </row>
    <row r="773" spans="1:33" s="54" customFormat="1">
      <c r="A773" s="51"/>
      <c r="B773" s="52"/>
      <c r="C773" s="53"/>
      <c r="E773" s="55"/>
      <c r="F773" s="55"/>
      <c r="G773" s="55"/>
      <c r="L773" s="52"/>
      <c r="M773" s="52"/>
      <c r="O773" s="56"/>
      <c r="P773" s="61"/>
      <c r="Q773" s="56"/>
      <c r="R773" s="56"/>
      <c r="U773" s="56"/>
      <c r="V773" s="56"/>
      <c r="W773" s="57"/>
      <c r="X773" s="57"/>
      <c r="Y773" s="58"/>
      <c r="Z773" s="59"/>
      <c r="AA773" s="60"/>
      <c r="AB773" s="60"/>
      <c r="AC773" s="52"/>
      <c r="AD773" s="52"/>
      <c r="AE773" s="52"/>
      <c r="AF773" s="62"/>
      <c r="AG773" s="60"/>
    </row>
    <row r="774" spans="1:33" s="54" customFormat="1">
      <c r="A774" s="51"/>
      <c r="B774" s="52"/>
      <c r="C774" s="53"/>
      <c r="E774" s="55"/>
      <c r="F774" s="55"/>
      <c r="G774" s="55"/>
      <c r="L774" s="52"/>
      <c r="M774" s="52"/>
      <c r="O774" s="56"/>
      <c r="P774" s="61"/>
      <c r="Q774" s="56"/>
      <c r="R774" s="56"/>
      <c r="U774" s="56"/>
      <c r="V774" s="56"/>
      <c r="W774" s="57"/>
      <c r="X774" s="57"/>
      <c r="Y774" s="58"/>
      <c r="Z774" s="59"/>
      <c r="AA774" s="60"/>
      <c r="AB774" s="60"/>
      <c r="AC774" s="52"/>
      <c r="AD774" s="52"/>
      <c r="AE774" s="52"/>
      <c r="AF774" s="62"/>
      <c r="AG774" s="60"/>
    </row>
    <row r="775" spans="1:33" s="54" customFormat="1">
      <c r="A775" s="51"/>
      <c r="B775" s="52"/>
      <c r="C775" s="53"/>
      <c r="E775" s="55"/>
      <c r="F775" s="55"/>
      <c r="G775" s="55"/>
      <c r="L775" s="52"/>
      <c r="M775" s="52"/>
      <c r="O775" s="56"/>
      <c r="P775" s="61"/>
      <c r="Q775" s="56"/>
      <c r="R775" s="56"/>
      <c r="U775" s="56"/>
      <c r="V775" s="56"/>
      <c r="W775" s="57"/>
      <c r="X775" s="57"/>
      <c r="Y775" s="58"/>
      <c r="Z775" s="59"/>
      <c r="AA775" s="60"/>
      <c r="AB775" s="60"/>
      <c r="AC775" s="52"/>
      <c r="AD775" s="52"/>
      <c r="AE775" s="52"/>
      <c r="AF775" s="62"/>
      <c r="AG775" s="60"/>
    </row>
    <row r="776" spans="1:33" s="54" customFormat="1">
      <c r="A776" s="51"/>
      <c r="B776" s="52"/>
      <c r="C776" s="53"/>
      <c r="E776" s="55"/>
      <c r="F776" s="55"/>
      <c r="G776" s="55"/>
      <c r="L776" s="52"/>
      <c r="M776" s="52"/>
      <c r="O776" s="56"/>
      <c r="P776" s="61"/>
      <c r="Q776" s="56"/>
      <c r="R776" s="56"/>
      <c r="U776" s="56"/>
      <c r="V776" s="56"/>
      <c r="W776" s="57"/>
      <c r="X776" s="57"/>
      <c r="Y776" s="58"/>
      <c r="Z776" s="59"/>
      <c r="AA776" s="60"/>
      <c r="AB776" s="60"/>
      <c r="AC776" s="52"/>
      <c r="AD776" s="52"/>
      <c r="AE776" s="52"/>
      <c r="AF776" s="62"/>
      <c r="AG776" s="60"/>
    </row>
    <row r="777" spans="1:33" s="54" customFormat="1">
      <c r="A777" s="51"/>
      <c r="B777" s="52"/>
      <c r="C777" s="53"/>
      <c r="E777" s="55"/>
      <c r="F777" s="55"/>
      <c r="G777" s="55"/>
      <c r="L777" s="52"/>
      <c r="M777" s="52"/>
      <c r="O777" s="56"/>
      <c r="P777" s="61"/>
      <c r="Q777" s="56"/>
      <c r="R777" s="56"/>
      <c r="U777" s="56"/>
      <c r="V777" s="56"/>
      <c r="W777" s="57"/>
      <c r="X777" s="57"/>
      <c r="Y777" s="58"/>
      <c r="Z777" s="59"/>
      <c r="AA777" s="60"/>
      <c r="AB777" s="60"/>
      <c r="AC777" s="52"/>
      <c r="AD777" s="52"/>
      <c r="AE777" s="52"/>
      <c r="AF777" s="62"/>
      <c r="AG777" s="60"/>
    </row>
    <row r="778" spans="1:33" s="54" customFormat="1">
      <c r="A778" s="51"/>
      <c r="B778" s="52"/>
      <c r="C778" s="53"/>
      <c r="E778" s="55"/>
      <c r="F778" s="55"/>
      <c r="G778" s="55"/>
      <c r="L778" s="52"/>
      <c r="M778" s="52"/>
      <c r="O778" s="56"/>
      <c r="P778" s="61"/>
      <c r="Q778" s="56"/>
      <c r="R778" s="56"/>
      <c r="U778" s="56"/>
      <c r="V778" s="56"/>
      <c r="W778" s="57"/>
      <c r="X778" s="57"/>
      <c r="Y778" s="58"/>
      <c r="Z778" s="59"/>
      <c r="AA778" s="60"/>
      <c r="AB778" s="60"/>
      <c r="AC778" s="52"/>
      <c r="AD778" s="52"/>
      <c r="AE778" s="52"/>
      <c r="AF778" s="62"/>
      <c r="AG778" s="60"/>
    </row>
    <row r="779" spans="1:33" s="54" customFormat="1">
      <c r="A779" s="51"/>
      <c r="B779" s="52"/>
      <c r="C779" s="53"/>
      <c r="E779" s="55"/>
      <c r="F779" s="55"/>
      <c r="G779" s="55"/>
      <c r="L779" s="52"/>
      <c r="M779" s="52"/>
      <c r="O779" s="56"/>
      <c r="P779" s="61"/>
      <c r="Q779" s="56"/>
      <c r="R779" s="56"/>
      <c r="U779" s="56"/>
      <c r="V779" s="56"/>
      <c r="W779" s="57"/>
      <c r="X779" s="57"/>
      <c r="Y779" s="58"/>
      <c r="Z779" s="59"/>
      <c r="AA779" s="60"/>
      <c r="AB779" s="60"/>
      <c r="AC779" s="52"/>
      <c r="AD779" s="52"/>
      <c r="AE779" s="52"/>
      <c r="AF779" s="62"/>
      <c r="AG779" s="60"/>
    </row>
    <row r="780" spans="1:33" s="54" customFormat="1">
      <c r="A780" s="51"/>
      <c r="B780" s="52"/>
      <c r="C780" s="53"/>
      <c r="E780" s="55"/>
      <c r="F780" s="55"/>
      <c r="G780" s="55"/>
      <c r="L780" s="52"/>
      <c r="M780" s="52"/>
      <c r="O780" s="56"/>
      <c r="P780" s="61"/>
      <c r="Q780" s="56"/>
      <c r="R780" s="56"/>
      <c r="U780" s="56"/>
      <c r="V780" s="56"/>
      <c r="W780" s="57"/>
      <c r="X780" s="57"/>
      <c r="Y780" s="58"/>
      <c r="Z780" s="59"/>
      <c r="AA780" s="60"/>
      <c r="AB780" s="60"/>
      <c r="AC780" s="52"/>
      <c r="AD780" s="52"/>
      <c r="AE780" s="52"/>
      <c r="AF780" s="62"/>
      <c r="AG780" s="60"/>
    </row>
    <row r="781" spans="1:33" s="54" customFormat="1">
      <c r="A781" s="51"/>
      <c r="B781" s="52"/>
      <c r="C781" s="53"/>
      <c r="E781" s="55"/>
      <c r="F781" s="55"/>
      <c r="G781" s="55"/>
      <c r="L781" s="52"/>
      <c r="M781" s="52"/>
      <c r="O781" s="56"/>
      <c r="P781" s="61"/>
      <c r="Q781" s="56"/>
      <c r="R781" s="56"/>
      <c r="U781" s="56"/>
      <c r="V781" s="56"/>
      <c r="W781" s="57"/>
      <c r="X781" s="57"/>
      <c r="Y781" s="58"/>
      <c r="Z781" s="59"/>
      <c r="AA781" s="60"/>
      <c r="AB781" s="60"/>
      <c r="AC781" s="52"/>
      <c r="AD781" s="52"/>
      <c r="AE781" s="52"/>
      <c r="AF781" s="62"/>
      <c r="AG781" s="60"/>
    </row>
    <row r="782" spans="1:33" s="54" customFormat="1">
      <c r="A782" s="51"/>
      <c r="B782" s="52"/>
      <c r="C782" s="53"/>
      <c r="E782" s="55"/>
      <c r="F782" s="55"/>
      <c r="G782" s="55"/>
      <c r="L782" s="52"/>
      <c r="M782" s="52"/>
      <c r="O782" s="56"/>
      <c r="P782" s="61"/>
      <c r="Q782" s="56"/>
      <c r="R782" s="56"/>
      <c r="U782" s="56"/>
      <c r="V782" s="56"/>
      <c r="W782" s="57"/>
      <c r="X782" s="57"/>
      <c r="Y782" s="58"/>
      <c r="Z782" s="59"/>
      <c r="AA782" s="60"/>
      <c r="AB782" s="60"/>
      <c r="AC782" s="52"/>
      <c r="AD782" s="52"/>
      <c r="AE782" s="52"/>
      <c r="AF782" s="62"/>
      <c r="AG782" s="60"/>
    </row>
    <row r="783" spans="1:33" s="54" customFormat="1">
      <c r="A783" s="51"/>
      <c r="B783" s="52"/>
      <c r="C783" s="53"/>
      <c r="E783" s="55"/>
      <c r="F783" s="55"/>
      <c r="G783" s="55"/>
      <c r="L783" s="52"/>
      <c r="M783" s="52"/>
      <c r="O783" s="56"/>
      <c r="P783" s="61"/>
      <c r="Q783" s="56"/>
      <c r="R783" s="56"/>
      <c r="U783" s="56"/>
      <c r="V783" s="56"/>
      <c r="W783" s="57"/>
      <c r="X783" s="57"/>
      <c r="Y783" s="58"/>
      <c r="Z783" s="59"/>
      <c r="AA783" s="60"/>
      <c r="AB783" s="60"/>
      <c r="AC783" s="52"/>
      <c r="AD783" s="52"/>
      <c r="AE783" s="52"/>
      <c r="AF783" s="62"/>
      <c r="AG783" s="60"/>
    </row>
    <row r="784" spans="1:33" s="54" customFormat="1">
      <c r="A784" s="51"/>
      <c r="B784" s="52"/>
      <c r="C784" s="53"/>
      <c r="E784" s="55"/>
      <c r="F784" s="55"/>
      <c r="G784" s="55"/>
      <c r="L784" s="52"/>
      <c r="M784" s="52"/>
      <c r="O784" s="56"/>
      <c r="P784" s="61"/>
      <c r="Q784" s="56"/>
      <c r="R784" s="56"/>
      <c r="U784" s="56"/>
      <c r="V784" s="56"/>
      <c r="W784" s="57"/>
      <c r="X784" s="57"/>
      <c r="Y784" s="58"/>
      <c r="Z784" s="59"/>
      <c r="AA784" s="60"/>
      <c r="AB784" s="60"/>
      <c r="AC784" s="52"/>
      <c r="AD784" s="52"/>
      <c r="AE784" s="52"/>
      <c r="AF784" s="62"/>
      <c r="AG784" s="60"/>
    </row>
    <row r="785" spans="1:34" s="54" customFormat="1">
      <c r="A785" s="51"/>
      <c r="B785" s="52"/>
      <c r="C785" s="53"/>
      <c r="E785" s="55"/>
      <c r="F785" s="55"/>
      <c r="G785" s="55"/>
      <c r="L785" s="52"/>
      <c r="M785" s="52"/>
      <c r="O785" s="56"/>
      <c r="P785" s="61"/>
      <c r="Q785" s="56"/>
      <c r="R785" s="56"/>
      <c r="U785" s="56"/>
      <c r="V785" s="56"/>
      <c r="W785" s="57"/>
      <c r="X785" s="57"/>
      <c r="Y785" s="58"/>
      <c r="Z785" s="59"/>
      <c r="AA785" s="60"/>
      <c r="AB785" s="60"/>
      <c r="AC785" s="52"/>
      <c r="AD785" s="52"/>
      <c r="AE785" s="52"/>
      <c r="AF785" s="62"/>
      <c r="AG785" s="60"/>
    </row>
    <row r="786" spans="1:34" s="54" customFormat="1">
      <c r="A786" s="51"/>
      <c r="B786" s="52"/>
      <c r="C786" s="53"/>
      <c r="E786" s="55"/>
      <c r="F786" s="55"/>
      <c r="G786" s="55"/>
      <c r="L786" s="52"/>
      <c r="M786" s="52"/>
      <c r="O786" s="56"/>
      <c r="P786" s="61"/>
      <c r="Q786" s="56"/>
      <c r="R786" s="56"/>
      <c r="U786" s="56"/>
      <c r="V786" s="56"/>
      <c r="W786" s="57"/>
      <c r="X786" s="57"/>
      <c r="Y786" s="58"/>
      <c r="Z786" s="59"/>
      <c r="AA786" s="60"/>
      <c r="AB786" s="60"/>
      <c r="AC786" s="52"/>
      <c r="AD786" s="52"/>
      <c r="AE786" s="52"/>
      <c r="AF786" s="62"/>
      <c r="AG786" s="60"/>
    </row>
    <row r="787" spans="1:34" s="54" customFormat="1">
      <c r="A787" s="51"/>
      <c r="B787" s="52"/>
      <c r="C787" s="53"/>
      <c r="E787" s="55"/>
      <c r="F787" s="55"/>
      <c r="G787" s="55"/>
      <c r="L787" s="52"/>
      <c r="M787" s="52"/>
      <c r="O787" s="56"/>
      <c r="P787" s="61"/>
      <c r="Q787" s="56"/>
      <c r="R787" s="56"/>
      <c r="U787" s="56"/>
      <c r="V787" s="56"/>
      <c r="W787" s="57"/>
      <c r="X787" s="57"/>
      <c r="Y787" s="58"/>
      <c r="Z787" s="59"/>
      <c r="AA787" s="60"/>
      <c r="AB787" s="60"/>
      <c r="AC787" s="52"/>
      <c r="AD787" s="52"/>
      <c r="AE787" s="52"/>
      <c r="AF787" s="62"/>
      <c r="AG787" s="60"/>
    </row>
    <row r="788" spans="1:34" s="54" customFormat="1">
      <c r="A788" s="51"/>
      <c r="B788" s="52"/>
      <c r="C788" s="53"/>
      <c r="E788" s="55"/>
      <c r="F788" s="55"/>
      <c r="G788" s="55"/>
      <c r="L788" s="52"/>
      <c r="M788" s="52"/>
      <c r="O788" s="56"/>
      <c r="P788" s="61"/>
      <c r="Q788" s="56"/>
      <c r="R788" s="56"/>
      <c r="U788" s="56"/>
      <c r="V788" s="56"/>
      <c r="W788" s="57"/>
      <c r="X788" s="57"/>
      <c r="Y788" s="58"/>
      <c r="Z788" s="59"/>
      <c r="AA788" s="60"/>
      <c r="AB788" s="60"/>
      <c r="AC788" s="52"/>
      <c r="AD788" s="52"/>
      <c r="AE788" s="52"/>
      <c r="AF788" s="62"/>
      <c r="AG788" s="60"/>
    </row>
    <row r="789" spans="1:34" s="54" customFormat="1">
      <c r="A789" s="51"/>
      <c r="B789" s="52"/>
      <c r="C789" s="53"/>
      <c r="E789" s="55"/>
      <c r="F789" s="55"/>
      <c r="G789" s="55"/>
      <c r="L789" s="52"/>
      <c r="M789" s="52"/>
      <c r="O789" s="56"/>
      <c r="P789" s="61"/>
      <c r="Q789" s="56"/>
      <c r="R789" s="56"/>
      <c r="U789" s="56"/>
      <c r="V789" s="56"/>
      <c r="W789" s="57"/>
      <c r="X789" s="57"/>
      <c r="Y789" s="58"/>
      <c r="Z789" s="59"/>
      <c r="AA789" s="60"/>
      <c r="AB789" s="60"/>
      <c r="AC789" s="52"/>
      <c r="AD789" s="52"/>
      <c r="AE789" s="52"/>
      <c r="AF789" s="62"/>
      <c r="AG789" s="60"/>
    </row>
    <row r="790" spans="1:34" s="54" customFormat="1">
      <c r="A790" s="51"/>
      <c r="B790" s="52"/>
      <c r="C790" s="53"/>
      <c r="E790" s="55"/>
      <c r="F790" s="55"/>
      <c r="G790" s="55"/>
      <c r="L790" s="52"/>
      <c r="M790" s="52"/>
      <c r="O790" s="56"/>
      <c r="P790" s="61"/>
      <c r="Q790" s="56"/>
      <c r="R790" s="56"/>
      <c r="U790" s="56"/>
      <c r="V790" s="56"/>
      <c r="W790" s="57"/>
      <c r="X790" s="57"/>
      <c r="Y790" s="58"/>
      <c r="Z790" s="59"/>
      <c r="AA790" s="60"/>
      <c r="AB790" s="60"/>
      <c r="AC790" s="42"/>
      <c r="AD790" s="52"/>
      <c r="AE790" s="52"/>
      <c r="AF790" s="62"/>
      <c r="AG790" s="60"/>
    </row>
    <row r="791" spans="1:34" s="54" customFormat="1">
      <c r="A791" s="51"/>
      <c r="B791" s="52"/>
      <c r="C791" s="53"/>
      <c r="E791" s="55"/>
      <c r="F791" s="55"/>
      <c r="G791" s="55"/>
      <c r="L791" s="52"/>
      <c r="M791" s="52"/>
      <c r="O791" s="56"/>
      <c r="P791" s="61"/>
      <c r="Q791" s="56"/>
      <c r="R791" s="56"/>
      <c r="U791" s="56"/>
      <c r="V791" s="56"/>
      <c r="W791" s="57"/>
      <c r="X791" s="57"/>
      <c r="Y791" s="58"/>
      <c r="Z791" s="59"/>
      <c r="AA791" s="60"/>
      <c r="AB791" s="60"/>
      <c r="AC791" s="42"/>
      <c r="AD791" s="52"/>
      <c r="AE791" s="52"/>
      <c r="AF791" s="62"/>
      <c r="AG791" s="60"/>
    </row>
    <row r="792" spans="1:34" s="54" customFormat="1">
      <c r="A792" s="51"/>
      <c r="B792" s="52"/>
      <c r="C792" s="53"/>
      <c r="E792" s="55"/>
      <c r="F792" s="55"/>
      <c r="G792" s="55"/>
      <c r="L792" s="52"/>
      <c r="M792" s="52"/>
      <c r="O792" s="56"/>
      <c r="P792" s="61"/>
      <c r="Q792" s="56"/>
      <c r="R792" s="56"/>
      <c r="U792" s="56"/>
      <c r="V792" s="56"/>
      <c r="W792" s="57"/>
      <c r="X792" s="57"/>
      <c r="Y792" s="58"/>
      <c r="Z792" s="59"/>
      <c r="AA792" s="60"/>
      <c r="AB792" s="60"/>
      <c r="AC792" s="42"/>
      <c r="AD792" s="52"/>
      <c r="AE792" s="52"/>
      <c r="AF792" s="62"/>
      <c r="AG792" s="60"/>
    </row>
    <row r="793" spans="1:34" s="54" customFormat="1">
      <c r="A793" s="51"/>
      <c r="B793" s="52"/>
      <c r="C793" s="53"/>
      <c r="E793" s="55"/>
      <c r="F793" s="55"/>
      <c r="G793" s="55"/>
      <c r="L793" s="52"/>
      <c r="M793" s="52"/>
      <c r="O793" s="56"/>
      <c r="P793" s="61"/>
      <c r="Q793" s="56"/>
      <c r="R793" s="56"/>
      <c r="U793" s="56"/>
      <c r="V793" s="56"/>
      <c r="W793" s="57"/>
      <c r="X793" s="57"/>
      <c r="Y793" s="58"/>
      <c r="Z793" s="59"/>
      <c r="AA793" s="60"/>
      <c r="AB793" s="60"/>
      <c r="AC793" s="42"/>
      <c r="AD793" s="52"/>
      <c r="AE793" s="52"/>
      <c r="AF793" s="62"/>
      <c r="AG793" s="60"/>
    </row>
    <row r="794" spans="1:34" s="54" customFormat="1">
      <c r="A794" s="51"/>
      <c r="B794" s="52"/>
      <c r="C794" s="53"/>
      <c r="E794" s="55"/>
      <c r="F794" s="55"/>
      <c r="G794" s="55"/>
      <c r="L794" s="52"/>
      <c r="M794" s="52"/>
      <c r="O794" s="56"/>
      <c r="P794" s="61"/>
      <c r="Q794" s="56"/>
      <c r="R794" s="56"/>
      <c r="U794" s="56"/>
      <c r="V794" s="56"/>
      <c r="W794" s="57"/>
      <c r="X794" s="57"/>
      <c r="Y794" s="58"/>
      <c r="Z794" s="59"/>
      <c r="AA794" s="60"/>
      <c r="AB794" s="60"/>
      <c r="AC794" s="42"/>
      <c r="AD794" s="52"/>
      <c r="AE794" s="52"/>
      <c r="AF794" s="62"/>
      <c r="AG794" s="60"/>
    </row>
    <row r="795" spans="1:34" s="54" customFormat="1">
      <c r="A795" s="51"/>
      <c r="B795" s="52"/>
      <c r="C795" s="53"/>
      <c r="E795" s="55"/>
      <c r="F795" s="55"/>
      <c r="G795" s="55"/>
      <c r="L795" s="52"/>
      <c r="M795" s="52"/>
      <c r="O795" s="56"/>
      <c r="P795" s="61"/>
      <c r="Q795" s="56"/>
      <c r="R795" s="56"/>
      <c r="U795" s="56"/>
      <c r="V795" s="56"/>
      <c r="W795" s="57"/>
      <c r="X795" s="57"/>
      <c r="Y795" s="58"/>
      <c r="Z795" s="59"/>
      <c r="AA795" s="60"/>
      <c r="AB795" s="60"/>
      <c r="AC795" s="42"/>
      <c r="AD795" s="52"/>
      <c r="AE795" s="52"/>
      <c r="AF795" s="62"/>
      <c r="AG795" s="60"/>
    </row>
    <row r="796" spans="1:34" s="54" customFormat="1">
      <c r="A796" s="51"/>
      <c r="B796" s="52"/>
      <c r="C796" s="53"/>
      <c r="E796" s="55"/>
      <c r="F796" s="55"/>
      <c r="G796" s="55"/>
      <c r="L796" s="52"/>
      <c r="M796" s="52"/>
      <c r="O796" s="56"/>
      <c r="P796" s="61"/>
      <c r="Q796" s="56"/>
      <c r="R796" s="56"/>
      <c r="U796" s="56"/>
      <c r="V796" s="56"/>
      <c r="W796" s="57"/>
      <c r="X796" s="57"/>
      <c r="Y796" s="58"/>
      <c r="Z796" s="59"/>
      <c r="AA796" s="60"/>
      <c r="AB796" s="60"/>
      <c r="AC796" s="42"/>
      <c r="AD796" s="52"/>
      <c r="AE796" s="52"/>
      <c r="AF796" s="62"/>
      <c r="AG796" s="60"/>
    </row>
    <row r="797" spans="1:34" s="54" customFormat="1">
      <c r="A797" s="51"/>
      <c r="B797" s="52"/>
      <c r="C797" s="53"/>
      <c r="E797" s="55"/>
      <c r="F797" s="55"/>
      <c r="G797" s="55"/>
      <c r="L797" s="52"/>
      <c r="M797" s="52"/>
      <c r="O797" s="56"/>
      <c r="P797" s="61"/>
      <c r="Q797" s="56"/>
      <c r="R797" s="56"/>
      <c r="U797" s="56"/>
      <c r="V797" s="56"/>
      <c r="W797" s="57"/>
      <c r="X797" s="57"/>
      <c r="Y797" s="58"/>
      <c r="Z797" s="59"/>
      <c r="AA797" s="60"/>
      <c r="AB797" s="60"/>
      <c r="AC797" s="42"/>
      <c r="AD797" s="52"/>
      <c r="AE797" s="52"/>
      <c r="AF797" s="62"/>
      <c r="AG797" s="60"/>
    </row>
    <row r="798" spans="1:34" s="54" customFormat="1">
      <c r="A798" s="51"/>
      <c r="B798" s="52"/>
      <c r="C798" s="53"/>
      <c r="E798" s="55"/>
      <c r="F798" s="55"/>
      <c r="G798" s="55"/>
      <c r="L798" s="52"/>
      <c r="M798" s="52"/>
      <c r="O798" s="56"/>
      <c r="P798" s="61"/>
      <c r="Q798" s="56"/>
      <c r="R798" s="56"/>
      <c r="U798" s="56"/>
      <c r="V798" s="56"/>
      <c r="W798" s="57"/>
      <c r="X798" s="57"/>
      <c r="Y798" s="58"/>
      <c r="Z798" s="59"/>
      <c r="AA798" s="60"/>
      <c r="AB798" s="60"/>
      <c r="AC798" s="42"/>
      <c r="AD798" s="52"/>
      <c r="AE798" s="52"/>
      <c r="AF798" s="62"/>
      <c r="AG798" s="60"/>
    </row>
    <row r="799" spans="1:34" s="54" customFormat="1">
      <c r="A799" s="51"/>
      <c r="B799" s="52"/>
      <c r="C799" s="53"/>
      <c r="E799" s="55"/>
      <c r="F799" s="55"/>
      <c r="G799" s="55"/>
      <c r="L799" s="52"/>
      <c r="M799" s="52"/>
      <c r="O799" s="56"/>
      <c r="P799" s="61"/>
      <c r="Q799" s="56"/>
      <c r="R799" s="56"/>
      <c r="U799" s="56"/>
      <c r="V799" s="56"/>
      <c r="W799" s="57"/>
      <c r="X799" s="57"/>
      <c r="Y799" s="58"/>
      <c r="Z799" s="59"/>
      <c r="AA799" s="60"/>
      <c r="AB799" s="60"/>
      <c r="AC799" s="42"/>
      <c r="AD799" s="52"/>
      <c r="AE799" s="52"/>
      <c r="AF799" s="62"/>
      <c r="AG799" s="60"/>
    </row>
    <row r="800" spans="1:34" s="54" customFormat="1">
      <c r="A800" s="51"/>
      <c r="B800" s="52"/>
      <c r="C800" s="53"/>
      <c r="E800" s="55"/>
      <c r="F800" s="55"/>
      <c r="G800" s="55"/>
      <c r="L800" s="52"/>
      <c r="M800" s="52"/>
      <c r="O800" s="56"/>
      <c r="P800" s="61"/>
      <c r="Q800" s="56"/>
      <c r="R800" s="56"/>
      <c r="U800" s="56"/>
      <c r="V800" s="56"/>
      <c r="W800" s="57"/>
      <c r="X800" s="57"/>
      <c r="Y800" s="58"/>
      <c r="Z800" s="59"/>
      <c r="AA800" s="60"/>
      <c r="AB800" s="60"/>
      <c r="AC800" s="42"/>
      <c r="AD800" s="52"/>
      <c r="AE800" s="52"/>
      <c r="AF800" s="62"/>
      <c r="AG800" s="60"/>
      <c r="AH800" s="62"/>
    </row>
    <row r="801" spans="1:33" s="54" customFormat="1">
      <c r="A801" s="51"/>
      <c r="B801" s="52"/>
      <c r="C801" s="53"/>
      <c r="E801" s="55"/>
      <c r="F801" s="55"/>
      <c r="G801" s="55"/>
      <c r="L801" s="52"/>
      <c r="M801" s="52"/>
      <c r="O801" s="56"/>
      <c r="P801" s="61"/>
      <c r="Q801" s="56"/>
      <c r="R801" s="56"/>
      <c r="U801" s="56"/>
      <c r="V801" s="56"/>
      <c r="W801" s="57"/>
      <c r="X801" s="57"/>
      <c r="Y801" s="58"/>
      <c r="Z801" s="59"/>
      <c r="AA801" s="60"/>
      <c r="AB801" s="60"/>
      <c r="AC801" s="42"/>
      <c r="AD801" s="52"/>
      <c r="AE801" s="52"/>
      <c r="AF801" s="62"/>
      <c r="AG801" s="60"/>
    </row>
    <row r="802" spans="1:33" s="54" customFormat="1">
      <c r="A802" s="51"/>
      <c r="B802" s="52"/>
      <c r="C802" s="53"/>
      <c r="E802" s="55"/>
      <c r="F802" s="55"/>
      <c r="G802" s="55"/>
      <c r="L802" s="52"/>
      <c r="M802" s="52"/>
      <c r="O802" s="56"/>
      <c r="P802" s="61"/>
      <c r="Q802" s="56"/>
      <c r="R802" s="56"/>
      <c r="U802" s="56"/>
      <c r="V802" s="56"/>
      <c r="W802" s="57"/>
      <c r="X802" s="57"/>
      <c r="Y802" s="58"/>
      <c r="Z802" s="59"/>
      <c r="AA802" s="60"/>
      <c r="AB802" s="60"/>
      <c r="AC802" s="42"/>
      <c r="AD802" s="52"/>
      <c r="AE802" s="52"/>
      <c r="AF802" s="62"/>
      <c r="AG802" s="60"/>
    </row>
    <row r="803" spans="1:33" s="54" customFormat="1">
      <c r="A803" s="51"/>
      <c r="B803" s="52"/>
      <c r="C803" s="53"/>
      <c r="E803" s="55"/>
      <c r="F803" s="55"/>
      <c r="G803" s="55"/>
      <c r="L803" s="52"/>
      <c r="M803" s="52"/>
      <c r="O803" s="56"/>
      <c r="P803" s="61"/>
      <c r="Q803" s="56"/>
      <c r="R803" s="56"/>
      <c r="U803" s="56"/>
      <c r="V803" s="56"/>
      <c r="W803" s="57"/>
      <c r="X803" s="57"/>
      <c r="Y803" s="58"/>
      <c r="Z803" s="59"/>
      <c r="AA803" s="60"/>
      <c r="AB803" s="60"/>
      <c r="AC803" s="42"/>
      <c r="AD803" s="52"/>
      <c r="AE803" s="52"/>
      <c r="AF803" s="62"/>
      <c r="AG803" s="60"/>
    </row>
    <row r="804" spans="1:33" s="54" customFormat="1">
      <c r="A804" s="51"/>
      <c r="B804" s="52"/>
      <c r="C804" s="53"/>
      <c r="E804" s="55"/>
      <c r="F804" s="55"/>
      <c r="G804" s="55"/>
      <c r="L804" s="52"/>
      <c r="M804" s="52"/>
      <c r="O804" s="56"/>
      <c r="P804" s="61"/>
      <c r="Q804" s="56"/>
      <c r="R804" s="56"/>
      <c r="U804" s="56"/>
      <c r="V804" s="56"/>
      <c r="W804" s="57"/>
      <c r="X804" s="57"/>
      <c r="Y804" s="58"/>
      <c r="Z804" s="59"/>
      <c r="AA804" s="60"/>
      <c r="AB804" s="60"/>
      <c r="AC804" s="42"/>
      <c r="AD804" s="52"/>
      <c r="AE804" s="52"/>
      <c r="AF804" s="62"/>
      <c r="AG804" s="63"/>
    </row>
    <row r="805" spans="1:33" s="54" customFormat="1">
      <c r="A805" s="51"/>
      <c r="B805" s="52"/>
      <c r="C805" s="53"/>
      <c r="E805" s="55"/>
      <c r="F805" s="55"/>
      <c r="G805" s="55"/>
      <c r="L805" s="52"/>
      <c r="M805" s="52"/>
      <c r="O805" s="56"/>
      <c r="P805" s="61"/>
      <c r="Q805" s="56"/>
      <c r="R805" s="56"/>
      <c r="U805" s="56"/>
      <c r="V805" s="56"/>
      <c r="W805" s="57"/>
      <c r="X805" s="57"/>
      <c r="Y805" s="58"/>
      <c r="Z805" s="59"/>
      <c r="AA805" s="60"/>
      <c r="AB805" s="60"/>
      <c r="AC805" s="42"/>
      <c r="AD805" s="52"/>
      <c r="AE805" s="52"/>
      <c r="AF805" s="62"/>
      <c r="AG805" s="63"/>
    </row>
    <row r="806" spans="1:33" s="54" customFormat="1">
      <c r="A806" s="51"/>
      <c r="B806" s="52"/>
      <c r="C806" s="53"/>
      <c r="E806" s="55"/>
      <c r="F806" s="55"/>
      <c r="G806" s="55"/>
      <c r="L806" s="52"/>
      <c r="M806" s="52"/>
      <c r="O806" s="56"/>
      <c r="P806" s="61"/>
      <c r="Q806" s="56"/>
      <c r="R806" s="56"/>
      <c r="U806" s="56"/>
      <c r="V806" s="56"/>
      <c r="W806" s="57"/>
      <c r="X806" s="57"/>
      <c r="Y806" s="58"/>
      <c r="Z806" s="59"/>
      <c r="AA806" s="60"/>
      <c r="AB806" s="60"/>
      <c r="AC806" s="42"/>
      <c r="AD806" s="52"/>
      <c r="AE806" s="52"/>
      <c r="AF806" s="62"/>
      <c r="AG806" s="63"/>
    </row>
    <row r="807" spans="1:33" s="54" customFormat="1">
      <c r="A807" s="51"/>
      <c r="B807" s="52"/>
      <c r="C807" s="53"/>
      <c r="E807" s="55"/>
      <c r="F807" s="55"/>
      <c r="G807" s="55"/>
      <c r="L807" s="52"/>
      <c r="M807" s="52"/>
      <c r="O807" s="56"/>
      <c r="P807" s="61"/>
      <c r="Q807" s="56"/>
      <c r="R807" s="56"/>
      <c r="U807" s="56"/>
      <c r="V807" s="56"/>
      <c r="W807" s="57"/>
      <c r="X807" s="57"/>
      <c r="Y807" s="58"/>
      <c r="Z807" s="59"/>
      <c r="AA807" s="60"/>
      <c r="AB807" s="60"/>
      <c r="AC807" s="42"/>
      <c r="AD807" s="52"/>
      <c r="AE807" s="52"/>
      <c r="AF807" s="62"/>
      <c r="AG807" s="63"/>
    </row>
    <row r="808" spans="1:33" s="54" customFormat="1">
      <c r="A808" s="51"/>
      <c r="B808" s="52"/>
      <c r="C808" s="53"/>
      <c r="E808" s="55"/>
      <c r="F808" s="55"/>
      <c r="G808" s="55"/>
      <c r="L808" s="52"/>
      <c r="M808" s="52"/>
      <c r="O808" s="56"/>
      <c r="P808" s="61"/>
      <c r="Q808" s="56"/>
      <c r="R808" s="56"/>
      <c r="U808" s="56"/>
      <c r="V808" s="56"/>
      <c r="W808" s="57"/>
      <c r="X808" s="57"/>
      <c r="Y808" s="58"/>
      <c r="Z808" s="59"/>
      <c r="AA808" s="60"/>
      <c r="AB808" s="60"/>
      <c r="AC808" s="42"/>
      <c r="AD808" s="52"/>
      <c r="AE808" s="52"/>
      <c r="AF808" s="62"/>
      <c r="AG808" s="63"/>
    </row>
    <row r="809" spans="1:33" s="54" customFormat="1">
      <c r="A809" s="51"/>
      <c r="B809" s="52"/>
      <c r="C809" s="53"/>
      <c r="E809" s="55"/>
      <c r="F809" s="55"/>
      <c r="G809" s="55"/>
      <c r="L809" s="52"/>
      <c r="M809" s="52"/>
      <c r="O809" s="56"/>
      <c r="P809" s="61"/>
      <c r="Q809" s="56"/>
      <c r="R809" s="56"/>
      <c r="U809" s="56"/>
      <c r="V809" s="56"/>
      <c r="W809" s="57"/>
      <c r="X809" s="57"/>
      <c r="Y809" s="58"/>
      <c r="Z809" s="59"/>
      <c r="AA809" s="60"/>
      <c r="AB809" s="60"/>
      <c r="AC809" s="42"/>
      <c r="AD809" s="52"/>
      <c r="AE809" s="52"/>
      <c r="AF809" s="62"/>
      <c r="AG809" s="63"/>
    </row>
    <row r="810" spans="1:33" s="54" customFormat="1">
      <c r="A810" s="51"/>
      <c r="B810" s="52"/>
      <c r="C810" s="53"/>
      <c r="E810" s="55"/>
      <c r="F810" s="55"/>
      <c r="G810" s="55"/>
      <c r="L810" s="52"/>
      <c r="M810" s="52"/>
      <c r="O810" s="56"/>
      <c r="P810" s="61"/>
      <c r="Q810" s="56"/>
      <c r="R810" s="56"/>
      <c r="U810" s="56"/>
      <c r="V810" s="56"/>
      <c r="W810" s="57"/>
      <c r="X810" s="57"/>
      <c r="Y810" s="58"/>
      <c r="Z810" s="59"/>
      <c r="AA810" s="60"/>
      <c r="AB810" s="60"/>
      <c r="AC810" s="42"/>
      <c r="AD810" s="52"/>
      <c r="AE810" s="52"/>
      <c r="AF810" s="62"/>
      <c r="AG810" s="63"/>
    </row>
    <row r="811" spans="1:33" s="54" customFormat="1">
      <c r="A811" s="51"/>
      <c r="B811" s="52"/>
      <c r="C811" s="53"/>
      <c r="E811" s="55"/>
      <c r="F811" s="55"/>
      <c r="G811" s="55"/>
      <c r="L811" s="52"/>
      <c r="M811" s="52"/>
      <c r="O811" s="56"/>
      <c r="P811" s="61"/>
      <c r="Q811" s="56"/>
      <c r="R811" s="56"/>
      <c r="U811" s="56"/>
      <c r="V811" s="56"/>
      <c r="W811" s="57"/>
      <c r="X811" s="57"/>
      <c r="Y811" s="58"/>
      <c r="Z811" s="59"/>
      <c r="AA811" s="60"/>
      <c r="AB811" s="60"/>
      <c r="AC811" s="42"/>
      <c r="AD811" s="52"/>
      <c r="AE811" s="52"/>
      <c r="AF811" s="62"/>
      <c r="AG811" s="63"/>
    </row>
    <row r="812" spans="1:33" s="54" customFormat="1">
      <c r="A812" s="51"/>
      <c r="B812" s="52"/>
      <c r="C812" s="53"/>
      <c r="E812" s="55"/>
      <c r="F812" s="55"/>
      <c r="G812" s="55"/>
      <c r="L812" s="52"/>
      <c r="M812" s="52"/>
      <c r="O812" s="56"/>
      <c r="P812" s="61"/>
      <c r="Q812" s="56"/>
      <c r="R812" s="56"/>
      <c r="U812" s="56"/>
      <c r="V812" s="56"/>
      <c r="W812" s="57"/>
      <c r="X812" s="57"/>
      <c r="Y812" s="58"/>
      <c r="Z812" s="59"/>
      <c r="AA812" s="60"/>
      <c r="AB812" s="60"/>
      <c r="AC812" s="42"/>
      <c r="AD812" s="52"/>
      <c r="AE812" s="52"/>
      <c r="AF812" s="62"/>
      <c r="AG812" s="63"/>
    </row>
    <row r="813" spans="1:33" s="54" customFormat="1">
      <c r="A813" s="51"/>
      <c r="B813" s="52"/>
      <c r="C813" s="53"/>
      <c r="E813" s="55"/>
      <c r="F813" s="55"/>
      <c r="G813" s="55"/>
      <c r="L813" s="52"/>
      <c r="M813" s="52"/>
      <c r="O813" s="56"/>
      <c r="P813" s="61"/>
      <c r="Q813" s="56"/>
      <c r="R813" s="56"/>
      <c r="U813" s="56"/>
      <c r="V813" s="56"/>
      <c r="W813" s="57"/>
      <c r="X813" s="57"/>
      <c r="Y813" s="58"/>
      <c r="Z813" s="59"/>
      <c r="AA813" s="60"/>
      <c r="AB813" s="60"/>
      <c r="AC813" s="42"/>
      <c r="AD813" s="52"/>
      <c r="AE813" s="52"/>
      <c r="AF813" s="62"/>
      <c r="AG813" s="63"/>
    </row>
    <row r="814" spans="1:33" s="54" customFormat="1">
      <c r="A814" s="51"/>
      <c r="B814" s="52"/>
      <c r="C814" s="53"/>
      <c r="E814" s="55"/>
      <c r="F814" s="55"/>
      <c r="G814" s="55"/>
      <c r="L814" s="52"/>
      <c r="M814" s="52"/>
      <c r="O814" s="56"/>
      <c r="P814" s="61"/>
      <c r="Q814" s="56"/>
      <c r="R814" s="56"/>
      <c r="U814" s="56"/>
      <c r="V814" s="56"/>
      <c r="W814" s="57"/>
      <c r="X814" s="57"/>
      <c r="Y814" s="58"/>
      <c r="Z814" s="59"/>
      <c r="AA814" s="60"/>
      <c r="AB814" s="60"/>
      <c r="AC814" s="42"/>
      <c r="AD814" s="52"/>
      <c r="AE814" s="52"/>
      <c r="AF814" s="62"/>
      <c r="AG814" s="63"/>
    </row>
    <row r="815" spans="1:33" s="54" customFormat="1">
      <c r="A815" s="51"/>
      <c r="B815" s="52"/>
      <c r="C815" s="53"/>
      <c r="E815" s="55"/>
      <c r="F815" s="55"/>
      <c r="G815" s="55"/>
      <c r="L815" s="52"/>
      <c r="M815" s="52"/>
      <c r="O815" s="56"/>
      <c r="P815" s="61"/>
      <c r="Q815" s="56"/>
      <c r="R815" s="56"/>
      <c r="U815" s="56"/>
      <c r="V815" s="56"/>
      <c r="W815" s="57"/>
      <c r="X815" s="57"/>
      <c r="Y815" s="58"/>
      <c r="Z815" s="59"/>
      <c r="AA815" s="60"/>
      <c r="AB815" s="60"/>
      <c r="AC815" s="42"/>
      <c r="AD815" s="52"/>
      <c r="AE815" s="52"/>
      <c r="AF815" s="62"/>
      <c r="AG815" s="63"/>
    </row>
    <row r="816" spans="1:33" s="54" customFormat="1">
      <c r="A816" s="51"/>
      <c r="B816" s="52"/>
      <c r="C816" s="53"/>
      <c r="E816" s="55"/>
      <c r="F816" s="55"/>
      <c r="G816" s="55"/>
      <c r="L816" s="52"/>
      <c r="M816" s="52"/>
      <c r="O816" s="56"/>
      <c r="P816" s="61"/>
      <c r="Q816" s="56"/>
      <c r="R816" s="56"/>
      <c r="U816" s="56"/>
      <c r="V816" s="56"/>
      <c r="W816" s="57"/>
      <c r="X816" s="57"/>
      <c r="Y816" s="58"/>
      <c r="Z816" s="59"/>
      <c r="AA816" s="60"/>
      <c r="AB816" s="60"/>
      <c r="AC816" s="42"/>
      <c r="AD816" s="52"/>
      <c r="AE816" s="52"/>
      <c r="AF816" s="62"/>
      <c r="AG816" s="63"/>
    </row>
    <row r="817" spans="1:33" s="54" customFormat="1">
      <c r="A817" s="51"/>
      <c r="B817" s="52"/>
      <c r="C817" s="53"/>
      <c r="E817" s="55"/>
      <c r="F817" s="55"/>
      <c r="G817" s="55"/>
      <c r="L817" s="52"/>
      <c r="M817" s="52"/>
      <c r="O817" s="56"/>
      <c r="P817" s="61"/>
      <c r="Q817" s="56"/>
      <c r="R817" s="56"/>
      <c r="U817" s="56"/>
      <c r="V817" s="56"/>
      <c r="W817" s="57"/>
      <c r="X817" s="57"/>
      <c r="Y817" s="58"/>
      <c r="Z817" s="59"/>
      <c r="AA817" s="60"/>
      <c r="AB817" s="60"/>
      <c r="AC817" s="42"/>
      <c r="AD817" s="52"/>
      <c r="AE817" s="52"/>
      <c r="AF817" s="62"/>
      <c r="AG817" s="63"/>
    </row>
    <row r="818" spans="1:33" s="54" customFormat="1">
      <c r="A818" s="51"/>
      <c r="B818" s="52"/>
      <c r="C818" s="53"/>
      <c r="E818" s="55"/>
      <c r="F818" s="55"/>
      <c r="G818" s="55"/>
      <c r="L818" s="52"/>
      <c r="M818" s="52"/>
      <c r="O818" s="56"/>
      <c r="P818" s="61"/>
      <c r="Q818" s="56"/>
      <c r="R818" s="56"/>
      <c r="U818" s="56"/>
      <c r="V818" s="56"/>
      <c r="W818" s="57"/>
      <c r="X818" s="57"/>
      <c r="Y818" s="58"/>
      <c r="Z818" s="59"/>
      <c r="AA818" s="60"/>
      <c r="AB818" s="60"/>
      <c r="AC818" s="42"/>
      <c r="AD818" s="52"/>
      <c r="AE818" s="52"/>
      <c r="AF818" s="62"/>
      <c r="AG818" s="63"/>
    </row>
    <row r="819" spans="1:33" s="54" customFormat="1">
      <c r="A819" s="51"/>
      <c r="B819" s="52"/>
      <c r="C819" s="53"/>
      <c r="E819" s="55"/>
      <c r="F819" s="55"/>
      <c r="G819" s="55"/>
      <c r="L819" s="52"/>
      <c r="M819" s="52"/>
      <c r="O819" s="56"/>
      <c r="P819" s="61"/>
      <c r="Q819" s="56"/>
      <c r="R819" s="56"/>
      <c r="U819" s="56"/>
      <c r="V819" s="56"/>
      <c r="W819" s="57"/>
      <c r="X819" s="57"/>
      <c r="Y819" s="58"/>
      <c r="Z819" s="59"/>
      <c r="AA819" s="60"/>
      <c r="AB819" s="60"/>
      <c r="AC819" s="42"/>
      <c r="AD819" s="52"/>
      <c r="AE819" s="52"/>
      <c r="AF819" s="62"/>
      <c r="AG819" s="63"/>
    </row>
    <row r="820" spans="1:33" s="54" customFormat="1">
      <c r="A820" s="51"/>
      <c r="B820" s="52"/>
      <c r="C820" s="53"/>
      <c r="E820" s="55"/>
      <c r="F820" s="55"/>
      <c r="G820" s="55"/>
      <c r="L820" s="52"/>
      <c r="M820" s="52"/>
      <c r="O820" s="56"/>
      <c r="P820" s="61"/>
      <c r="Q820" s="56"/>
      <c r="R820" s="56"/>
      <c r="U820" s="56"/>
      <c r="V820" s="56"/>
      <c r="W820" s="57"/>
      <c r="X820" s="57"/>
      <c r="Y820" s="58"/>
      <c r="Z820" s="59"/>
      <c r="AA820" s="60"/>
      <c r="AB820" s="60"/>
      <c r="AC820" s="42"/>
      <c r="AD820" s="52"/>
      <c r="AE820" s="52"/>
      <c r="AF820" s="62"/>
      <c r="AG820" s="63"/>
    </row>
    <row r="821" spans="1:33" s="54" customFormat="1">
      <c r="A821" s="51"/>
      <c r="B821" s="52"/>
      <c r="C821" s="53"/>
      <c r="E821" s="55"/>
      <c r="F821" s="55"/>
      <c r="G821" s="55"/>
      <c r="L821" s="52"/>
      <c r="M821" s="52"/>
      <c r="O821" s="56"/>
      <c r="P821" s="61"/>
      <c r="Q821" s="56"/>
      <c r="R821" s="56"/>
      <c r="U821" s="56"/>
      <c r="V821" s="56"/>
      <c r="W821" s="57"/>
      <c r="X821" s="57"/>
      <c r="Y821" s="58"/>
      <c r="Z821" s="59"/>
      <c r="AA821" s="60"/>
      <c r="AB821" s="60"/>
      <c r="AC821" s="42"/>
      <c r="AD821" s="52"/>
      <c r="AE821" s="52"/>
      <c r="AF821" s="62"/>
      <c r="AG821" s="63"/>
    </row>
    <row r="822" spans="1:33" s="54" customFormat="1">
      <c r="A822" s="51"/>
      <c r="B822" s="52"/>
      <c r="C822" s="53"/>
      <c r="E822" s="55"/>
      <c r="F822" s="55"/>
      <c r="G822" s="55"/>
      <c r="L822" s="52"/>
      <c r="M822" s="52"/>
      <c r="O822" s="56"/>
      <c r="P822" s="61"/>
      <c r="Q822" s="56"/>
      <c r="R822" s="56"/>
      <c r="U822" s="56"/>
      <c r="V822" s="56"/>
      <c r="W822" s="57"/>
      <c r="X822" s="57"/>
      <c r="Y822" s="58"/>
      <c r="Z822" s="59"/>
      <c r="AA822" s="60"/>
      <c r="AB822" s="60"/>
      <c r="AC822" s="42"/>
      <c r="AD822" s="52"/>
      <c r="AE822" s="52"/>
      <c r="AF822" s="62"/>
      <c r="AG822" s="63"/>
    </row>
    <row r="823" spans="1:33" s="54" customFormat="1">
      <c r="A823" s="51"/>
      <c r="B823" s="52"/>
      <c r="C823" s="53"/>
      <c r="E823" s="55"/>
      <c r="F823" s="55"/>
      <c r="G823" s="55"/>
      <c r="L823" s="52"/>
      <c r="M823" s="52"/>
      <c r="O823" s="56"/>
      <c r="P823" s="61"/>
      <c r="Q823" s="56"/>
      <c r="R823" s="56"/>
      <c r="U823" s="56"/>
      <c r="V823" s="56"/>
      <c r="W823" s="57"/>
      <c r="X823" s="57"/>
      <c r="Y823" s="58"/>
      <c r="Z823" s="59"/>
      <c r="AA823" s="60"/>
      <c r="AB823" s="60"/>
      <c r="AC823" s="42"/>
      <c r="AD823" s="52"/>
      <c r="AE823" s="52"/>
      <c r="AF823" s="62"/>
      <c r="AG823" s="63"/>
    </row>
    <row r="824" spans="1:33" s="54" customFormat="1">
      <c r="A824" s="51"/>
      <c r="B824" s="52"/>
      <c r="C824" s="53"/>
      <c r="E824" s="55"/>
      <c r="F824" s="55"/>
      <c r="G824" s="55"/>
      <c r="L824" s="52"/>
      <c r="M824" s="52"/>
      <c r="O824" s="56"/>
      <c r="P824" s="61"/>
      <c r="Q824" s="56"/>
      <c r="R824" s="56"/>
      <c r="U824" s="56"/>
      <c r="V824" s="56"/>
      <c r="W824" s="57"/>
      <c r="X824" s="57"/>
      <c r="Y824" s="58"/>
      <c r="Z824" s="59"/>
      <c r="AA824" s="60"/>
      <c r="AB824" s="60"/>
      <c r="AC824" s="42"/>
      <c r="AD824" s="52"/>
      <c r="AE824" s="52"/>
      <c r="AF824" s="62"/>
      <c r="AG824" s="63"/>
    </row>
    <row r="825" spans="1:33" s="54" customFormat="1">
      <c r="A825" s="51"/>
      <c r="B825" s="52"/>
      <c r="C825" s="53"/>
      <c r="E825" s="55"/>
      <c r="F825" s="55"/>
      <c r="G825" s="55"/>
      <c r="L825" s="52"/>
      <c r="M825" s="52"/>
      <c r="O825" s="56"/>
      <c r="P825" s="61"/>
      <c r="Q825" s="56"/>
      <c r="R825" s="56"/>
      <c r="U825" s="56"/>
      <c r="V825" s="56"/>
      <c r="W825" s="57"/>
      <c r="X825" s="57"/>
      <c r="Y825" s="58"/>
      <c r="Z825" s="59"/>
      <c r="AA825" s="60"/>
      <c r="AB825" s="60"/>
      <c r="AC825" s="42"/>
      <c r="AD825" s="52"/>
      <c r="AE825" s="52"/>
      <c r="AF825" s="62"/>
      <c r="AG825" s="63"/>
    </row>
    <row r="826" spans="1:33" s="54" customFormat="1">
      <c r="A826" s="51"/>
      <c r="B826" s="52"/>
      <c r="C826" s="53"/>
      <c r="E826" s="55"/>
      <c r="F826" s="55"/>
      <c r="G826" s="55"/>
      <c r="L826" s="52"/>
      <c r="M826" s="52"/>
      <c r="O826" s="56"/>
      <c r="P826" s="61"/>
      <c r="Q826" s="56"/>
      <c r="R826" s="56"/>
      <c r="U826" s="56"/>
      <c r="V826" s="56"/>
      <c r="W826" s="57"/>
      <c r="X826" s="57"/>
      <c r="Y826" s="58"/>
      <c r="Z826" s="59"/>
      <c r="AA826" s="60"/>
      <c r="AB826" s="60"/>
      <c r="AC826" s="42"/>
      <c r="AD826" s="52"/>
      <c r="AE826" s="52"/>
      <c r="AF826" s="62"/>
      <c r="AG826" s="63"/>
    </row>
    <row r="827" spans="1:33" s="54" customFormat="1">
      <c r="A827" s="51"/>
      <c r="B827" s="52"/>
      <c r="C827" s="53"/>
      <c r="E827" s="55"/>
      <c r="F827" s="55"/>
      <c r="G827" s="55"/>
      <c r="L827" s="52"/>
      <c r="M827" s="52"/>
      <c r="O827" s="56"/>
      <c r="P827" s="61"/>
      <c r="Q827" s="56"/>
      <c r="R827" s="56"/>
      <c r="U827" s="56"/>
      <c r="V827" s="56"/>
      <c r="W827" s="57"/>
      <c r="X827" s="57"/>
      <c r="Y827" s="58"/>
      <c r="Z827" s="59"/>
      <c r="AA827" s="60"/>
      <c r="AB827" s="60"/>
      <c r="AC827" s="42"/>
      <c r="AD827" s="52"/>
      <c r="AE827" s="52"/>
      <c r="AF827" s="62"/>
      <c r="AG827" s="63"/>
    </row>
    <row r="828" spans="1:33" s="54" customFormat="1">
      <c r="A828" s="51"/>
      <c r="B828" s="52"/>
      <c r="C828" s="53"/>
      <c r="E828" s="55"/>
      <c r="F828" s="55"/>
      <c r="G828" s="55"/>
      <c r="L828" s="52"/>
      <c r="M828" s="52"/>
      <c r="O828" s="56"/>
      <c r="P828" s="61"/>
      <c r="Q828" s="56"/>
      <c r="R828" s="56"/>
      <c r="U828" s="56"/>
      <c r="V828" s="56"/>
      <c r="W828" s="57"/>
      <c r="X828" s="57"/>
      <c r="Y828" s="58"/>
      <c r="Z828" s="59"/>
      <c r="AA828" s="60"/>
      <c r="AB828" s="60"/>
      <c r="AC828" s="42"/>
      <c r="AD828" s="52"/>
      <c r="AE828" s="52"/>
      <c r="AF828" s="62"/>
      <c r="AG828" s="63"/>
    </row>
    <row r="829" spans="1:33" s="54" customFormat="1">
      <c r="A829" s="51"/>
      <c r="B829" s="52"/>
      <c r="C829" s="53"/>
      <c r="E829" s="55"/>
      <c r="F829" s="55"/>
      <c r="G829" s="55"/>
      <c r="L829" s="52"/>
      <c r="M829" s="52"/>
      <c r="O829" s="56"/>
      <c r="P829" s="61"/>
      <c r="Q829" s="56"/>
      <c r="R829" s="56"/>
      <c r="U829" s="56"/>
      <c r="V829" s="56"/>
      <c r="W829" s="57"/>
      <c r="X829" s="57"/>
      <c r="Y829" s="58"/>
      <c r="Z829" s="59"/>
      <c r="AA829" s="60"/>
      <c r="AB829" s="60"/>
      <c r="AC829" s="42"/>
      <c r="AD829" s="52"/>
      <c r="AE829" s="52"/>
      <c r="AF829" s="62"/>
      <c r="AG829" s="63"/>
    </row>
    <row r="830" spans="1:33" s="54" customFormat="1">
      <c r="A830" s="51"/>
      <c r="B830" s="52"/>
      <c r="C830" s="53"/>
      <c r="E830" s="55"/>
      <c r="F830" s="55"/>
      <c r="G830" s="55"/>
      <c r="L830" s="52"/>
      <c r="M830" s="52"/>
      <c r="O830" s="56"/>
      <c r="P830" s="61"/>
      <c r="Q830" s="56"/>
      <c r="R830" s="56"/>
      <c r="U830" s="56"/>
      <c r="V830" s="56"/>
      <c r="W830" s="57"/>
      <c r="X830" s="57"/>
      <c r="Y830" s="58"/>
      <c r="Z830" s="59"/>
      <c r="AA830" s="60"/>
      <c r="AB830" s="60"/>
      <c r="AC830" s="42"/>
      <c r="AD830" s="52"/>
      <c r="AE830" s="52"/>
      <c r="AF830" s="62"/>
      <c r="AG830" s="63"/>
    </row>
    <row r="831" spans="1:33" s="54" customFormat="1">
      <c r="A831" s="51"/>
      <c r="B831" s="52"/>
      <c r="C831" s="53"/>
      <c r="E831" s="55"/>
      <c r="F831" s="55"/>
      <c r="G831" s="55"/>
      <c r="L831" s="52"/>
      <c r="M831" s="52"/>
      <c r="O831" s="56"/>
      <c r="P831" s="61"/>
      <c r="Q831" s="56"/>
      <c r="R831" s="56"/>
      <c r="U831" s="56"/>
      <c r="V831" s="56"/>
      <c r="W831" s="57"/>
      <c r="X831" s="57"/>
      <c r="Y831" s="58"/>
      <c r="Z831" s="59"/>
      <c r="AA831" s="60"/>
      <c r="AB831" s="60"/>
      <c r="AC831" s="42"/>
      <c r="AD831" s="52"/>
      <c r="AE831" s="52"/>
      <c r="AF831" s="62"/>
      <c r="AG831" s="63"/>
    </row>
    <row r="832" spans="1:33" s="54" customFormat="1">
      <c r="A832" s="51"/>
      <c r="B832" s="52"/>
      <c r="C832" s="53"/>
      <c r="E832" s="55"/>
      <c r="F832" s="55"/>
      <c r="G832" s="55"/>
      <c r="L832" s="52"/>
      <c r="M832" s="52"/>
      <c r="O832" s="56"/>
      <c r="P832" s="61"/>
      <c r="Q832" s="56"/>
      <c r="R832" s="56"/>
      <c r="U832" s="56"/>
      <c r="V832" s="56"/>
      <c r="W832" s="57"/>
      <c r="X832" s="57"/>
      <c r="Y832" s="58"/>
      <c r="Z832" s="59"/>
      <c r="AA832" s="60"/>
      <c r="AB832" s="60"/>
      <c r="AC832" s="42"/>
      <c r="AD832" s="52"/>
      <c r="AE832" s="52"/>
      <c r="AF832" s="62"/>
      <c r="AG832" s="63"/>
    </row>
    <row r="833" spans="1:33" s="54" customFormat="1">
      <c r="A833" s="51"/>
      <c r="B833" s="52"/>
      <c r="C833" s="53"/>
      <c r="E833" s="55"/>
      <c r="F833" s="55"/>
      <c r="G833" s="55"/>
      <c r="L833" s="52"/>
      <c r="M833" s="52"/>
      <c r="O833" s="56"/>
      <c r="P833" s="61"/>
      <c r="Q833" s="56"/>
      <c r="R833" s="56"/>
      <c r="U833" s="56"/>
      <c r="V833" s="56"/>
      <c r="W833" s="57"/>
      <c r="X833" s="57"/>
      <c r="Y833" s="58"/>
      <c r="Z833" s="59"/>
      <c r="AA833" s="60"/>
      <c r="AB833" s="60"/>
      <c r="AC833" s="42"/>
      <c r="AD833" s="52"/>
      <c r="AE833" s="52"/>
      <c r="AF833" s="62"/>
      <c r="AG833" s="63"/>
    </row>
    <row r="834" spans="1:33" s="54" customFormat="1">
      <c r="A834" s="51"/>
      <c r="B834" s="52"/>
      <c r="C834" s="53"/>
      <c r="E834" s="55"/>
      <c r="F834" s="55"/>
      <c r="G834" s="55"/>
      <c r="L834" s="52"/>
      <c r="M834" s="52"/>
      <c r="O834" s="56"/>
      <c r="P834" s="61"/>
      <c r="Q834" s="56"/>
      <c r="R834" s="56"/>
      <c r="U834" s="56"/>
      <c r="V834" s="56"/>
      <c r="W834" s="57"/>
      <c r="X834" s="57"/>
      <c r="Y834" s="58"/>
      <c r="Z834" s="59"/>
      <c r="AA834" s="60"/>
      <c r="AB834" s="60"/>
      <c r="AC834" s="42"/>
      <c r="AD834" s="52"/>
      <c r="AE834" s="52"/>
      <c r="AF834" s="62"/>
      <c r="AG834" s="63"/>
    </row>
    <row r="835" spans="1:33" s="54" customFormat="1">
      <c r="A835" s="51"/>
      <c r="B835" s="52"/>
      <c r="C835" s="53"/>
      <c r="E835" s="55"/>
      <c r="F835" s="55"/>
      <c r="G835" s="55"/>
      <c r="L835" s="52"/>
      <c r="M835" s="52"/>
      <c r="O835" s="56"/>
      <c r="P835" s="61"/>
      <c r="Q835" s="56"/>
      <c r="R835" s="56"/>
      <c r="U835" s="56"/>
      <c r="V835" s="56"/>
      <c r="W835" s="57"/>
      <c r="X835" s="57"/>
      <c r="Y835" s="58"/>
      <c r="Z835" s="59"/>
      <c r="AA835" s="60"/>
      <c r="AB835" s="60"/>
      <c r="AC835" s="42"/>
      <c r="AD835" s="52"/>
      <c r="AE835" s="52"/>
      <c r="AF835" s="62"/>
      <c r="AG835" s="63"/>
    </row>
    <row r="836" spans="1:33" s="54" customFormat="1">
      <c r="A836" s="51"/>
      <c r="B836" s="52"/>
      <c r="C836" s="53"/>
      <c r="E836" s="55"/>
      <c r="F836" s="55"/>
      <c r="G836" s="55"/>
      <c r="L836" s="52"/>
      <c r="M836" s="52"/>
      <c r="O836" s="56"/>
      <c r="P836" s="61"/>
      <c r="Q836" s="56"/>
      <c r="R836" s="56"/>
      <c r="U836" s="56"/>
      <c r="V836" s="56"/>
      <c r="W836" s="57"/>
      <c r="X836" s="57"/>
      <c r="Y836" s="58"/>
      <c r="Z836" s="59"/>
      <c r="AA836" s="60"/>
      <c r="AB836" s="60"/>
      <c r="AC836" s="42"/>
      <c r="AD836" s="52"/>
      <c r="AE836" s="52"/>
      <c r="AF836" s="62"/>
      <c r="AG836" s="63"/>
    </row>
    <row r="837" spans="1:33" s="54" customFormat="1">
      <c r="A837" s="51"/>
      <c r="B837" s="52"/>
      <c r="C837" s="53"/>
      <c r="E837" s="55"/>
      <c r="F837" s="55"/>
      <c r="G837" s="55"/>
      <c r="L837" s="52"/>
      <c r="M837" s="52"/>
      <c r="O837" s="56"/>
      <c r="P837" s="61"/>
      <c r="Q837" s="56"/>
      <c r="R837" s="56"/>
      <c r="U837" s="56"/>
      <c r="V837" s="56"/>
      <c r="W837" s="57"/>
      <c r="X837" s="57"/>
      <c r="Y837" s="58"/>
      <c r="Z837" s="59"/>
      <c r="AA837" s="60"/>
      <c r="AB837" s="60"/>
      <c r="AC837" s="42"/>
      <c r="AD837" s="52"/>
      <c r="AE837" s="52"/>
      <c r="AF837" s="62"/>
      <c r="AG837" s="60"/>
    </row>
    <row r="838" spans="1:33" s="54" customFormat="1">
      <c r="A838" s="51"/>
      <c r="B838" s="52"/>
      <c r="C838" s="53"/>
      <c r="E838" s="55"/>
      <c r="F838" s="55"/>
      <c r="G838" s="55"/>
      <c r="L838" s="52"/>
      <c r="M838" s="52"/>
      <c r="O838" s="56"/>
      <c r="P838" s="61"/>
      <c r="Q838" s="56"/>
      <c r="R838" s="56"/>
      <c r="U838" s="56"/>
      <c r="V838" s="56"/>
      <c r="W838" s="57"/>
      <c r="X838" s="57"/>
      <c r="Y838" s="58"/>
      <c r="Z838" s="59"/>
      <c r="AA838" s="60"/>
      <c r="AB838" s="60"/>
      <c r="AC838" s="42"/>
      <c r="AD838" s="52"/>
      <c r="AE838" s="52"/>
      <c r="AF838" s="62"/>
      <c r="AG838" s="60"/>
    </row>
    <row r="839" spans="1:33" s="54" customFormat="1">
      <c r="A839" s="51"/>
      <c r="B839" s="52"/>
      <c r="C839" s="53"/>
      <c r="E839" s="55"/>
      <c r="F839" s="55"/>
      <c r="G839" s="55"/>
      <c r="L839" s="52"/>
      <c r="M839" s="52"/>
      <c r="O839" s="56"/>
      <c r="P839" s="61"/>
      <c r="Q839" s="56"/>
      <c r="R839" s="56"/>
      <c r="U839" s="56"/>
      <c r="V839" s="56"/>
      <c r="W839" s="57"/>
      <c r="X839" s="57"/>
      <c r="Y839" s="58"/>
      <c r="Z839" s="59"/>
      <c r="AA839" s="60"/>
      <c r="AB839" s="60"/>
      <c r="AC839" s="42"/>
      <c r="AD839" s="52"/>
      <c r="AE839" s="52"/>
      <c r="AF839" s="62"/>
      <c r="AG839" s="63"/>
    </row>
    <row r="840" spans="1:33" s="54" customFormat="1">
      <c r="A840" s="51"/>
      <c r="B840" s="52"/>
      <c r="C840" s="53"/>
      <c r="E840" s="55"/>
      <c r="F840" s="55"/>
      <c r="G840" s="55"/>
      <c r="L840" s="52"/>
      <c r="M840" s="52"/>
      <c r="O840" s="56"/>
      <c r="P840" s="61"/>
      <c r="Q840" s="56"/>
      <c r="R840" s="56"/>
      <c r="U840" s="56"/>
      <c r="V840" s="56"/>
      <c r="W840" s="57"/>
      <c r="X840" s="57"/>
      <c r="Y840" s="58"/>
      <c r="Z840" s="59"/>
      <c r="AA840" s="60"/>
      <c r="AB840" s="60"/>
      <c r="AC840" s="42"/>
      <c r="AD840" s="52"/>
      <c r="AE840" s="52"/>
      <c r="AF840" s="62"/>
      <c r="AG840" s="63"/>
    </row>
    <row r="841" spans="1:33" s="54" customFormat="1">
      <c r="A841" s="51"/>
      <c r="B841" s="52"/>
      <c r="C841" s="53"/>
      <c r="E841" s="55"/>
      <c r="F841" s="55"/>
      <c r="G841" s="55"/>
      <c r="L841" s="52"/>
      <c r="M841" s="52"/>
      <c r="O841" s="56"/>
      <c r="P841" s="61"/>
      <c r="Q841" s="56"/>
      <c r="R841" s="56"/>
      <c r="U841" s="56"/>
      <c r="V841" s="56"/>
      <c r="W841" s="57"/>
      <c r="X841" s="57"/>
      <c r="Y841" s="58"/>
      <c r="Z841" s="59"/>
      <c r="AA841" s="60"/>
      <c r="AB841" s="60"/>
      <c r="AC841" s="42"/>
      <c r="AD841" s="52"/>
      <c r="AE841" s="52"/>
      <c r="AF841" s="62"/>
      <c r="AG841" s="63"/>
    </row>
    <row r="842" spans="1:33" s="54" customFormat="1">
      <c r="A842" s="51"/>
      <c r="B842" s="52"/>
      <c r="C842" s="53"/>
      <c r="E842" s="55"/>
      <c r="F842" s="55"/>
      <c r="G842" s="55"/>
      <c r="L842" s="52"/>
      <c r="M842" s="52"/>
      <c r="O842" s="56"/>
      <c r="P842" s="61"/>
      <c r="Q842" s="56"/>
      <c r="R842" s="56"/>
      <c r="U842" s="56"/>
      <c r="V842" s="56"/>
      <c r="W842" s="57"/>
      <c r="X842" s="57"/>
      <c r="Y842" s="58"/>
      <c r="Z842" s="59"/>
      <c r="AA842" s="60"/>
      <c r="AB842" s="60"/>
      <c r="AC842" s="42"/>
      <c r="AD842" s="52"/>
      <c r="AE842" s="52"/>
      <c r="AF842" s="62"/>
      <c r="AG842" s="63"/>
    </row>
    <row r="843" spans="1:33" s="54" customFormat="1">
      <c r="A843" s="51"/>
      <c r="B843" s="52"/>
      <c r="C843" s="53"/>
      <c r="E843" s="55"/>
      <c r="F843" s="55"/>
      <c r="G843" s="55"/>
      <c r="L843" s="52"/>
      <c r="M843" s="52"/>
      <c r="O843" s="56"/>
      <c r="P843" s="61"/>
      <c r="Q843" s="56"/>
      <c r="R843" s="56"/>
      <c r="U843" s="56"/>
      <c r="V843" s="56"/>
      <c r="W843" s="57"/>
      <c r="X843" s="57"/>
      <c r="Y843" s="58"/>
      <c r="Z843" s="59"/>
      <c r="AA843" s="60"/>
      <c r="AB843" s="60"/>
      <c r="AC843" s="42"/>
      <c r="AD843" s="52"/>
      <c r="AE843" s="52"/>
      <c r="AF843" s="62"/>
      <c r="AG843" s="63"/>
    </row>
    <row r="844" spans="1:33" s="54" customFormat="1">
      <c r="A844" s="51"/>
      <c r="B844" s="52"/>
      <c r="C844" s="53"/>
      <c r="E844" s="55"/>
      <c r="F844" s="55"/>
      <c r="G844" s="55"/>
      <c r="L844" s="52"/>
      <c r="M844" s="52"/>
      <c r="O844" s="56"/>
      <c r="P844" s="61"/>
      <c r="Q844" s="56"/>
      <c r="R844" s="56"/>
      <c r="U844" s="56"/>
      <c r="V844" s="56"/>
      <c r="W844" s="57"/>
      <c r="X844" s="57"/>
      <c r="Y844" s="58"/>
      <c r="Z844" s="59"/>
      <c r="AA844" s="60"/>
      <c r="AB844" s="60"/>
      <c r="AC844" s="42"/>
      <c r="AD844" s="52"/>
      <c r="AE844" s="52"/>
      <c r="AF844" s="62"/>
      <c r="AG844" s="63"/>
    </row>
    <row r="845" spans="1:33" s="54" customFormat="1">
      <c r="A845" s="51"/>
      <c r="B845" s="52"/>
      <c r="C845" s="53"/>
      <c r="E845" s="55"/>
      <c r="F845" s="55"/>
      <c r="G845" s="55"/>
      <c r="L845" s="52"/>
      <c r="M845" s="52"/>
      <c r="O845" s="56"/>
      <c r="P845" s="61"/>
      <c r="Q845" s="56"/>
      <c r="R845" s="56"/>
      <c r="U845" s="56"/>
      <c r="V845" s="56"/>
      <c r="W845" s="57"/>
      <c r="X845" s="57"/>
      <c r="Y845" s="58"/>
      <c r="Z845" s="59"/>
      <c r="AA845" s="60"/>
      <c r="AB845" s="60"/>
      <c r="AC845" s="42"/>
      <c r="AD845" s="52"/>
      <c r="AE845" s="52"/>
      <c r="AF845" s="62"/>
      <c r="AG845" s="63"/>
    </row>
    <row r="846" spans="1:33" s="54" customFormat="1">
      <c r="A846" s="51"/>
      <c r="B846" s="52"/>
      <c r="C846" s="53"/>
      <c r="E846" s="55"/>
      <c r="F846" s="55"/>
      <c r="G846" s="55"/>
      <c r="L846" s="52"/>
      <c r="M846" s="52"/>
      <c r="O846" s="56"/>
      <c r="P846" s="61"/>
      <c r="Q846" s="56"/>
      <c r="R846" s="56"/>
      <c r="U846" s="56"/>
      <c r="V846" s="56"/>
      <c r="W846" s="57"/>
      <c r="X846" s="57"/>
      <c r="Y846" s="58"/>
      <c r="Z846" s="59"/>
      <c r="AA846" s="60"/>
      <c r="AB846" s="60"/>
      <c r="AC846" s="42"/>
      <c r="AD846" s="52"/>
      <c r="AE846" s="52"/>
      <c r="AF846" s="62"/>
      <c r="AG846" s="63"/>
    </row>
    <row r="847" spans="1:33" s="54" customFormat="1">
      <c r="A847" s="51"/>
      <c r="B847" s="52"/>
      <c r="C847" s="53"/>
      <c r="E847" s="55"/>
      <c r="F847" s="55"/>
      <c r="G847" s="55"/>
      <c r="L847" s="52"/>
      <c r="M847" s="52"/>
      <c r="O847" s="56"/>
      <c r="P847" s="61"/>
      <c r="Q847" s="56"/>
      <c r="R847" s="56"/>
      <c r="U847" s="56"/>
      <c r="V847" s="56"/>
      <c r="W847" s="57"/>
      <c r="X847" s="57"/>
      <c r="Y847" s="58"/>
      <c r="Z847" s="59"/>
      <c r="AA847" s="60"/>
      <c r="AB847" s="60"/>
      <c r="AC847" s="42"/>
      <c r="AD847" s="52"/>
      <c r="AE847" s="52"/>
      <c r="AF847" s="62"/>
      <c r="AG847" s="63"/>
    </row>
    <row r="848" spans="1:33" s="54" customFormat="1">
      <c r="A848" s="51"/>
      <c r="B848" s="52"/>
      <c r="C848" s="53"/>
      <c r="E848" s="55"/>
      <c r="F848" s="55"/>
      <c r="G848" s="55"/>
      <c r="L848" s="52"/>
      <c r="M848" s="52"/>
      <c r="O848" s="56"/>
      <c r="P848" s="61"/>
      <c r="Q848" s="56"/>
      <c r="R848" s="56"/>
      <c r="U848" s="56"/>
      <c r="V848" s="56"/>
      <c r="W848" s="57"/>
      <c r="X848" s="57"/>
      <c r="Y848" s="58"/>
      <c r="Z848" s="59"/>
      <c r="AA848" s="60"/>
      <c r="AB848" s="60"/>
      <c r="AC848" s="42"/>
      <c r="AD848" s="52"/>
      <c r="AE848" s="52"/>
      <c r="AF848" s="62"/>
      <c r="AG848" s="63"/>
    </row>
    <row r="849" spans="1:33" s="54" customFormat="1">
      <c r="A849" s="51"/>
      <c r="B849" s="52"/>
      <c r="C849" s="53"/>
      <c r="E849" s="55"/>
      <c r="F849" s="55"/>
      <c r="G849" s="55"/>
      <c r="L849" s="52"/>
      <c r="M849" s="52"/>
      <c r="O849" s="56"/>
      <c r="P849" s="61"/>
      <c r="Q849" s="56"/>
      <c r="R849" s="56"/>
      <c r="U849" s="56"/>
      <c r="V849" s="56"/>
      <c r="W849" s="57"/>
      <c r="X849" s="57"/>
      <c r="Y849" s="58"/>
      <c r="Z849" s="59"/>
      <c r="AA849" s="60"/>
      <c r="AB849" s="60"/>
      <c r="AC849" s="42"/>
      <c r="AD849" s="52"/>
      <c r="AE849" s="52"/>
      <c r="AF849" s="62"/>
      <c r="AG849" s="63"/>
    </row>
    <row r="850" spans="1:33" s="54" customFormat="1">
      <c r="A850" s="51"/>
      <c r="B850" s="52"/>
      <c r="C850" s="53"/>
      <c r="E850" s="55"/>
      <c r="F850" s="55"/>
      <c r="G850" s="55"/>
      <c r="L850" s="52"/>
      <c r="M850" s="52"/>
      <c r="O850" s="56"/>
      <c r="P850" s="61"/>
      <c r="Q850" s="56"/>
      <c r="R850" s="56"/>
      <c r="U850" s="56"/>
      <c r="V850" s="56"/>
      <c r="W850" s="57"/>
      <c r="X850" s="57"/>
      <c r="Y850" s="58"/>
      <c r="Z850" s="59"/>
      <c r="AA850" s="60"/>
      <c r="AB850" s="60"/>
      <c r="AC850" s="42"/>
      <c r="AD850" s="52"/>
      <c r="AE850" s="52"/>
      <c r="AF850" s="62"/>
      <c r="AG850" s="63"/>
    </row>
    <row r="851" spans="1:33" s="54" customFormat="1">
      <c r="A851" s="51"/>
      <c r="B851" s="52"/>
      <c r="C851" s="53"/>
      <c r="E851" s="55"/>
      <c r="F851" s="55"/>
      <c r="G851" s="55"/>
      <c r="L851" s="52"/>
      <c r="M851" s="52"/>
      <c r="O851" s="56"/>
      <c r="P851" s="61"/>
      <c r="Q851" s="56"/>
      <c r="R851" s="56"/>
      <c r="U851" s="56"/>
      <c r="V851" s="56"/>
      <c r="W851" s="57"/>
      <c r="X851" s="57"/>
      <c r="Y851" s="58"/>
      <c r="Z851" s="59"/>
      <c r="AA851" s="60"/>
      <c r="AB851" s="60"/>
      <c r="AC851" s="42"/>
      <c r="AD851" s="52"/>
      <c r="AE851" s="52"/>
      <c r="AF851" s="62"/>
      <c r="AG851" s="63"/>
    </row>
    <row r="852" spans="1:33" s="54" customFormat="1">
      <c r="A852" s="51"/>
      <c r="B852" s="52"/>
      <c r="C852" s="53"/>
      <c r="E852" s="55"/>
      <c r="F852" s="55"/>
      <c r="G852" s="55"/>
      <c r="L852" s="52"/>
      <c r="M852" s="52"/>
      <c r="O852" s="56"/>
      <c r="P852" s="61"/>
      <c r="Q852" s="56"/>
      <c r="R852" s="56"/>
      <c r="U852" s="56"/>
      <c r="V852" s="56"/>
      <c r="W852" s="57"/>
      <c r="X852" s="57"/>
      <c r="Y852" s="58"/>
      <c r="Z852" s="59"/>
      <c r="AA852" s="60"/>
      <c r="AB852" s="60"/>
      <c r="AC852" s="42"/>
      <c r="AD852" s="52"/>
      <c r="AE852" s="52"/>
      <c r="AF852" s="62"/>
      <c r="AG852" s="63"/>
    </row>
    <row r="853" spans="1:33" s="54" customFormat="1">
      <c r="A853" s="51"/>
      <c r="B853" s="52"/>
      <c r="C853" s="53"/>
      <c r="E853" s="55"/>
      <c r="F853" s="55"/>
      <c r="G853" s="55"/>
      <c r="L853" s="52"/>
      <c r="M853" s="52"/>
      <c r="O853" s="56"/>
      <c r="P853" s="61"/>
      <c r="Q853" s="56"/>
      <c r="R853" s="56"/>
      <c r="U853" s="56"/>
      <c r="V853" s="56"/>
      <c r="W853" s="57"/>
      <c r="X853" s="57"/>
      <c r="Y853" s="58"/>
      <c r="Z853" s="59"/>
      <c r="AA853" s="60"/>
      <c r="AB853" s="60"/>
      <c r="AC853" s="42"/>
      <c r="AD853" s="52"/>
      <c r="AE853" s="52"/>
      <c r="AF853" s="62"/>
      <c r="AG853" s="63"/>
    </row>
    <row r="854" spans="1:33" s="54" customFormat="1">
      <c r="A854" s="51"/>
      <c r="B854" s="52"/>
      <c r="C854" s="53"/>
      <c r="E854" s="55"/>
      <c r="F854" s="55"/>
      <c r="G854" s="55"/>
      <c r="L854" s="52"/>
      <c r="M854" s="52"/>
      <c r="O854" s="56"/>
      <c r="P854" s="61"/>
      <c r="Q854" s="56"/>
      <c r="R854" s="56"/>
      <c r="U854" s="56"/>
      <c r="V854" s="56"/>
      <c r="W854" s="57"/>
      <c r="X854" s="57"/>
      <c r="Y854" s="58"/>
      <c r="Z854" s="59"/>
      <c r="AA854" s="60"/>
      <c r="AB854" s="60"/>
      <c r="AC854" s="42"/>
      <c r="AD854" s="52"/>
      <c r="AE854" s="52"/>
      <c r="AF854" s="62"/>
      <c r="AG854" s="63"/>
    </row>
    <row r="855" spans="1:33" s="54" customFormat="1">
      <c r="A855" s="51"/>
      <c r="B855" s="52"/>
      <c r="C855" s="53"/>
      <c r="E855" s="55"/>
      <c r="F855" s="55"/>
      <c r="G855" s="55"/>
      <c r="L855" s="52"/>
      <c r="M855" s="52"/>
      <c r="O855" s="56"/>
      <c r="P855" s="61"/>
      <c r="Q855" s="56"/>
      <c r="R855" s="56"/>
      <c r="U855" s="56"/>
      <c r="V855" s="56"/>
      <c r="W855" s="57"/>
      <c r="X855" s="57"/>
      <c r="Y855" s="58"/>
      <c r="Z855" s="59"/>
      <c r="AA855" s="60"/>
      <c r="AB855" s="60"/>
      <c r="AC855" s="42"/>
      <c r="AD855" s="52"/>
      <c r="AE855" s="52"/>
      <c r="AF855" s="62"/>
      <c r="AG855" s="63"/>
    </row>
    <row r="856" spans="1:33" s="54" customFormat="1">
      <c r="A856" s="51"/>
      <c r="B856" s="52"/>
      <c r="C856" s="53"/>
      <c r="E856" s="55"/>
      <c r="F856" s="55"/>
      <c r="G856" s="55"/>
      <c r="L856" s="52"/>
      <c r="M856" s="52"/>
      <c r="O856" s="56"/>
      <c r="P856" s="61"/>
      <c r="Q856" s="56"/>
      <c r="R856" s="56"/>
      <c r="U856" s="56"/>
      <c r="V856" s="56"/>
      <c r="W856" s="57"/>
      <c r="X856" s="57"/>
      <c r="Y856" s="58"/>
      <c r="Z856" s="59"/>
      <c r="AA856" s="60"/>
      <c r="AB856" s="60"/>
      <c r="AC856" s="42"/>
      <c r="AD856" s="52"/>
      <c r="AE856" s="52"/>
      <c r="AF856" s="62"/>
      <c r="AG856" s="63"/>
    </row>
    <row r="857" spans="1:33" s="54" customFormat="1">
      <c r="A857" s="51"/>
      <c r="B857" s="52"/>
      <c r="C857" s="53"/>
      <c r="E857" s="55"/>
      <c r="F857" s="55"/>
      <c r="G857" s="55"/>
      <c r="L857" s="52"/>
      <c r="M857" s="52"/>
      <c r="O857" s="56"/>
      <c r="P857" s="61"/>
      <c r="Q857" s="56"/>
      <c r="R857" s="56"/>
      <c r="U857" s="56"/>
      <c r="V857" s="56"/>
      <c r="W857" s="57"/>
      <c r="X857" s="57"/>
      <c r="Y857" s="58"/>
      <c r="Z857" s="59"/>
      <c r="AA857" s="60"/>
      <c r="AB857" s="60"/>
      <c r="AC857" s="42"/>
      <c r="AD857" s="52"/>
      <c r="AE857" s="52"/>
      <c r="AF857" s="62"/>
      <c r="AG857" s="63"/>
    </row>
    <row r="858" spans="1:33" s="54" customFormat="1">
      <c r="A858" s="51"/>
      <c r="B858" s="52"/>
      <c r="C858" s="53"/>
      <c r="E858" s="55"/>
      <c r="F858" s="55"/>
      <c r="G858" s="55"/>
      <c r="L858" s="52"/>
      <c r="M858" s="52"/>
      <c r="O858" s="56"/>
      <c r="P858" s="61"/>
      <c r="Q858" s="56"/>
      <c r="R858" s="56"/>
      <c r="U858" s="56"/>
      <c r="V858" s="56"/>
      <c r="W858" s="57"/>
      <c r="X858" s="57"/>
      <c r="Y858" s="58"/>
      <c r="Z858" s="59"/>
      <c r="AA858" s="60"/>
      <c r="AB858" s="60"/>
      <c r="AC858" s="42"/>
      <c r="AD858" s="52"/>
      <c r="AE858" s="52"/>
      <c r="AF858" s="62"/>
      <c r="AG858" s="63"/>
    </row>
    <row r="859" spans="1:33" s="54" customFormat="1">
      <c r="A859" s="51"/>
      <c r="B859" s="52"/>
      <c r="C859" s="53"/>
      <c r="E859" s="55"/>
      <c r="F859" s="55"/>
      <c r="G859" s="55"/>
      <c r="L859" s="52"/>
      <c r="M859" s="52"/>
      <c r="O859" s="56"/>
      <c r="P859" s="61"/>
      <c r="Q859" s="56"/>
      <c r="R859" s="56"/>
      <c r="U859" s="56"/>
      <c r="V859" s="56"/>
      <c r="W859" s="57"/>
      <c r="X859" s="57"/>
      <c r="Y859" s="58"/>
      <c r="Z859" s="59"/>
      <c r="AA859" s="60"/>
      <c r="AB859" s="60"/>
      <c r="AC859" s="42"/>
      <c r="AD859" s="52"/>
      <c r="AE859" s="52"/>
      <c r="AF859" s="62"/>
      <c r="AG859" s="63"/>
    </row>
    <row r="860" spans="1:33" s="54" customFormat="1">
      <c r="A860" s="51"/>
      <c r="B860" s="52"/>
      <c r="C860" s="53"/>
      <c r="E860" s="55"/>
      <c r="F860" s="55"/>
      <c r="G860" s="55"/>
      <c r="L860" s="52"/>
      <c r="M860" s="52"/>
      <c r="O860" s="56"/>
      <c r="P860" s="61"/>
      <c r="Q860" s="56"/>
      <c r="R860" s="56"/>
      <c r="U860" s="56"/>
      <c r="V860" s="56"/>
      <c r="W860" s="57"/>
      <c r="X860" s="57"/>
      <c r="Y860" s="58"/>
      <c r="Z860" s="59"/>
      <c r="AA860" s="60"/>
      <c r="AB860" s="60"/>
      <c r="AC860" s="42"/>
      <c r="AD860" s="52"/>
      <c r="AE860" s="52"/>
      <c r="AF860" s="62"/>
      <c r="AG860" s="63"/>
    </row>
    <row r="861" spans="1:33" s="54" customFormat="1">
      <c r="A861" s="51"/>
      <c r="B861" s="52"/>
      <c r="C861" s="53"/>
      <c r="E861" s="55"/>
      <c r="F861" s="55"/>
      <c r="G861" s="55"/>
      <c r="L861" s="52"/>
      <c r="M861" s="52"/>
      <c r="O861" s="56"/>
      <c r="P861" s="61"/>
      <c r="Q861" s="56"/>
      <c r="R861" s="56"/>
      <c r="U861" s="56"/>
      <c r="V861" s="56"/>
      <c r="W861" s="57"/>
      <c r="X861" s="57"/>
      <c r="Y861" s="58"/>
      <c r="Z861" s="59"/>
      <c r="AA861" s="60"/>
      <c r="AB861" s="60"/>
      <c r="AC861" s="42"/>
      <c r="AD861" s="52"/>
      <c r="AE861" s="52"/>
      <c r="AF861" s="62"/>
      <c r="AG861" s="60"/>
    </row>
    <row r="862" spans="1:33" s="54" customFormat="1">
      <c r="A862" s="51"/>
      <c r="B862" s="52"/>
      <c r="C862" s="53"/>
      <c r="E862" s="55"/>
      <c r="F862" s="55"/>
      <c r="G862" s="55"/>
      <c r="L862" s="52"/>
      <c r="M862" s="52"/>
      <c r="O862" s="56"/>
      <c r="P862" s="61"/>
      <c r="Q862" s="56"/>
      <c r="R862" s="56"/>
      <c r="U862" s="56"/>
      <c r="V862" s="56"/>
      <c r="W862" s="57"/>
      <c r="X862" s="57"/>
      <c r="Y862" s="58"/>
      <c r="Z862" s="59"/>
      <c r="AA862" s="60"/>
      <c r="AB862" s="60"/>
      <c r="AC862" s="42"/>
      <c r="AD862" s="52"/>
      <c r="AE862" s="52"/>
      <c r="AF862" s="62"/>
      <c r="AG862" s="60"/>
    </row>
    <row r="863" spans="1:33" s="54" customFormat="1">
      <c r="A863" s="51"/>
      <c r="B863" s="52"/>
      <c r="C863" s="53"/>
      <c r="E863" s="55"/>
      <c r="F863" s="55"/>
      <c r="G863" s="55"/>
      <c r="L863" s="52"/>
      <c r="M863" s="52"/>
      <c r="O863" s="56"/>
      <c r="P863" s="61"/>
      <c r="Q863" s="56"/>
      <c r="R863" s="56"/>
      <c r="U863" s="56"/>
      <c r="V863" s="56"/>
      <c r="W863" s="57"/>
      <c r="X863" s="57"/>
      <c r="Y863" s="58"/>
      <c r="Z863" s="59"/>
      <c r="AA863" s="60"/>
      <c r="AB863" s="60"/>
      <c r="AC863" s="42"/>
      <c r="AD863" s="52"/>
      <c r="AE863" s="52"/>
      <c r="AF863" s="62"/>
      <c r="AG863" s="60"/>
    </row>
    <row r="864" spans="1:33" s="54" customFormat="1">
      <c r="A864" s="51"/>
      <c r="B864" s="52"/>
      <c r="C864" s="53"/>
      <c r="E864" s="55"/>
      <c r="F864" s="55"/>
      <c r="G864" s="55"/>
      <c r="L864" s="52"/>
      <c r="M864" s="52"/>
      <c r="O864" s="56"/>
      <c r="P864" s="61"/>
      <c r="Q864" s="56"/>
      <c r="R864" s="56"/>
      <c r="U864" s="56"/>
      <c r="V864" s="56"/>
      <c r="W864" s="57"/>
      <c r="X864" s="57"/>
      <c r="Y864" s="58"/>
      <c r="Z864" s="59"/>
      <c r="AA864" s="60"/>
      <c r="AB864" s="60"/>
      <c r="AC864" s="42"/>
      <c r="AD864" s="52"/>
      <c r="AE864" s="52"/>
      <c r="AF864" s="62"/>
      <c r="AG864" s="60"/>
    </row>
    <row r="865" spans="1:33" s="54" customFormat="1">
      <c r="A865" s="51"/>
      <c r="B865" s="52"/>
      <c r="C865" s="53"/>
      <c r="E865" s="55"/>
      <c r="F865" s="55"/>
      <c r="G865" s="55"/>
      <c r="L865" s="52"/>
      <c r="M865" s="52"/>
      <c r="O865" s="56"/>
      <c r="P865" s="61"/>
      <c r="Q865" s="56"/>
      <c r="R865" s="56"/>
      <c r="U865" s="56"/>
      <c r="V865" s="56"/>
      <c r="W865" s="57"/>
      <c r="X865" s="57"/>
      <c r="Y865" s="58"/>
      <c r="Z865" s="59"/>
      <c r="AA865" s="60"/>
      <c r="AB865" s="60"/>
      <c r="AC865" s="42"/>
      <c r="AD865" s="52"/>
      <c r="AE865" s="52"/>
      <c r="AF865" s="62"/>
      <c r="AG865" s="60"/>
    </row>
    <row r="866" spans="1:33" s="54" customFormat="1">
      <c r="A866" s="51"/>
      <c r="B866" s="52"/>
      <c r="C866" s="53"/>
      <c r="E866" s="55"/>
      <c r="F866" s="55"/>
      <c r="G866" s="55"/>
      <c r="L866" s="52"/>
      <c r="M866" s="52"/>
      <c r="O866" s="56"/>
      <c r="P866" s="61"/>
      <c r="Q866" s="56"/>
      <c r="R866" s="56"/>
      <c r="U866" s="56"/>
      <c r="V866" s="56"/>
      <c r="W866" s="57"/>
      <c r="X866" s="57"/>
      <c r="Y866" s="58"/>
      <c r="Z866" s="59"/>
      <c r="AA866" s="60"/>
      <c r="AB866" s="60"/>
      <c r="AC866" s="42"/>
      <c r="AD866" s="52"/>
      <c r="AE866" s="52"/>
      <c r="AF866" s="62"/>
      <c r="AG866" s="60"/>
    </row>
    <row r="867" spans="1:33" s="54" customFormat="1">
      <c r="A867" s="51"/>
      <c r="B867" s="52"/>
      <c r="C867" s="53"/>
      <c r="E867" s="55"/>
      <c r="F867" s="55"/>
      <c r="G867" s="55"/>
      <c r="L867" s="52"/>
      <c r="M867" s="52"/>
      <c r="O867" s="56"/>
      <c r="P867" s="61"/>
      <c r="Q867" s="56"/>
      <c r="R867" s="56"/>
      <c r="U867" s="56"/>
      <c r="V867" s="56"/>
      <c r="W867" s="57"/>
      <c r="X867" s="57"/>
      <c r="Y867" s="58"/>
      <c r="Z867" s="59"/>
      <c r="AA867" s="60"/>
      <c r="AB867" s="60"/>
      <c r="AC867" s="42"/>
      <c r="AD867" s="52"/>
      <c r="AE867" s="52"/>
      <c r="AF867" s="62"/>
      <c r="AG867" s="60"/>
    </row>
    <row r="868" spans="1:33" s="54" customFormat="1">
      <c r="A868" s="51"/>
      <c r="B868" s="52"/>
      <c r="C868" s="53"/>
      <c r="E868" s="55"/>
      <c r="F868" s="55"/>
      <c r="G868" s="55"/>
      <c r="L868" s="52"/>
      <c r="M868" s="52"/>
      <c r="O868" s="56"/>
      <c r="P868" s="61"/>
      <c r="Q868" s="56"/>
      <c r="R868" s="56"/>
      <c r="U868" s="56"/>
      <c r="V868" s="56"/>
      <c r="W868" s="57"/>
      <c r="X868" s="57"/>
      <c r="Y868" s="58"/>
      <c r="Z868" s="59"/>
      <c r="AA868" s="60"/>
      <c r="AB868" s="60"/>
      <c r="AC868" s="42"/>
      <c r="AD868" s="52"/>
      <c r="AE868" s="52"/>
      <c r="AF868" s="62"/>
      <c r="AG868" s="60"/>
    </row>
    <row r="869" spans="1:33" s="54" customFormat="1">
      <c r="A869" s="51"/>
      <c r="B869" s="52"/>
      <c r="C869" s="53"/>
      <c r="E869" s="55"/>
      <c r="F869" s="55"/>
      <c r="G869" s="55"/>
      <c r="L869" s="52"/>
      <c r="M869" s="52"/>
      <c r="O869" s="56"/>
      <c r="P869" s="61"/>
      <c r="Q869" s="56"/>
      <c r="R869" s="56"/>
      <c r="U869" s="56"/>
      <c r="V869" s="56"/>
      <c r="W869" s="57"/>
      <c r="X869" s="57"/>
      <c r="Y869" s="58"/>
      <c r="Z869" s="59"/>
      <c r="AA869" s="60"/>
      <c r="AB869" s="60"/>
      <c r="AC869" s="42"/>
      <c r="AD869" s="52"/>
      <c r="AE869" s="52"/>
      <c r="AF869" s="62"/>
      <c r="AG869" s="60"/>
    </row>
    <row r="870" spans="1:33" s="54" customFormat="1">
      <c r="A870" s="51"/>
      <c r="B870" s="52"/>
      <c r="C870" s="53"/>
      <c r="E870" s="55"/>
      <c r="F870" s="55"/>
      <c r="G870" s="55"/>
      <c r="L870" s="52"/>
      <c r="M870" s="52"/>
      <c r="O870" s="56"/>
      <c r="P870" s="61"/>
      <c r="Q870" s="56"/>
      <c r="R870" s="56"/>
      <c r="U870" s="56"/>
      <c r="V870" s="56"/>
      <c r="W870" s="57"/>
      <c r="X870" s="57"/>
      <c r="Y870" s="58"/>
      <c r="Z870" s="59"/>
      <c r="AA870" s="60"/>
      <c r="AB870" s="60"/>
      <c r="AC870" s="42"/>
      <c r="AD870" s="52"/>
      <c r="AE870" s="52"/>
      <c r="AF870" s="62"/>
      <c r="AG870" s="60"/>
    </row>
    <row r="871" spans="1:33" s="54" customFormat="1">
      <c r="A871" s="51"/>
      <c r="B871" s="52"/>
      <c r="C871" s="53"/>
      <c r="E871" s="55"/>
      <c r="F871" s="55"/>
      <c r="G871" s="55"/>
      <c r="L871" s="52"/>
      <c r="M871" s="52"/>
      <c r="O871" s="56"/>
      <c r="P871" s="61"/>
      <c r="Q871" s="56"/>
      <c r="R871" s="56"/>
      <c r="U871" s="56"/>
      <c r="V871" s="56"/>
      <c r="W871" s="57"/>
      <c r="X871" s="57"/>
      <c r="Y871" s="58"/>
      <c r="Z871" s="59"/>
      <c r="AA871" s="60"/>
      <c r="AB871" s="60"/>
      <c r="AC871" s="42"/>
      <c r="AD871" s="52"/>
      <c r="AE871" s="52"/>
      <c r="AF871" s="62"/>
      <c r="AG871" s="63"/>
    </row>
    <row r="872" spans="1:33" s="54" customFormat="1">
      <c r="A872" s="51"/>
      <c r="B872" s="52"/>
      <c r="C872" s="53"/>
      <c r="E872" s="55"/>
      <c r="F872" s="55"/>
      <c r="G872" s="55"/>
      <c r="L872" s="52"/>
      <c r="M872" s="52"/>
      <c r="O872" s="56"/>
      <c r="P872" s="61"/>
      <c r="Q872" s="56"/>
      <c r="R872" s="56"/>
      <c r="U872" s="56"/>
      <c r="V872" s="56"/>
      <c r="W872" s="57"/>
      <c r="X872" s="57"/>
      <c r="Y872" s="58"/>
      <c r="Z872" s="59"/>
      <c r="AA872" s="60"/>
      <c r="AB872" s="60"/>
      <c r="AC872" s="42"/>
      <c r="AD872" s="52"/>
      <c r="AE872" s="52"/>
      <c r="AF872" s="62"/>
      <c r="AG872" s="63"/>
    </row>
    <row r="873" spans="1:33" s="54" customFormat="1">
      <c r="A873" s="51"/>
      <c r="B873" s="52"/>
      <c r="C873" s="53"/>
      <c r="E873" s="55"/>
      <c r="F873" s="55"/>
      <c r="G873" s="55"/>
      <c r="L873" s="52"/>
      <c r="M873" s="52"/>
      <c r="O873" s="56"/>
      <c r="P873" s="61"/>
      <c r="Q873" s="56"/>
      <c r="R873" s="56"/>
      <c r="U873" s="56"/>
      <c r="V873" s="56"/>
      <c r="W873" s="57"/>
      <c r="X873" s="57"/>
      <c r="Y873" s="58"/>
      <c r="Z873" s="59"/>
      <c r="AA873" s="60"/>
      <c r="AB873" s="60"/>
      <c r="AC873" s="42"/>
      <c r="AD873" s="52"/>
      <c r="AE873" s="52"/>
      <c r="AF873" s="62"/>
      <c r="AG873" s="63"/>
    </row>
    <row r="874" spans="1:33" s="54" customFormat="1">
      <c r="A874" s="51"/>
      <c r="B874" s="52"/>
      <c r="C874" s="53"/>
      <c r="E874" s="55"/>
      <c r="F874" s="55"/>
      <c r="G874" s="55"/>
      <c r="L874" s="52"/>
      <c r="M874" s="52"/>
      <c r="O874" s="56"/>
      <c r="P874" s="61"/>
      <c r="Q874" s="56"/>
      <c r="R874" s="56"/>
      <c r="U874" s="56"/>
      <c r="V874" s="56"/>
      <c r="W874" s="57"/>
      <c r="X874" s="57"/>
      <c r="Y874" s="58"/>
      <c r="Z874" s="59"/>
      <c r="AA874" s="60"/>
      <c r="AB874" s="60"/>
      <c r="AC874" s="42"/>
      <c r="AD874" s="52"/>
      <c r="AE874" s="52"/>
      <c r="AF874" s="62"/>
      <c r="AG874" s="60"/>
    </row>
    <row r="875" spans="1:33" s="54" customFormat="1">
      <c r="A875" s="51"/>
      <c r="B875" s="52"/>
      <c r="C875" s="53"/>
      <c r="E875" s="55"/>
      <c r="F875" s="55"/>
      <c r="G875" s="55"/>
      <c r="L875" s="52"/>
      <c r="M875" s="52"/>
      <c r="O875" s="56"/>
      <c r="P875" s="61"/>
      <c r="Q875" s="56"/>
      <c r="R875" s="56"/>
      <c r="U875" s="56"/>
      <c r="V875" s="56"/>
      <c r="W875" s="57"/>
      <c r="X875" s="57"/>
      <c r="Y875" s="58"/>
      <c r="Z875" s="59"/>
      <c r="AA875" s="60"/>
      <c r="AB875" s="60"/>
      <c r="AC875" s="42"/>
      <c r="AD875" s="52"/>
      <c r="AE875" s="52"/>
      <c r="AF875" s="62"/>
      <c r="AG875" s="60"/>
    </row>
    <row r="876" spans="1:33" s="54" customFormat="1">
      <c r="A876" s="51"/>
      <c r="B876" s="52"/>
      <c r="C876" s="53"/>
      <c r="E876" s="55"/>
      <c r="F876" s="55"/>
      <c r="G876" s="55"/>
      <c r="L876" s="52"/>
      <c r="M876" s="52"/>
      <c r="O876" s="56"/>
      <c r="P876" s="61"/>
      <c r="Q876" s="56"/>
      <c r="R876" s="56"/>
      <c r="U876" s="56"/>
      <c r="V876" s="56"/>
      <c r="W876" s="57"/>
      <c r="X876" s="57"/>
      <c r="Y876" s="58"/>
      <c r="Z876" s="59"/>
      <c r="AA876" s="60"/>
      <c r="AB876" s="60"/>
      <c r="AC876" s="42"/>
      <c r="AD876" s="52"/>
      <c r="AE876" s="52"/>
      <c r="AF876" s="62"/>
      <c r="AG876" s="60"/>
    </row>
    <row r="877" spans="1:33" s="54" customFormat="1">
      <c r="A877" s="51"/>
      <c r="B877" s="52"/>
      <c r="C877" s="53"/>
      <c r="E877" s="55"/>
      <c r="F877" s="55"/>
      <c r="G877" s="55"/>
      <c r="L877" s="52"/>
      <c r="M877" s="52"/>
      <c r="O877" s="56"/>
      <c r="P877" s="61"/>
      <c r="Q877" s="56"/>
      <c r="R877" s="56"/>
      <c r="U877" s="56"/>
      <c r="V877" s="56"/>
      <c r="W877" s="57"/>
      <c r="X877" s="57"/>
      <c r="Y877" s="58"/>
      <c r="Z877" s="59"/>
      <c r="AA877" s="60"/>
      <c r="AB877" s="60"/>
      <c r="AC877" s="42"/>
      <c r="AD877" s="52"/>
      <c r="AE877" s="52"/>
      <c r="AF877" s="62"/>
      <c r="AG877" s="60"/>
    </row>
    <row r="878" spans="1:33" s="54" customFormat="1">
      <c r="A878" s="51"/>
      <c r="B878" s="52"/>
      <c r="C878" s="53"/>
      <c r="E878" s="55"/>
      <c r="F878" s="55"/>
      <c r="G878" s="55"/>
      <c r="L878" s="52"/>
      <c r="M878" s="52"/>
      <c r="O878" s="56"/>
      <c r="P878" s="61"/>
      <c r="Q878" s="56"/>
      <c r="R878" s="56"/>
      <c r="U878" s="56"/>
      <c r="V878" s="56"/>
      <c r="W878" s="57"/>
      <c r="X878" s="57"/>
      <c r="Y878" s="58"/>
      <c r="Z878" s="59"/>
      <c r="AA878" s="60"/>
      <c r="AB878" s="60"/>
      <c r="AC878" s="42"/>
      <c r="AD878" s="52"/>
      <c r="AE878" s="52"/>
      <c r="AF878" s="62"/>
      <c r="AG878" s="60"/>
    </row>
    <row r="879" spans="1:33" s="54" customFormat="1">
      <c r="A879" s="51"/>
      <c r="B879" s="52"/>
      <c r="C879" s="53"/>
      <c r="E879" s="55"/>
      <c r="F879" s="55"/>
      <c r="G879" s="55"/>
      <c r="L879" s="52"/>
      <c r="M879" s="52"/>
      <c r="O879" s="56"/>
      <c r="P879" s="61"/>
      <c r="Q879" s="56"/>
      <c r="R879" s="56"/>
      <c r="U879" s="56"/>
      <c r="V879" s="56"/>
      <c r="W879" s="57"/>
      <c r="X879" s="57"/>
      <c r="Y879" s="58"/>
      <c r="Z879" s="59"/>
      <c r="AA879" s="60"/>
      <c r="AB879" s="60"/>
      <c r="AC879" s="42"/>
      <c r="AD879" s="52"/>
      <c r="AE879" s="52"/>
      <c r="AF879" s="62"/>
      <c r="AG879" s="60"/>
    </row>
    <row r="880" spans="1:33" s="54" customFormat="1">
      <c r="A880" s="51"/>
      <c r="B880" s="52"/>
      <c r="C880" s="53"/>
      <c r="E880" s="55"/>
      <c r="F880" s="55"/>
      <c r="G880" s="55"/>
      <c r="L880" s="52"/>
      <c r="M880" s="52"/>
      <c r="O880" s="56"/>
      <c r="P880" s="61"/>
      <c r="Q880" s="56"/>
      <c r="R880" s="56"/>
      <c r="U880" s="56"/>
      <c r="V880" s="56"/>
      <c r="W880" s="57"/>
      <c r="X880" s="57"/>
      <c r="Y880" s="58"/>
      <c r="Z880" s="59"/>
      <c r="AA880" s="60"/>
      <c r="AB880" s="60"/>
      <c r="AC880" s="42"/>
      <c r="AD880" s="52"/>
      <c r="AE880" s="52"/>
      <c r="AF880" s="62"/>
      <c r="AG880" s="60"/>
    </row>
    <row r="881" spans="1:33" s="54" customFormat="1">
      <c r="A881" s="51"/>
      <c r="B881" s="52"/>
      <c r="C881" s="53"/>
      <c r="E881" s="55"/>
      <c r="F881" s="55"/>
      <c r="G881" s="55"/>
      <c r="L881" s="52"/>
      <c r="M881" s="52"/>
      <c r="O881" s="56"/>
      <c r="P881" s="61"/>
      <c r="Q881" s="56"/>
      <c r="R881" s="56"/>
      <c r="U881" s="56"/>
      <c r="V881" s="56"/>
      <c r="W881" s="57"/>
      <c r="X881" s="57"/>
      <c r="Y881" s="58"/>
      <c r="Z881" s="59"/>
      <c r="AA881" s="60"/>
      <c r="AB881" s="60"/>
      <c r="AC881" s="42"/>
      <c r="AD881" s="52"/>
      <c r="AE881" s="52"/>
      <c r="AF881" s="62"/>
      <c r="AG881" s="60"/>
    </row>
    <row r="882" spans="1:33" s="54" customFormat="1">
      <c r="A882" s="51"/>
      <c r="B882" s="52"/>
      <c r="C882" s="53"/>
      <c r="E882" s="55"/>
      <c r="F882" s="55"/>
      <c r="G882" s="55"/>
      <c r="L882" s="52"/>
      <c r="M882" s="52"/>
      <c r="O882" s="56"/>
      <c r="P882" s="61"/>
      <c r="Q882" s="56"/>
      <c r="R882" s="56"/>
      <c r="U882" s="56"/>
      <c r="V882" s="56"/>
      <c r="W882" s="57"/>
      <c r="X882" s="57"/>
      <c r="Y882" s="58"/>
      <c r="Z882" s="59"/>
      <c r="AA882" s="60"/>
      <c r="AB882" s="60"/>
      <c r="AC882" s="42"/>
      <c r="AD882" s="52"/>
      <c r="AE882" s="52"/>
      <c r="AF882" s="62"/>
      <c r="AG882" s="60"/>
    </row>
    <row r="883" spans="1:33" s="54" customFormat="1">
      <c r="A883" s="51"/>
      <c r="B883" s="52"/>
      <c r="C883" s="53"/>
      <c r="E883" s="55"/>
      <c r="F883" s="55"/>
      <c r="G883" s="55"/>
      <c r="L883" s="52"/>
      <c r="M883" s="52"/>
      <c r="O883" s="56"/>
      <c r="P883" s="61"/>
      <c r="Q883" s="56"/>
      <c r="R883" s="56"/>
      <c r="U883" s="56"/>
      <c r="V883" s="56"/>
      <c r="W883" s="57"/>
      <c r="X883" s="57"/>
      <c r="Y883" s="58"/>
      <c r="Z883" s="59"/>
      <c r="AA883" s="60"/>
      <c r="AB883" s="60"/>
      <c r="AC883" s="42"/>
      <c r="AD883" s="52"/>
      <c r="AE883" s="52"/>
      <c r="AF883" s="62"/>
      <c r="AG883" s="60"/>
    </row>
    <row r="884" spans="1:33" s="54" customFormat="1">
      <c r="A884" s="51"/>
      <c r="B884" s="52"/>
      <c r="C884" s="53"/>
      <c r="E884" s="55"/>
      <c r="F884" s="55"/>
      <c r="G884" s="55"/>
      <c r="L884" s="52"/>
      <c r="M884" s="52"/>
      <c r="O884" s="56"/>
      <c r="P884" s="61"/>
      <c r="Q884" s="56"/>
      <c r="R884" s="56"/>
      <c r="U884" s="56"/>
      <c r="V884" s="56"/>
      <c r="W884" s="57"/>
      <c r="X884" s="57"/>
      <c r="Y884" s="58"/>
      <c r="Z884" s="59"/>
      <c r="AA884" s="60"/>
      <c r="AB884" s="60"/>
      <c r="AC884" s="42"/>
      <c r="AD884" s="52"/>
      <c r="AE884" s="52"/>
      <c r="AF884" s="62"/>
      <c r="AG884" s="60"/>
    </row>
    <row r="885" spans="1:33" s="54" customFormat="1">
      <c r="A885" s="51"/>
      <c r="B885" s="52"/>
      <c r="C885" s="53"/>
      <c r="E885" s="55"/>
      <c r="F885" s="55"/>
      <c r="G885" s="55"/>
      <c r="L885" s="52"/>
      <c r="M885" s="52"/>
      <c r="O885" s="56"/>
      <c r="P885" s="61"/>
      <c r="Q885" s="56"/>
      <c r="R885" s="56"/>
      <c r="U885" s="56"/>
      <c r="V885" s="56"/>
      <c r="W885" s="57"/>
      <c r="X885" s="57"/>
      <c r="Y885" s="58"/>
      <c r="Z885" s="59"/>
      <c r="AA885" s="60"/>
      <c r="AB885" s="60"/>
      <c r="AC885" s="42"/>
      <c r="AD885" s="52"/>
      <c r="AE885" s="52"/>
      <c r="AF885" s="62"/>
      <c r="AG885" s="60"/>
    </row>
    <row r="886" spans="1:33" s="54" customFormat="1">
      <c r="A886" s="51"/>
      <c r="B886" s="52"/>
      <c r="C886" s="53"/>
      <c r="E886" s="55"/>
      <c r="F886" s="55"/>
      <c r="G886" s="55"/>
      <c r="L886" s="52"/>
      <c r="M886" s="52"/>
      <c r="O886" s="56"/>
      <c r="P886" s="61"/>
      <c r="Q886" s="56"/>
      <c r="R886" s="56"/>
      <c r="U886" s="56"/>
      <c r="V886" s="56"/>
      <c r="W886" s="57"/>
      <c r="X886" s="57"/>
      <c r="Y886" s="58"/>
      <c r="Z886" s="59"/>
      <c r="AA886" s="60"/>
      <c r="AB886" s="60"/>
      <c r="AC886" s="42"/>
      <c r="AD886" s="52"/>
      <c r="AE886" s="52"/>
      <c r="AF886" s="62"/>
      <c r="AG886" s="60"/>
    </row>
    <row r="887" spans="1:33" s="54" customFormat="1">
      <c r="A887" s="51"/>
      <c r="B887" s="52"/>
      <c r="C887" s="53"/>
      <c r="E887" s="55"/>
      <c r="F887" s="55"/>
      <c r="G887" s="55"/>
      <c r="L887" s="52"/>
      <c r="M887" s="52"/>
      <c r="O887" s="56"/>
      <c r="P887" s="61"/>
      <c r="Q887" s="56"/>
      <c r="R887" s="56"/>
      <c r="U887" s="56"/>
      <c r="V887" s="56"/>
      <c r="W887" s="57"/>
      <c r="X887" s="57"/>
      <c r="Y887" s="58"/>
      <c r="Z887" s="59"/>
      <c r="AA887" s="60"/>
      <c r="AB887" s="60"/>
      <c r="AC887" s="42"/>
      <c r="AD887" s="52"/>
      <c r="AE887" s="52"/>
      <c r="AF887" s="62"/>
      <c r="AG887" s="60"/>
    </row>
    <row r="888" spans="1:33" s="54" customFormat="1">
      <c r="A888" s="51"/>
      <c r="B888" s="52"/>
      <c r="C888" s="53"/>
      <c r="E888" s="55"/>
      <c r="F888" s="55"/>
      <c r="G888" s="55"/>
      <c r="L888" s="52"/>
      <c r="M888" s="52"/>
      <c r="O888" s="56"/>
      <c r="P888" s="61"/>
      <c r="Q888" s="56"/>
      <c r="R888" s="56"/>
      <c r="U888" s="56"/>
      <c r="V888" s="56"/>
      <c r="W888" s="57"/>
      <c r="X888" s="57"/>
      <c r="Y888" s="58"/>
      <c r="Z888" s="59"/>
      <c r="AA888" s="60"/>
      <c r="AB888" s="60"/>
      <c r="AC888" s="42"/>
      <c r="AD888" s="52"/>
      <c r="AE888" s="52"/>
      <c r="AF888" s="62"/>
      <c r="AG888" s="60"/>
    </row>
    <row r="889" spans="1:33" s="54" customFormat="1">
      <c r="A889" s="51"/>
      <c r="B889" s="52"/>
      <c r="C889" s="53"/>
      <c r="E889" s="55"/>
      <c r="F889" s="55"/>
      <c r="G889" s="55"/>
      <c r="L889" s="52"/>
      <c r="M889" s="52"/>
      <c r="O889" s="56"/>
      <c r="P889" s="61"/>
      <c r="Q889" s="56"/>
      <c r="R889" s="56"/>
      <c r="U889" s="56"/>
      <c r="V889" s="56"/>
      <c r="W889" s="57"/>
      <c r="X889" s="57"/>
      <c r="Y889" s="58"/>
      <c r="Z889" s="59"/>
      <c r="AA889" s="60"/>
      <c r="AB889" s="60"/>
      <c r="AC889" s="42"/>
      <c r="AD889" s="52"/>
      <c r="AE889" s="52"/>
      <c r="AF889" s="62"/>
      <c r="AG889" s="60"/>
    </row>
    <row r="890" spans="1:33" s="54" customFormat="1">
      <c r="A890" s="51"/>
      <c r="B890" s="52"/>
      <c r="C890" s="53"/>
      <c r="E890" s="55"/>
      <c r="F890" s="55"/>
      <c r="G890" s="55"/>
      <c r="L890" s="52"/>
      <c r="M890" s="52"/>
      <c r="O890" s="56"/>
      <c r="P890" s="61"/>
      <c r="Q890" s="56"/>
      <c r="R890" s="56"/>
      <c r="U890" s="56"/>
      <c r="V890" s="56"/>
      <c r="W890" s="57"/>
      <c r="X890" s="57"/>
      <c r="Y890" s="58"/>
      <c r="Z890" s="59"/>
      <c r="AA890" s="60"/>
      <c r="AB890" s="60"/>
      <c r="AC890" s="42"/>
      <c r="AD890" s="52"/>
      <c r="AE890" s="52"/>
      <c r="AF890" s="62"/>
      <c r="AG890" s="60"/>
    </row>
    <row r="891" spans="1:33" s="54" customFormat="1">
      <c r="A891" s="51"/>
      <c r="B891" s="52"/>
      <c r="C891" s="53"/>
      <c r="E891" s="55"/>
      <c r="F891" s="55"/>
      <c r="G891" s="55"/>
      <c r="L891" s="52"/>
      <c r="M891" s="52"/>
      <c r="O891" s="56"/>
      <c r="P891" s="61"/>
      <c r="Q891" s="56"/>
      <c r="R891" s="56"/>
      <c r="U891" s="56"/>
      <c r="V891" s="56"/>
      <c r="W891" s="57"/>
      <c r="X891" s="57"/>
      <c r="Y891" s="58"/>
      <c r="Z891" s="59"/>
      <c r="AA891" s="60"/>
      <c r="AB891" s="60"/>
      <c r="AC891" s="42"/>
      <c r="AD891" s="52"/>
      <c r="AE891" s="52"/>
      <c r="AF891" s="62"/>
      <c r="AG891" s="60"/>
    </row>
    <row r="892" spans="1:33" s="54" customFormat="1">
      <c r="A892" s="51"/>
      <c r="B892" s="52"/>
      <c r="C892" s="53"/>
      <c r="E892" s="55"/>
      <c r="F892" s="55"/>
      <c r="G892" s="55"/>
      <c r="L892" s="52"/>
      <c r="M892" s="52"/>
      <c r="O892" s="56"/>
      <c r="P892" s="61"/>
      <c r="Q892" s="56"/>
      <c r="R892" s="56"/>
      <c r="U892" s="56"/>
      <c r="V892" s="56"/>
      <c r="W892" s="57"/>
      <c r="X892" s="57"/>
      <c r="Y892" s="58"/>
      <c r="Z892" s="59"/>
      <c r="AA892" s="60"/>
      <c r="AB892" s="60"/>
      <c r="AC892" s="42"/>
      <c r="AD892" s="52"/>
      <c r="AE892" s="52"/>
      <c r="AF892" s="62"/>
      <c r="AG892" s="60"/>
    </row>
    <row r="893" spans="1:33" s="54" customFormat="1">
      <c r="A893" s="51"/>
      <c r="B893" s="52"/>
      <c r="C893" s="53"/>
      <c r="E893" s="55"/>
      <c r="F893" s="55"/>
      <c r="G893" s="55"/>
      <c r="L893" s="52"/>
      <c r="M893" s="52"/>
      <c r="O893" s="56"/>
      <c r="P893" s="61"/>
      <c r="Q893" s="56"/>
      <c r="R893" s="56"/>
      <c r="U893" s="56"/>
      <c r="V893" s="56"/>
      <c r="W893" s="57"/>
      <c r="X893" s="57"/>
      <c r="Y893" s="58"/>
      <c r="Z893" s="59"/>
      <c r="AA893" s="60"/>
      <c r="AB893" s="60"/>
      <c r="AC893" s="42"/>
      <c r="AD893" s="52"/>
      <c r="AE893" s="52"/>
      <c r="AF893" s="62"/>
      <c r="AG893" s="60"/>
    </row>
    <row r="894" spans="1:33" s="54" customFormat="1">
      <c r="A894" s="51"/>
      <c r="B894" s="52"/>
      <c r="C894" s="53"/>
      <c r="E894" s="55"/>
      <c r="F894" s="55"/>
      <c r="G894" s="55"/>
      <c r="L894" s="52"/>
      <c r="M894" s="52"/>
      <c r="O894" s="56"/>
      <c r="P894" s="61"/>
      <c r="Q894" s="56"/>
      <c r="R894" s="56"/>
      <c r="U894" s="56"/>
      <c r="V894" s="56"/>
      <c r="W894" s="57"/>
      <c r="X894" s="57"/>
      <c r="Y894" s="58"/>
      <c r="Z894" s="59"/>
      <c r="AA894" s="60"/>
      <c r="AB894" s="60"/>
      <c r="AC894" s="42"/>
      <c r="AD894" s="52"/>
      <c r="AE894" s="52"/>
      <c r="AF894" s="62"/>
      <c r="AG894" s="60"/>
    </row>
    <row r="895" spans="1:33" s="54" customFormat="1">
      <c r="A895" s="51"/>
      <c r="B895" s="52"/>
      <c r="C895" s="53"/>
      <c r="E895" s="55"/>
      <c r="F895" s="55"/>
      <c r="G895" s="55"/>
      <c r="L895" s="52"/>
      <c r="M895" s="52"/>
      <c r="O895" s="56"/>
      <c r="P895" s="61"/>
      <c r="Q895" s="56"/>
      <c r="R895" s="56"/>
      <c r="U895" s="56"/>
      <c r="V895" s="56"/>
      <c r="W895" s="57"/>
      <c r="X895" s="57"/>
      <c r="Y895" s="58"/>
      <c r="Z895" s="59"/>
      <c r="AA895" s="60"/>
      <c r="AB895" s="60"/>
      <c r="AC895" s="42"/>
      <c r="AD895" s="52"/>
      <c r="AE895" s="52"/>
      <c r="AF895" s="62"/>
      <c r="AG895" s="60"/>
    </row>
    <row r="896" spans="1:33" s="54" customFormat="1">
      <c r="A896" s="51"/>
      <c r="B896" s="52"/>
      <c r="C896" s="53"/>
      <c r="E896" s="55"/>
      <c r="F896" s="55"/>
      <c r="G896" s="55"/>
      <c r="L896" s="52"/>
      <c r="M896" s="52"/>
      <c r="O896" s="56"/>
      <c r="P896" s="61"/>
      <c r="Q896" s="56"/>
      <c r="R896" s="56"/>
      <c r="U896" s="56"/>
      <c r="V896" s="56"/>
      <c r="W896" s="57"/>
      <c r="X896" s="57"/>
      <c r="Y896" s="58"/>
      <c r="Z896" s="59"/>
      <c r="AA896" s="60"/>
      <c r="AB896" s="60"/>
      <c r="AC896" s="42"/>
      <c r="AD896" s="52"/>
      <c r="AE896" s="52"/>
      <c r="AF896" s="62"/>
      <c r="AG896" s="60"/>
    </row>
    <row r="897" spans="1:33" s="54" customFormat="1">
      <c r="A897" s="51"/>
      <c r="B897" s="52"/>
      <c r="C897" s="53"/>
      <c r="E897" s="55"/>
      <c r="F897" s="55"/>
      <c r="G897" s="55"/>
      <c r="L897" s="52"/>
      <c r="M897" s="52"/>
      <c r="O897" s="56"/>
      <c r="P897" s="61"/>
      <c r="Q897" s="56"/>
      <c r="R897" s="56"/>
      <c r="U897" s="56"/>
      <c r="V897" s="56"/>
      <c r="W897" s="57"/>
      <c r="X897" s="57"/>
      <c r="Y897" s="58"/>
      <c r="Z897" s="59"/>
      <c r="AA897" s="60"/>
      <c r="AB897" s="60"/>
      <c r="AC897" s="42"/>
      <c r="AD897" s="52"/>
      <c r="AE897" s="52"/>
      <c r="AF897" s="62"/>
      <c r="AG897" s="60"/>
    </row>
    <row r="898" spans="1:33" s="54" customFormat="1">
      <c r="A898" s="51"/>
      <c r="B898" s="52"/>
      <c r="C898" s="53"/>
      <c r="E898" s="55"/>
      <c r="F898" s="55"/>
      <c r="G898" s="55"/>
      <c r="L898" s="52"/>
      <c r="M898" s="52"/>
      <c r="O898" s="56"/>
      <c r="P898" s="61"/>
      <c r="Q898" s="56"/>
      <c r="R898" s="56"/>
      <c r="U898" s="56"/>
      <c r="V898" s="56"/>
      <c r="W898" s="57"/>
      <c r="X898" s="57"/>
      <c r="Y898" s="58"/>
      <c r="Z898" s="59"/>
      <c r="AA898" s="60"/>
      <c r="AB898" s="60"/>
      <c r="AC898" s="42"/>
      <c r="AD898" s="52"/>
      <c r="AE898" s="52"/>
      <c r="AF898" s="62"/>
      <c r="AG898" s="60"/>
    </row>
    <row r="899" spans="1:33" s="54" customFormat="1">
      <c r="A899" s="51"/>
      <c r="B899" s="52"/>
      <c r="C899" s="53"/>
      <c r="E899" s="55"/>
      <c r="F899" s="55"/>
      <c r="G899" s="55"/>
      <c r="L899" s="52"/>
      <c r="M899" s="52"/>
      <c r="O899" s="56"/>
      <c r="P899" s="61"/>
      <c r="Q899" s="56"/>
      <c r="R899" s="56"/>
      <c r="U899" s="56"/>
      <c r="V899" s="56"/>
      <c r="W899" s="57"/>
      <c r="X899" s="57"/>
      <c r="Y899" s="58"/>
      <c r="Z899" s="59"/>
      <c r="AA899" s="60"/>
      <c r="AB899" s="60"/>
      <c r="AC899" s="42"/>
      <c r="AD899" s="52"/>
      <c r="AE899" s="52"/>
      <c r="AF899" s="62"/>
      <c r="AG899" s="60"/>
    </row>
    <row r="900" spans="1:33" s="54" customFormat="1">
      <c r="A900" s="51"/>
      <c r="B900" s="52"/>
      <c r="C900" s="53"/>
      <c r="E900" s="55"/>
      <c r="F900" s="55"/>
      <c r="G900" s="55"/>
      <c r="L900" s="52"/>
      <c r="M900" s="52"/>
      <c r="O900" s="56"/>
      <c r="P900" s="61"/>
      <c r="Q900" s="56"/>
      <c r="R900" s="56"/>
      <c r="U900" s="56"/>
      <c r="V900" s="56"/>
      <c r="W900" s="57"/>
      <c r="X900" s="57"/>
      <c r="Y900" s="58"/>
      <c r="Z900" s="59"/>
      <c r="AA900" s="60"/>
      <c r="AB900" s="60"/>
      <c r="AC900" s="42"/>
      <c r="AD900" s="52"/>
      <c r="AE900" s="52"/>
      <c r="AF900" s="62"/>
      <c r="AG900" s="60"/>
    </row>
    <row r="901" spans="1:33" s="54" customFormat="1">
      <c r="A901" s="51"/>
      <c r="B901" s="52"/>
      <c r="C901" s="53"/>
      <c r="E901" s="55"/>
      <c r="F901" s="55"/>
      <c r="G901" s="55"/>
      <c r="L901" s="52"/>
      <c r="M901" s="52"/>
      <c r="O901" s="56"/>
      <c r="P901" s="61"/>
      <c r="Q901" s="56"/>
      <c r="R901" s="56"/>
      <c r="U901" s="56"/>
      <c r="V901" s="56"/>
      <c r="W901" s="57"/>
      <c r="X901" s="57"/>
      <c r="Y901" s="58"/>
      <c r="Z901" s="59"/>
      <c r="AA901" s="60"/>
      <c r="AB901" s="60"/>
      <c r="AC901" s="42"/>
      <c r="AD901" s="52"/>
      <c r="AE901" s="52"/>
      <c r="AF901" s="62"/>
      <c r="AG901" s="60"/>
    </row>
    <row r="902" spans="1:33" s="54" customFormat="1">
      <c r="A902" s="51"/>
      <c r="B902" s="52"/>
      <c r="C902" s="53"/>
      <c r="E902" s="55"/>
      <c r="F902" s="55"/>
      <c r="G902" s="55"/>
      <c r="L902" s="52"/>
      <c r="M902" s="52"/>
      <c r="O902" s="56"/>
      <c r="P902" s="61"/>
      <c r="Q902" s="56"/>
      <c r="R902" s="56"/>
      <c r="U902" s="56"/>
      <c r="V902" s="56"/>
      <c r="W902" s="57"/>
      <c r="X902" s="57"/>
      <c r="Y902" s="58"/>
      <c r="Z902" s="59"/>
      <c r="AA902" s="60"/>
      <c r="AB902" s="60"/>
      <c r="AC902" s="42"/>
      <c r="AD902" s="52"/>
      <c r="AE902" s="52"/>
      <c r="AF902" s="62"/>
      <c r="AG902" s="60"/>
    </row>
    <row r="903" spans="1:33" s="54" customFormat="1">
      <c r="A903" s="51"/>
      <c r="B903" s="52"/>
      <c r="C903" s="53"/>
      <c r="E903" s="55"/>
      <c r="F903" s="55"/>
      <c r="G903" s="55"/>
      <c r="L903" s="52"/>
      <c r="M903" s="52"/>
      <c r="O903" s="56"/>
      <c r="P903" s="61"/>
      <c r="Q903" s="56"/>
      <c r="R903" s="56"/>
      <c r="U903" s="56"/>
      <c r="V903" s="56"/>
      <c r="W903" s="57"/>
      <c r="X903" s="57"/>
      <c r="Y903" s="58"/>
      <c r="Z903" s="59"/>
      <c r="AA903" s="60"/>
      <c r="AB903" s="60"/>
      <c r="AC903" s="42"/>
      <c r="AD903" s="52"/>
      <c r="AE903" s="52"/>
      <c r="AF903" s="62"/>
      <c r="AG903" s="60"/>
    </row>
    <row r="904" spans="1:33" s="54" customFormat="1">
      <c r="A904" s="51"/>
      <c r="B904" s="52"/>
      <c r="C904" s="53"/>
      <c r="E904" s="55"/>
      <c r="F904" s="55"/>
      <c r="G904" s="55"/>
      <c r="L904" s="52"/>
      <c r="M904" s="52"/>
      <c r="O904" s="56"/>
      <c r="P904" s="61"/>
      <c r="Q904" s="56"/>
      <c r="R904" s="56"/>
      <c r="U904" s="56"/>
      <c r="V904" s="56"/>
      <c r="W904" s="57"/>
      <c r="X904" s="57"/>
      <c r="Y904" s="58"/>
      <c r="Z904" s="59"/>
      <c r="AA904" s="60"/>
      <c r="AB904" s="60"/>
      <c r="AC904" s="42"/>
      <c r="AD904" s="52"/>
      <c r="AE904" s="52"/>
      <c r="AF904" s="62"/>
      <c r="AG904" s="60"/>
    </row>
    <row r="905" spans="1:33" s="54" customFormat="1">
      <c r="A905" s="51"/>
      <c r="B905" s="52"/>
      <c r="C905" s="53"/>
      <c r="E905" s="55"/>
      <c r="F905" s="55"/>
      <c r="G905" s="55"/>
      <c r="L905" s="52"/>
      <c r="M905" s="52"/>
      <c r="O905" s="56"/>
      <c r="P905" s="61"/>
      <c r="Q905" s="56"/>
      <c r="R905" s="56"/>
      <c r="U905" s="56"/>
      <c r="V905" s="56"/>
      <c r="W905" s="57"/>
      <c r="X905" s="57"/>
      <c r="Y905" s="58"/>
      <c r="Z905" s="59"/>
      <c r="AA905" s="60"/>
      <c r="AB905" s="60"/>
      <c r="AC905" s="42"/>
      <c r="AD905" s="52"/>
      <c r="AE905" s="52"/>
      <c r="AF905" s="62"/>
      <c r="AG905" s="60"/>
    </row>
    <row r="906" spans="1:33" s="54" customFormat="1">
      <c r="A906" s="51"/>
      <c r="B906" s="52"/>
      <c r="C906" s="53"/>
      <c r="E906" s="55"/>
      <c r="F906" s="55"/>
      <c r="G906" s="55"/>
      <c r="L906" s="52"/>
      <c r="M906" s="52"/>
      <c r="O906" s="56"/>
      <c r="P906" s="61"/>
      <c r="Q906" s="56"/>
      <c r="R906" s="56"/>
      <c r="U906" s="56"/>
      <c r="V906" s="56"/>
      <c r="W906" s="57"/>
      <c r="X906" s="57"/>
      <c r="Y906" s="58"/>
      <c r="Z906" s="59"/>
      <c r="AA906" s="60"/>
      <c r="AB906" s="60"/>
      <c r="AC906" s="42"/>
      <c r="AD906" s="52"/>
      <c r="AE906" s="52"/>
      <c r="AF906" s="62"/>
      <c r="AG906" s="60"/>
    </row>
    <row r="907" spans="1:33" s="54" customFormat="1">
      <c r="A907" s="51"/>
      <c r="B907" s="52"/>
      <c r="C907" s="53"/>
      <c r="E907" s="55"/>
      <c r="F907" s="55"/>
      <c r="G907" s="55"/>
      <c r="L907" s="52"/>
      <c r="M907" s="52"/>
      <c r="O907" s="56"/>
      <c r="P907" s="61"/>
      <c r="Q907" s="56"/>
      <c r="R907" s="56"/>
      <c r="U907" s="56"/>
      <c r="V907" s="56"/>
      <c r="W907" s="57"/>
      <c r="X907" s="57"/>
      <c r="Y907" s="58"/>
      <c r="Z907" s="59"/>
      <c r="AA907" s="60"/>
      <c r="AB907" s="60"/>
      <c r="AC907" s="42"/>
      <c r="AD907" s="52"/>
      <c r="AE907" s="52"/>
      <c r="AF907" s="62"/>
      <c r="AG907" s="60"/>
    </row>
    <row r="908" spans="1:33" s="54" customFormat="1">
      <c r="A908" s="51"/>
      <c r="B908" s="52"/>
      <c r="C908" s="53"/>
      <c r="E908" s="55"/>
      <c r="F908" s="55"/>
      <c r="G908" s="55"/>
      <c r="L908" s="52"/>
      <c r="M908" s="52"/>
      <c r="O908" s="56"/>
      <c r="P908" s="61"/>
      <c r="Q908" s="56"/>
      <c r="R908" s="56"/>
      <c r="U908" s="56"/>
      <c r="V908" s="56"/>
      <c r="W908" s="57"/>
      <c r="X908" s="57"/>
      <c r="Y908" s="58"/>
      <c r="Z908" s="59"/>
      <c r="AA908" s="60"/>
      <c r="AB908" s="60"/>
      <c r="AC908" s="42"/>
      <c r="AD908" s="52"/>
      <c r="AE908" s="52"/>
      <c r="AF908" s="62"/>
      <c r="AG908" s="60"/>
    </row>
    <row r="909" spans="1:33" s="54" customFormat="1">
      <c r="A909" s="51"/>
      <c r="B909" s="52"/>
      <c r="C909" s="53"/>
      <c r="E909" s="55"/>
      <c r="F909" s="55"/>
      <c r="G909" s="55"/>
      <c r="L909" s="52"/>
      <c r="M909" s="52"/>
      <c r="O909" s="56"/>
      <c r="P909" s="61"/>
      <c r="Q909" s="56"/>
      <c r="R909" s="56"/>
      <c r="U909" s="56"/>
      <c r="V909" s="56"/>
      <c r="W909" s="57"/>
      <c r="X909" s="57"/>
      <c r="Y909" s="58"/>
      <c r="Z909" s="59"/>
      <c r="AA909" s="60"/>
      <c r="AB909" s="60"/>
      <c r="AC909" s="42"/>
      <c r="AD909" s="52"/>
      <c r="AE909" s="52"/>
      <c r="AF909" s="62"/>
      <c r="AG909" s="60"/>
    </row>
    <row r="910" spans="1:33" s="54" customFormat="1">
      <c r="A910" s="51"/>
      <c r="B910" s="52"/>
      <c r="C910" s="53"/>
      <c r="E910" s="55"/>
      <c r="F910" s="55"/>
      <c r="G910" s="55"/>
      <c r="L910" s="52"/>
      <c r="M910" s="52"/>
      <c r="O910" s="56"/>
      <c r="P910" s="61"/>
      <c r="Q910" s="56"/>
      <c r="R910" s="56"/>
      <c r="U910" s="56"/>
      <c r="V910" s="56"/>
      <c r="W910" s="57"/>
      <c r="X910" s="57"/>
      <c r="Y910" s="58"/>
      <c r="Z910" s="59"/>
      <c r="AA910" s="60"/>
      <c r="AB910" s="60"/>
      <c r="AC910" s="42"/>
      <c r="AD910" s="52"/>
      <c r="AE910" s="52"/>
      <c r="AF910" s="62"/>
      <c r="AG910" s="60"/>
    </row>
    <row r="911" spans="1:33" s="54" customFormat="1">
      <c r="A911" s="51"/>
      <c r="B911" s="52"/>
      <c r="C911" s="53"/>
      <c r="E911" s="55"/>
      <c r="F911" s="55"/>
      <c r="G911" s="55"/>
      <c r="L911" s="52"/>
      <c r="M911" s="52"/>
      <c r="O911" s="56"/>
      <c r="P911" s="61"/>
      <c r="Q911" s="56"/>
      <c r="R911" s="56"/>
      <c r="U911" s="56"/>
      <c r="V911" s="56"/>
      <c r="W911" s="57"/>
      <c r="X911" s="57"/>
      <c r="Y911" s="58"/>
      <c r="Z911" s="59"/>
      <c r="AA911" s="60"/>
      <c r="AB911" s="60"/>
      <c r="AC911" s="42"/>
      <c r="AD911" s="52"/>
      <c r="AE911" s="52"/>
      <c r="AF911" s="62"/>
      <c r="AG911" s="63"/>
    </row>
    <row r="912" spans="1:33" s="54" customFormat="1">
      <c r="A912" s="51"/>
      <c r="B912" s="52"/>
      <c r="C912" s="53"/>
      <c r="E912" s="55"/>
      <c r="F912" s="55"/>
      <c r="G912" s="55"/>
      <c r="L912" s="52"/>
      <c r="M912" s="52"/>
      <c r="O912" s="56"/>
      <c r="P912" s="61"/>
      <c r="Q912" s="56"/>
      <c r="R912" s="56"/>
      <c r="U912" s="56"/>
      <c r="V912" s="56"/>
      <c r="W912" s="57"/>
      <c r="X912" s="57"/>
      <c r="Y912" s="58"/>
      <c r="Z912" s="59"/>
      <c r="AA912" s="60"/>
      <c r="AB912" s="60"/>
      <c r="AC912" s="42"/>
      <c r="AD912" s="52"/>
      <c r="AE912" s="52"/>
      <c r="AF912" s="62"/>
      <c r="AG912" s="63"/>
    </row>
    <row r="913" spans="1:33" s="54" customFormat="1">
      <c r="A913" s="51"/>
      <c r="B913" s="52"/>
      <c r="C913" s="53"/>
      <c r="E913" s="55"/>
      <c r="F913" s="55"/>
      <c r="G913" s="55"/>
      <c r="L913" s="52"/>
      <c r="M913" s="52"/>
      <c r="O913" s="56"/>
      <c r="P913" s="61"/>
      <c r="Q913" s="56"/>
      <c r="R913" s="56"/>
      <c r="U913" s="56"/>
      <c r="V913" s="56"/>
      <c r="W913" s="57"/>
      <c r="X913" s="57"/>
      <c r="Y913" s="58"/>
      <c r="Z913" s="59"/>
      <c r="AA913" s="60"/>
      <c r="AB913" s="60"/>
      <c r="AC913" s="42"/>
      <c r="AD913" s="52"/>
      <c r="AE913" s="52"/>
      <c r="AF913" s="62"/>
      <c r="AG913" s="63"/>
    </row>
    <row r="914" spans="1:33" s="54" customFormat="1">
      <c r="A914" s="51"/>
      <c r="B914" s="52"/>
      <c r="C914" s="53"/>
      <c r="E914" s="55"/>
      <c r="F914" s="55"/>
      <c r="G914" s="55"/>
      <c r="L914" s="52"/>
      <c r="M914" s="52"/>
      <c r="O914" s="56"/>
      <c r="P914" s="61"/>
      <c r="Q914" s="56"/>
      <c r="R914" s="56"/>
      <c r="U914" s="56"/>
      <c r="V914" s="56"/>
      <c r="W914" s="57"/>
      <c r="X914" s="57"/>
      <c r="Y914" s="58"/>
      <c r="Z914" s="59"/>
      <c r="AA914" s="60"/>
      <c r="AB914" s="60"/>
      <c r="AC914" s="42"/>
      <c r="AD914" s="52"/>
      <c r="AE914" s="52"/>
      <c r="AF914" s="62"/>
      <c r="AG914" s="63"/>
    </row>
    <row r="915" spans="1:33" s="54" customFormat="1">
      <c r="A915" s="51"/>
      <c r="B915" s="52"/>
      <c r="C915" s="53"/>
      <c r="E915" s="55"/>
      <c r="F915" s="55"/>
      <c r="G915" s="55"/>
      <c r="L915" s="52"/>
      <c r="M915" s="52"/>
      <c r="O915" s="56"/>
      <c r="P915" s="61"/>
      <c r="Q915" s="56"/>
      <c r="R915" s="56"/>
      <c r="U915" s="56"/>
      <c r="V915" s="56"/>
      <c r="W915" s="57"/>
      <c r="X915" s="57"/>
      <c r="Y915" s="58"/>
      <c r="Z915" s="59"/>
      <c r="AA915" s="60"/>
      <c r="AB915" s="60"/>
      <c r="AC915" s="42"/>
      <c r="AD915" s="52"/>
      <c r="AE915" s="52"/>
      <c r="AF915" s="62"/>
      <c r="AG915" s="63"/>
    </row>
    <row r="916" spans="1:33" s="54" customFormat="1">
      <c r="A916" s="51"/>
      <c r="B916" s="52"/>
      <c r="C916" s="53"/>
      <c r="E916" s="55"/>
      <c r="F916" s="55"/>
      <c r="G916" s="55"/>
      <c r="L916" s="52"/>
      <c r="M916" s="52"/>
      <c r="O916" s="56"/>
      <c r="P916" s="61"/>
      <c r="Q916" s="56"/>
      <c r="R916" s="56"/>
      <c r="U916" s="56"/>
      <c r="V916" s="56"/>
      <c r="W916" s="57"/>
      <c r="X916" s="57"/>
      <c r="Y916" s="58"/>
      <c r="Z916" s="59"/>
      <c r="AA916" s="60"/>
      <c r="AB916" s="60"/>
      <c r="AC916" s="42"/>
      <c r="AD916" s="52"/>
      <c r="AE916" s="52"/>
      <c r="AF916" s="62"/>
      <c r="AG916" s="63"/>
    </row>
    <row r="917" spans="1:33" s="54" customFormat="1">
      <c r="A917" s="51"/>
      <c r="B917" s="52"/>
      <c r="C917" s="53"/>
      <c r="E917" s="55"/>
      <c r="F917" s="55"/>
      <c r="G917" s="55"/>
      <c r="L917" s="52"/>
      <c r="M917" s="52"/>
      <c r="O917" s="56"/>
      <c r="P917" s="61"/>
      <c r="Q917" s="56"/>
      <c r="R917" s="56"/>
      <c r="U917" s="56"/>
      <c r="V917" s="56"/>
      <c r="W917" s="57"/>
      <c r="X917" s="57"/>
      <c r="Y917" s="58"/>
      <c r="Z917" s="59"/>
      <c r="AA917" s="60"/>
      <c r="AB917" s="60"/>
      <c r="AC917" s="42"/>
      <c r="AD917" s="52"/>
      <c r="AE917" s="52"/>
      <c r="AF917" s="62"/>
      <c r="AG917" s="63"/>
    </row>
    <row r="918" spans="1:33" s="54" customFormat="1">
      <c r="A918" s="51"/>
      <c r="B918" s="52"/>
      <c r="C918" s="53"/>
      <c r="E918" s="55"/>
      <c r="F918" s="55"/>
      <c r="G918" s="55"/>
      <c r="L918" s="52"/>
      <c r="M918" s="52"/>
      <c r="O918" s="56"/>
      <c r="P918" s="61"/>
      <c r="Q918" s="56"/>
      <c r="R918" s="56"/>
      <c r="U918" s="56"/>
      <c r="V918" s="56"/>
      <c r="W918" s="57"/>
      <c r="X918" s="57"/>
      <c r="Y918" s="58"/>
      <c r="Z918" s="59"/>
      <c r="AA918" s="60"/>
      <c r="AB918" s="60"/>
      <c r="AC918" s="42"/>
      <c r="AD918" s="52"/>
      <c r="AE918" s="52"/>
      <c r="AF918" s="62"/>
      <c r="AG918" s="63"/>
    </row>
    <row r="919" spans="1:33" s="54" customFormat="1">
      <c r="A919" s="51"/>
      <c r="B919" s="52"/>
      <c r="C919" s="53"/>
      <c r="E919" s="55"/>
      <c r="F919" s="55"/>
      <c r="G919" s="55"/>
      <c r="L919" s="52"/>
      <c r="M919" s="52"/>
      <c r="O919" s="56"/>
      <c r="P919" s="61"/>
      <c r="Q919" s="56"/>
      <c r="R919" s="56"/>
      <c r="U919" s="56"/>
      <c r="V919" s="56"/>
      <c r="W919" s="57"/>
      <c r="X919" s="57"/>
      <c r="Y919" s="58"/>
      <c r="Z919" s="59"/>
      <c r="AA919" s="60"/>
      <c r="AB919" s="60"/>
      <c r="AC919" s="42"/>
      <c r="AD919" s="52"/>
      <c r="AE919" s="52"/>
      <c r="AF919" s="62"/>
      <c r="AG919" s="63"/>
    </row>
    <row r="920" spans="1:33" s="54" customFormat="1">
      <c r="A920" s="51"/>
      <c r="B920" s="52"/>
      <c r="C920" s="53"/>
      <c r="E920" s="55"/>
      <c r="F920" s="55"/>
      <c r="G920" s="55"/>
      <c r="L920" s="52"/>
      <c r="M920" s="52"/>
      <c r="O920" s="56"/>
      <c r="P920" s="61"/>
      <c r="Q920" s="56"/>
      <c r="R920" s="56"/>
      <c r="U920" s="56"/>
      <c r="V920" s="56"/>
      <c r="W920" s="57"/>
      <c r="X920" s="57"/>
      <c r="Y920" s="58"/>
      <c r="Z920" s="59"/>
      <c r="AA920" s="60"/>
      <c r="AB920" s="60"/>
      <c r="AC920" s="42"/>
      <c r="AD920" s="52"/>
      <c r="AE920" s="52"/>
      <c r="AF920" s="62"/>
      <c r="AG920" s="63"/>
    </row>
    <row r="921" spans="1:33" s="54" customFormat="1">
      <c r="A921" s="51"/>
      <c r="B921" s="52"/>
      <c r="C921" s="53"/>
      <c r="E921" s="55"/>
      <c r="F921" s="55"/>
      <c r="G921" s="55"/>
      <c r="L921" s="52"/>
      <c r="M921" s="52"/>
      <c r="O921" s="56"/>
      <c r="P921" s="61"/>
      <c r="Q921" s="56"/>
      <c r="R921" s="56"/>
      <c r="U921" s="56"/>
      <c r="V921" s="56"/>
      <c r="W921" s="57"/>
      <c r="X921" s="57"/>
      <c r="Y921" s="58"/>
      <c r="Z921" s="59"/>
      <c r="AA921" s="60"/>
      <c r="AB921" s="60"/>
      <c r="AC921" s="42"/>
      <c r="AD921" s="52"/>
      <c r="AE921" s="52"/>
      <c r="AF921" s="62"/>
      <c r="AG921" s="60"/>
    </row>
    <row r="922" spans="1:33" s="54" customFormat="1">
      <c r="A922" s="51"/>
      <c r="B922" s="52"/>
      <c r="C922" s="53"/>
      <c r="E922" s="55"/>
      <c r="F922" s="55"/>
      <c r="G922" s="55"/>
      <c r="L922" s="52"/>
      <c r="M922" s="52"/>
      <c r="O922" s="56"/>
      <c r="P922" s="61"/>
      <c r="Q922" s="56"/>
      <c r="R922" s="56"/>
      <c r="U922" s="56"/>
      <c r="V922" s="56"/>
      <c r="W922" s="57"/>
      <c r="X922" s="57"/>
      <c r="Y922" s="58"/>
      <c r="Z922" s="59"/>
      <c r="AA922" s="60"/>
      <c r="AB922" s="60"/>
      <c r="AC922" s="42"/>
      <c r="AD922" s="52"/>
      <c r="AE922" s="52"/>
      <c r="AF922" s="62"/>
      <c r="AG922" s="60"/>
    </row>
    <row r="923" spans="1:33" s="54" customFormat="1">
      <c r="A923" s="51"/>
      <c r="B923" s="52"/>
      <c r="C923" s="53"/>
      <c r="E923" s="55"/>
      <c r="F923" s="55"/>
      <c r="G923" s="55"/>
      <c r="L923" s="52"/>
      <c r="M923" s="52"/>
      <c r="O923" s="56"/>
      <c r="P923" s="61"/>
      <c r="Q923" s="56"/>
      <c r="R923" s="56"/>
      <c r="U923" s="56"/>
      <c r="V923" s="56"/>
      <c r="W923" s="57"/>
      <c r="X923" s="57"/>
      <c r="Y923" s="58"/>
      <c r="Z923" s="59"/>
      <c r="AA923" s="60"/>
      <c r="AB923" s="60"/>
      <c r="AC923" s="42"/>
      <c r="AD923" s="52"/>
      <c r="AE923" s="52"/>
      <c r="AF923" s="62"/>
      <c r="AG923" s="60"/>
    </row>
    <row r="924" spans="1:33" s="54" customFormat="1">
      <c r="A924" s="51"/>
      <c r="B924" s="52"/>
      <c r="C924" s="53"/>
      <c r="E924" s="55"/>
      <c r="F924" s="55"/>
      <c r="G924" s="55"/>
      <c r="L924" s="52"/>
      <c r="M924" s="52"/>
      <c r="O924" s="56"/>
      <c r="P924" s="61"/>
      <c r="Q924" s="56"/>
      <c r="R924" s="56"/>
      <c r="U924" s="56"/>
      <c r="V924" s="56"/>
      <c r="W924" s="57"/>
      <c r="X924" s="57"/>
      <c r="Y924" s="58"/>
      <c r="Z924" s="59"/>
      <c r="AA924" s="60"/>
      <c r="AB924" s="60"/>
      <c r="AC924" s="42"/>
      <c r="AD924" s="52"/>
      <c r="AE924" s="52"/>
      <c r="AF924" s="62"/>
      <c r="AG924" s="60"/>
    </row>
    <row r="925" spans="1:33" s="54" customFormat="1">
      <c r="A925" s="51"/>
      <c r="B925" s="52"/>
      <c r="C925" s="53"/>
      <c r="E925" s="55"/>
      <c r="F925" s="55"/>
      <c r="G925" s="55"/>
      <c r="L925" s="52"/>
      <c r="M925" s="52"/>
      <c r="O925" s="56"/>
      <c r="P925" s="61"/>
      <c r="Q925" s="56"/>
      <c r="R925" s="56"/>
      <c r="U925" s="56"/>
      <c r="V925" s="56"/>
      <c r="W925" s="57"/>
      <c r="X925" s="57"/>
      <c r="Y925" s="58"/>
      <c r="Z925" s="59"/>
      <c r="AA925" s="60"/>
      <c r="AB925" s="60"/>
      <c r="AC925" s="42"/>
      <c r="AD925" s="52"/>
      <c r="AE925" s="52"/>
      <c r="AF925" s="62"/>
      <c r="AG925" s="60"/>
    </row>
    <row r="926" spans="1:33" s="54" customFormat="1">
      <c r="A926" s="51"/>
      <c r="B926" s="52"/>
      <c r="C926" s="53"/>
      <c r="E926" s="55"/>
      <c r="F926" s="55"/>
      <c r="G926" s="55"/>
      <c r="L926" s="52"/>
      <c r="M926" s="52"/>
      <c r="O926" s="56"/>
      <c r="P926" s="61"/>
      <c r="Q926" s="56"/>
      <c r="R926" s="56"/>
      <c r="U926" s="56"/>
      <c r="V926" s="56"/>
      <c r="W926" s="57"/>
      <c r="X926" s="57"/>
      <c r="Y926" s="58"/>
      <c r="Z926" s="59"/>
      <c r="AA926" s="60"/>
      <c r="AB926" s="60"/>
      <c r="AC926" s="42"/>
      <c r="AD926" s="52"/>
      <c r="AE926" s="52"/>
      <c r="AF926" s="62"/>
      <c r="AG926" s="60"/>
    </row>
    <row r="927" spans="1:33" s="54" customFormat="1">
      <c r="A927" s="51"/>
      <c r="B927" s="52"/>
      <c r="C927" s="53"/>
      <c r="E927" s="55"/>
      <c r="F927" s="55"/>
      <c r="G927" s="55"/>
      <c r="L927" s="52"/>
      <c r="M927" s="52"/>
      <c r="O927" s="56"/>
      <c r="P927" s="61"/>
      <c r="Q927" s="56"/>
      <c r="R927" s="56"/>
      <c r="U927" s="56"/>
      <c r="V927" s="56"/>
      <c r="W927" s="57"/>
      <c r="X927" s="57"/>
      <c r="Y927" s="58"/>
      <c r="Z927" s="59"/>
      <c r="AA927" s="60"/>
      <c r="AB927" s="60"/>
      <c r="AC927" s="42"/>
      <c r="AD927" s="52"/>
      <c r="AE927" s="52"/>
      <c r="AF927" s="62"/>
      <c r="AG927" s="60"/>
    </row>
    <row r="928" spans="1:33" s="54" customFormat="1">
      <c r="A928" s="51"/>
      <c r="B928" s="52"/>
      <c r="C928" s="53"/>
      <c r="E928" s="55"/>
      <c r="F928" s="55"/>
      <c r="G928" s="55"/>
      <c r="L928" s="52"/>
      <c r="M928" s="52"/>
      <c r="O928" s="56"/>
      <c r="P928" s="61"/>
      <c r="Q928" s="56"/>
      <c r="R928" s="56"/>
      <c r="U928" s="56"/>
      <c r="V928" s="56"/>
      <c r="W928" s="57"/>
      <c r="X928" s="57"/>
      <c r="Y928" s="58"/>
      <c r="Z928" s="59"/>
      <c r="AA928" s="60"/>
      <c r="AB928" s="60"/>
      <c r="AC928" s="42"/>
      <c r="AD928" s="52"/>
      <c r="AE928" s="52"/>
      <c r="AF928" s="62"/>
      <c r="AG928" s="60"/>
    </row>
    <row r="929" spans="1:33" s="54" customFormat="1">
      <c r="A929" s="51"/>
      <c r="B929" s="52"/>
      <c r="C929" s="53"/>
      <c r="E929" s="55"/>
      <c r="F929" s="55"/>
      <c r="G929" s="55"/>
      <c r="L929" s="52"/>
      <c r="M929" s="52"/>
      <c r="O929" s="56"/>
      <c r="P929" s="61"/>
      <c r="Q929" s="56"/>
      <c r="R929" s="56"/>
      <c r="U929" s="56"/>
      <c r="V929" s="56"/>
      <c r="W929" s="57"/>
      <c r="X929" s="57"/>
      <c r="Y929" s="58"/>
      <c r="Z929" s="59"/>
      <c r="AA929" s="60"/>
      <c r="AB929" s="60"/>
      <c r="AC929" s="42"/>
      <c r="AD929" s="52"/>
      <c r="AE929" s="52"/>
      <c r="AF929" s="62"/>
      <c r="AG929" s="60"/>
    </row>
    <row r="930" spans="1:33" s="54" customFormat="1">
      <c r="A930" s="51"/>
      <c r="B930" s="52"/>
      <c r="C930" s="53"/>
      <c r="E930" s="55"/>
      <c r="F930" s="55"/>
      <c r="G930" s="55"/>
      <c r="L930" s="52"/>
      <c r="M930" s="52"/>
      <c r="O930" s="56"/>
      <c r="P930" s="61"/>
      <c r="Q930" s="56"/>
      <c r="R930" s="56"/>
      <c r="U930" s="56"/>
      <c r="V930" s="56"/>
      <c r="W930" s="57"/>
      <c r="X930" s="57"/>
      <c r="Y930" s="58"/>
      <c r="Z930" s="59"/>
      <c r="AA930" s="60"/>
      <c r="AB930" s="60"/>
      <c r="AC930" s="42"/>
      <c r="AD930" s="52"/>
      <c r="AE930" s="52"/>
      <c r="AF930" s="62"/>
      <c r="AG930" s="60"/>
    </row>
    <row r="931" spans="1:33" s="54" customFormat="1">
      <c r="A931" s="51"/>
      <c r="B931" s="52"/>
      <c r="C931" s="53"/>
      <c r="E931" s="55"/>
      <c r="F931" s="55"/>
      <c r="G931" s="55"/>
      <c r="L931" s="52"/>
      <c r="M931" s="52"/>
      <c r="O931" s="56"/>
      <c r="P931" s="61"/>
      <c r="Q931" s="56"/>
      <c r="R931" s="56"/>
      <c r="U931" s="56"/>
      <c r="V931" s="56"/>
      <c r="W931" s="57"/>
      <c r="X931" s="57"/>
      <c r="Y931" s="58"/>
      <c r="Z931" s="59"/>
      <c r="AA931" s="60"/>
      <c r="AB931" s="60"/>
      <c r="AC931" s="42"/>
      <c r="AD931" s="52"/>
      <c r="AE931" s="52"/>
      <c r="AF931" s="62"/>
      <c r="AG931" s="60"/>
    </row>
    <row r="932" spans="1:33" s="54" customFormat="1">
      <c r="A932" s="51"/>
      <c r="B932" s="52"/>
      <c r="C932" s="53"/>
      <c r="E932" s="55"/>
      <c r="F932" s="55"/>
      <c r="G932" s="55"/>
      <c r="L932" s="52"/>
      <c r="M932" s="52"/>
      <c r="O932" s="56"/>
      <c r="P932" s="61"/>
      <c r="Q932" s="56"/>
      <c r="R932" s="56"/>
      <c r="U932" s="56"/>
      <c r="V932" s="56"/>
      <c r="W932" s="57"/>
      <c r="X932" s="57"/>
      <c r="Y932" s="58"/>
      <c r="Z932" s="59"/>
      <c r="AA932" s="60"/>
      <c r="AB932" s="60"/>
      <c r="AC932" s="42"/>
      <c r="AD932" s="52"/>
      <c r="AE932" s="52"/>
      <c r="AF932" s="62"/>
      <c r="AG932" s="60"/>
    </row>
    <row r="933" spans="1:33" s="54" customFormat="1">
      <c r="A933" s="51"/>
      <c r="B933" s="52"/>
      <c r="C933" s="53"/>
      <c r="E933" s="55"/>
      <c r="F933" s="55"/>
      <c r="G933" s="55"/>
      <c r="L933" s="52"/>
      <c r="M933" s="52"/>
      <c r="O933" s="56"/>
      <c r="P933" s="61"/>
      <c r="Q933" s="56"/>
      <c r="R933" s="56"/>
      <c r="U933" s="56"/>
      <c r="V933" s="56"/>
      <c r="W933" s="57"/>
      <c r="X933" s="57"/>
      <c r="Y933" s="58"/>
      <c r="Z933" s="59"/>
      <c r="AA933" s="60"/>
      <c r="AB933" s="60"/>
      <c r="AC933" s="42"/>
      <c r="AD933" s="60"/>
      <c r="AE933" s="60"/>
      <c r="AF933" s="62"/>
      <c r="AG933" s="63"/>
    </row>
    <row r="934" spans="1:33" s="54" customFormat="1">
      <c r="A934" s="51"/>
      <c r="B934" s="52"/>
      <c r="C934" s="53"/>
      <c r="E934" s="55"/>
      <c r="F934" s="55"/>
      <c r="G934" s="55"/>
      <c r="L934" s="52"/>
      <c r="M934" s="52"/>
      <c r="O934" s="56"/>
      <c r="P934" s="61"/>
      <c r="Q934" s="56"/>
      <c r="R934" s="56"/>
      <c r="U934" s="56"/>
      <c r="V934" s="56"/>
      <c r="W934" s="57"/>
      <c r="X934" s="57"/>
      <c r="Y934" s="58"/>
      <c r="Z934" s="59"/>
      <c r="AA934" s="60"/>
      <c r="AB934" s="60"/>
      <c r="AC934" s="42"/>
      <c r="AD934" s="60"/>
      <c r="AE934" s="60"/>
      <c r="AF934" s="62"/>
      <c r="AG934" s="63"/>
    </row>
    <row r="935" spans="1:33" s="54" customFormat="1">
      <c r="A935" s="51"/>
      <c r="B935" s="52"/>
      <c r="C935" s="53"/>
      <c r="E935" s="55"/>
      <c r="F935" s="55"/>
      <c r="G935" s="55"/>
      <c r="L935" s="52"/>
      <c r="M935" s="52"/>
      <c r="O935" s="56"/>
      <c r="P935" s="61"/>
      <c r="Q935" s="56"/>
      <c r="R935" s="56"/>
      <c r="U935" s="56"/>
      <c r="V935" s="56"/>
      <c r="W935" s="57"/>
      <c r="X935" s="57"/>
      <c r="Y935" s="58"/>
      <c r="Z935" s="59"/>
      <c r="AA935" s="60"/>
      <c r="AB935" s="60"/>
      <c r="AC935" s="42"/>
      <c r="AD935" s="60"/>
      <c r="AE935" s="60"/>
      <c r="AF935" s="62"/>
      <c r="AG935" s="63"/>
    </row>
    <row r="936" spans="1:33" s="54" customFormat="1">
      <c r="A936" s="51"/>
      <c r="B936" s="52"/>
      <c r="C936" s="53"/>
      <c r="E936" s="55"/>
      <c r="F936" s="55"/>
      <c r="G936" s="55"/>
      <c r="L936" s="52"/>
      <c r="M936" s="52"/>
      <c r="O936" s="56"/>
      <c r="P936" s="61"/>
      <c r="Q936" s="56"/>
      <c r="R936" s="56"/>
      <c r="U936" s="56"/>
      <c r="V936" s="56"/>
      <c r="W936" s="57"/>
      <c r="X936" s="57"/>
      <c r="Y936" s="58"/>
      <c r="Z936" s="59"/>
      <c r="AA936" s="60"/>
      <c r="AB936" s="60"/>
      <c r="AC936" s="42"/>
      <c r="AD936" s="60"/>
      <c r="AE936" s="60"/>
      <c r="AF936" s="62"/>
      <c r="AG936" s="63"/>
    </row>
    <row r="937" spans="1:33" s="54" customFormat="1">
      <c r="A937" s="51"/>
      <c r="B937" s="52"/>
      <c r="C937" s="53"/>
      <c r="E937" s="55"/>
      <c r="F937" s="55"/>
      <c r="G937" s="55"/>
      <c r="L937" s="52"/>
      <c r="M937" s="52"/>
      <c r="O937" s="56"/>
      <c r="P937" s="61"/>
      <c r="Q937" s="56"/>
      <c r="R937" s="56"/>
      <c r="U937" s="56"/>
      <c r="V937" s="56"/>
      <c r="W937" s="57"/>
      <c r="X937" s="57"/>
      <c r="Y937" s="58"/>
      <c r="Z937" s="59"/>
      <c r="AA937" s="60"/>
      <c r="AB937" s="60"/>
      <c r="AC937" s="42"/>
      <c r="AD937" s="60"/>
      <c r="AE937" s="60"/>
      <c r="AF937" s="62"/>
      <c r="AG937" s="63"/>
    </row>
    <row r="938" spans="1:33" s="54" customFormat="1">
      <c r="A938" s="51"/>
      <c r="B938" s="52"/>
      <c r="C938" s="53"/>
      <c r="E938" s="55"/>
      <c r="F938" s="55"/>
      <c r="G938" s="55"/>
      <c r="L938" s="52"/>
      <c r="M938" s="52"/>
      <c r="O938" s="56"/>
      <c r="P938" s="61"/>
      <c r="Q938" s="56"/>
      <c r="R938" s="56"/>
      <c r="U938" s="56"/>
      <c r="V938" s="56"/>
      <c r="W938" s="57"/>
      <c r="X938" s="57"/>
      <c r="Y938" s="58"/>
      <c r="Z938" s="59"/>
      <c r="AA938" s="60"/>
      <c r="AB938" s="60"/>
      <c r="AC938" s="42"/>
      <c r="AD938" s="60"/>
      <c r="AE938" s="60"/>
      <c r="AF938" s="62"/>
      <c r="AG938" s="60"/>
    </row>
    <row r="939" spans="1:33" s="54" customFormat="1">
      <c r="A939" s="51"/>
      <c r="B939" s="52"/>
      <c r="C939" s="53"/>
      <c r="E939" s="55"/>
      <c r="F939" s="55"/>
      <c r="G939" s="55"/>
      <c r="L939" s="52"/>
      <c r="M939" s="52"/>
      <c r="O939" s="56"/>
      <c r="P939" s="61"/>
      <c r="Q939" s="56"/>
      <c r="R939" s="56"/>
      <c r="U939" s="56"/>
      <c r="V939" s="56"/>
      <c r="W939" s="57"/>
      <c r="X939" s="57"/>
      <c r="Y939" s="58"/>
      <c r="Z939" s="59"/>
      <c r="AA939" s="60"/>
      <c r="AB939" s="60"/>
      <c r="AC939" s="42"/>
      <c r="AD939" s="60"/>
      <c r="AE939" s="60"/>
      <c r="AF939" s="62"/>
      <c r="AG939" s="60"/>
    </row>
    <row r="940" spans="1:33" s="54" customFormat="1">
      <c r="A940" s="51"/>
      <c r="B940" s="52"/>
      <c r="C940" s="53"/>
      <c r="E940" s="55"/>
      <c r="F940" s="55"/>
      <c r="G940" s="55"/>
      <c r="L940" s="52"/>
      <c r="M940" s="52"/>
      <c r="O940" s="56"/>
      <c r="P940" s="61"/>
      <c r="Q940" s="56"/>
      <c r="R940" s="56"/>
      <c r="U940" s="56"/>
      <c r="V940" s="56"/>
      <c r="W940" s="57"/>
      <c r="X940" s="57"/>
      <c r="Y940" s="58"/>
      <c r="Z940" s="59"/>
      <c r="AA940" s="60"/>
      <c r="AB940" s="60"/>
      <c r="AC940" s="42"/>
      <c r="AD940" s="52"/>
      <c r="AE940" s="52"/>
      <c r="AF940" s="62"/>
      <c r="AG940" s="63"/>
    </row>
    <row r="941" spans="1:33" s="54" customFormat="1">
      <c r="A941" s="51"/>
      <c r="B941" s="52"/>
      <c r="C941" s="53"/>
      <c r="E941" s="55"/>
      <c r="F941" s="55"/>
      <c r="G941" s="55"/>
      <c r="L941" s="52"/>
      <c r="M941" s="52"/>
      <c r="O941" s="56"/>
      <c r="P941" s="61"/>
      <c r="Q941" s="56"/>
      <c r="R941" s="56"/>
      <c r="U941" s="56"/>
      <c r="V941" s="56"/>
      <c r="W941" s="57"/>
      <c r="X941" s="57"/>
      <c r="Y941" s="58"/>
      <c r="Z941" s="59"/>
      <c r="AA941" s="60"/>
      <c r="AB941" s="60"/>
      <c r="AC941" s="42"/>
      <c r="AD941" s="52"/>
      <c r="AE941" s="52"/>
      <c r="AF941" s="62"/>
      <c r="AG941" s="60"/>
    </row>
    <row r="942" spans="1:33" s="54" customFormat="1">
      <c r="A942" s="51"/>
      <c r="B942" s="52"/>
      <c r="C942" s="53"/>
      <c r="E942" s="55"/>
      <c r="F942" s="55"/>
      <c r="G942" s="55"/>
      <c r="L942" s="52"/>
      <c r="M942" s="52"/>
      <c r="O942" s="56"/>
      <c r="P942" s="61"/>
      <c r="Q942" s="56"/>
      <c r="R942" s="56"/>
      <c r="U942" s="56"/>
      <c r="V942" s="56"/>
      <c r="W942" s="57"/>
      <c r="X942" s="57"/>
      <c r="Y942" s="58"/>
      <c r="Z942" s="59"/>
      <c r="AA942" s="60"/>
      <c r="AB942" s="60"/>
      <c r="AC942" s="42"/>
      <c r="AD942" s="52"/>
      <c r="AE942" s="52"/>
      <c r="AF942" s="62"/>
      <c r="AG942" s="60"/>
    </row>
    <row r="943" spans="1:33" s="54" customFormat="1">
      <c r="A943" s="51"/>
      <c r="B943" s="52"/>
      <c r="C943" s="53"/>
      <c r="E943" s="55"/>
      <c r="F943" s="55"/>
      <c r="G943" s="55"/>
      <c r="L943" s="52"/>
      <c r="M943" s="52"/>
      <c r="O943" s="56"/>
      <c r="P943" s="61"/>
      <c r="Q943" s="56"/>
      <c r="R943" s="56"/>
      <c r="U943" s="56"/>
      <c r="V943" s="56"/>
      <c r="W943" s="57"/>
      <c r="X943" s="57"/>
      <c r="Y943" s="58"/>
      <c r="Z943" s="59"/>
      <c r="AA943" s="60"/>
      <c r="AB943" s="60"/>
      <c r="AC943" s="42"/>
      <c r="AD943" s="52"/>
      <c r="AE943" s="52"/>
      <c r="AF943" s="62"/>
      <c r="AG943" s="60"/>
    </row>
    <row r="944" spans="1:33" s="54" customFormat="1">
      <c r="A944" s="51"/>
      <c r="B944" s="52"/>
      <c r="C944" s="53"/>
      <c r="E944" s="55"/>
      <c r="F944" s="55"/>
      <c r="G944" s="55"/>
      <c r="L944" s="52"/>
      <c r="M944" s="52"/>
      <c r="O944" s="56"/>
      <c r="P944" s="61"/>
      <c r="Q944" s="56"/>
      <c r="R944" s="56"/>
      <c r="U944" s="56"/>
      <c r="V944" s="56"/>
      <c r="W944" s="57"/>
      <c r="X944" s="57"/>
      <c r="Y944" s="58"/>
      <c r="Z944" s="59"/>
      <c r="AA944" s="60"/>
      <c r="AB944" s="60"/>
      <c r="AC944" s="42"/>
      <c r="AD944" s="52"/>
      <c r="AE944" s="52"/>
      <c r="AF944" s="62"/>
      <c r="AG944" s="60"/>
    </row>
    <row r="945" spans="1:33" s="54" customFormat="1">
      <c r="A945" s="51"/>
      <c r="B945" s="52"/>
      <c r="C945" s="53"/>
      <c r="E945" s="55"/>
      <c r="F945" s="55"/>
      <c r="G945" s="55"/>
      <c r="L945" s="52"/>
      <c r="M945" s="52"/>
      <c r="O945" s="56"/>
      <c r="P945" s="61"/>
      <c r="Q945" s="56"/>
      <c r="R945" s="56"/>
      <c r="U945" s="56"/>
      <c r="V945" s="56"/>
      <c r="W945" s="57"/>
      <c r="X945" s="57"/>
      <c r="Y945" s="58"/>
      <c r="Z945" s="59"/>
      <c r="AA945" s="60"/>
      <c r="AB945" s="60"/>
      <c r="AC945" s="42"/>
      <c r="AD945" s="52"/>
      <c r="AE945" s="52"/>
      <c r="AF945" s="62"/>
      <c r="AG945" s="60"/>
    </row>
    <row r="946" spans="1:33" s="54" customFormat="1">
      <c r="A946" s="51"/>
      <c r="B946" s="52"/>
      <c r="C946" s="53"/>
      <c r="E946" s="55"/>
      <c r="F946" s="55"/>
      <c r="G946" s="55"/>
      <c r="L946" s="52"/>
      <c r="M946" s="52"/>
      <c r="O946" s="56"/>
      <c r="P946" s="61"/>
      <c r="Q946" s="56"/>
      <c r="R946" s="56"/>
      <c r="U946" s="56"/>
      <c r="V946" s="56"/>
      <c r="W946" s="57"/>
      <c r="X946" s="57"/>
      <c r="Y946" s="58"/>
      <c r="Z946" s="59"/>
      <c r="AA946" s="60"/>
      <c r="AB946" s="60"/>
      <c r="AC946" s="42"/>
      <c r="AD946" s="52"/>
      <c r="AE946" s="52"/>
      <c r="AF946" s="62"/>
      <c r="AG946" s="60"/>
    </row>
    <row r="947" spans="1:33" s="54" customFormat="1">
      <c r="A947" s="51"/>
      <c r="B947" s="52"/>
      <c r="C947" s="53"/>
      <c r="E947" s="55"/>
      <c r="F947" s="55"/>
      <c r="G947" s="55"/>
      <c r="L947" s="52"/>
      <c r="M947" s="52"/>
      <c r="O947" s="56"/>
      <c r="P947" s="61"/>
      <c r="Q947" s="56"/>
      <c r="R947" s="56"/>
      <c r="U947" s="56"/>
      <c r="V947" s="56"/>
      <c r="W947" s="57"/>
      <c r="X947" s="57"/>
      <c r="Y947" s="58"/>
      <c r="Z947" s="59"/>
      <c r="AA947" s="60"/>
      <c r="AB947" s="60"/>
      <c r="AC947" s="52"/>
      <c r="AD947" s="52"/>
      <c r="AE947" s="52"/>
      <c r="AF947" s="62"/>
      <c r="AG947" s="60"/>
    </row>
    <row r="948" spans="1:33" s="54" customFormat="1">
      <c r="A948" s="51"/>
      <c r="B948" s="52"/>
      <c r="C948" s="53"/>
      <c r="E948" s="55"/>
      <c r="F948" s="55"/>
      <c r="G948" s="55"/>
      <c r="L948" s="52"/>
      <c r="M948" s="52"/>
      <c r="O948" s="56"/>
      <c r="P948" s="61"/>
      <c r="Q948" s="56"/>
      <c r="R948" s="56"/>
      <c r="U948" s="56"/>
      <c r="V948" s="56"/>
      <c r="W948" s="57"/>
      <c r="X948" s="57"/>
      <c r="Y948" s="58"/>
      <c r="Z948" s="59"/>
      <c r="AA948" s="60"/>
      <c r="AB948" s="60"/>
      <c r="AC948" s="52"/>
      <c r="AD948" s="52"/>
      <c r="AE948" s="52"/>
      <c r="AF948" s="62"/>
      <c r="AG948" s="60"/>
    </row>
    <row r="949" spans="1:33" s="54" customFormat="1">
      <c r="A949" s="51"/>
      <c r="B949" s="52"/>
      <c r="C949" s="53"/>
      <c r="E949" s="55"/>
      <c r="F949" s="55"/>
      <c r="G949" s="55"/>
      <c r="L949" s="52"/>
      <c r="M949" s="52"/>
      <c r="O949" s="56"/>
      <c r="P949" s="61"/>
      <c r="Q949" s="56"/>
      <c r="R949" s="56"/>
      <c r="U949" s="56"/>
      <c r="V949" s="56"/>
      <c r="W949" s="57"/>
      <c r="X949" s="57"/>
      <c r="Y949" s="58"/>
      <c r="Z949" s="59"/>
      <c r="AA949" s="60"/>
      <c r="AB949" s="60"/>
      <c r="AC949" s="52"/>
      <c r="AD949" s="52"/>
      <c r="AE949" s="52"/>
      <c r="AF949" s="62"/>
      <c r="AG949" s="60"/>
    </row>
    <row r="950" spans="1:33" s="54" customFormat="1">
      <c r="A950" s="51"/>
      <c r="B950" s="52"/>
      <c r="C950" s="53"/>
      <c r="E950" s="55"/>
      <c r="F950" s="55"/>
      <c r="G950" s="55"/>
      <c r="L950" s="52"/>
      <c r="M950" s="52"/>
      <c r="O950" s="56"/>
      <c r="P950" s="61"/>
      <c r="Q950" s="56"/>
      <c r="R950" s="56"/>
      <c r="U950" s="56"/>
      <c r="V950" s="56"/>
      <c r="W950" s="57"/>
      <c r="X950" s="57"/>
      <c r="Y950" s="58"/>
      <c r="Z950" s="59"/>
      <c r="AA950" s="60"/>
      <c r="AB950" s="60"/>
      <c r="AC950" s="42"/>
      <c r="AD950" s="52"/>
      <c r="AE950" s="52"/>
      <c r="AF950" s="62"/>
      <c r="AG950" s="60"/>
    </row>
    <row r="951" spans="1:33" s="54" customFormat="1">
      <c r="A951" s="51"/>
      <c r="B951" s="52"/>
      <c r="C951" s="53"/>
      <c r="E951" s="55"/>
      <c r="F951" s="55"/>
      <c r="G951" s="55"/>
      <c r="L951" s="52"/>
      <c r="M951" s="52"/>
      <c r="O951" s="56"/>
      <c r="P951" s="61"/>
      <c r="Q951" s="56"/>
      <c r="R951" s="56"/>
      <c r="U951" s="56"/>
      <c r="V951" s="56"/>
      <c r="W951" s="57"/>
      <c r="X951" s="57"/>
      <c r="Y951" s="58"/>
      <c r="Z951" s="59"/>
      <c r="AA951" s="60"/>
      <c r="AB951" s="60"/>
      <c r="AC951" s="42"/>
      <c r="AD951" s="52"/>
      <c r="AE951" s="52"/>
      <c r="AF951" s="62"/>
      <c r="AG951" s="60"/>
    </row>
    <row r="952" spans="1:33" s="54" customFormat="1">
      <c r="A952" s="51"/>
      <c r="B952" s="52"/>
      <c r="C952" s="53"/>
      <c r="E952" s="55"/>
      <c r="F952" s="55"/>
      <c r="G952" s="55"/>
      <c r="L952" s="52"/>
      <c r="M952" s="52"/>
      <c r="O952" s="56"/>
      <c r="P952" s="61"/>
      <c r="Q952" s="56"/>
      <c r="R952" s="56"/>
      <c r="U952" s="56"/>
      <c r="V952" s="56"/>
      <c r="W952" s="57"/>
      <c r="X952" s="57"/>
      <c r="Y952" s="58"/>
      <c r="Z952" s="59"/>
      <c r="AA952" s="60"/>
      <c r="AB952" s="60"/>
      <c r="AC952" s="42"/>
      <c r="AD952" s="52"/>
      <c r="AE952" s="52"/>
      <c r="AF952" s="62"/>
      <c r="AG952" s="60"/>
    </row>
    <row r="953" spans="1:33" s="54" customFormat="1">
      <c r="A953" s="51"/>
      <c r="B953" s="52"/>
      <c r="C953" s="53"/>
      <c r="E953" s="55"/>
      <c r="F953" s="55"/>
      <c r="G953" s="55"/>
      <c r="L953" s="52"/>
      <c r="M953" s="52"/>
      <c r="O953" s="56"/>
      <c r="P953" s="61"/>
      <c r="Q953" s="56"/>
      <c r="R953" s="56"/>
      <c r="U953" s="56"/>
      <c r="V953" s="56"/>
      <c r="W953" s="57"/>
      <c r="X953" s="57"/>
      <c r="Y953" s="58"/>
      <c r="Z953" s="59"/>
      <c r="AA953" s="60"/>
      <c r="AB953" s="60"/>
      <c r="AC953" s="42"/>
      <c r="AD953" s="52"/>
      <c r="AE953" s="52"/>
      <c r="AF953" s="62"/>
      <c r="AG953" s="60"/>
    </row>
    <row r="954" spans="1:33" s="54" customFormat="1">
      <c r="A954" s="51"/>
      <c r="B954" s="52"/>
      <c r="C954" s="53"/>
      <c r="E954" s="55"/>
      <c r="F954" s="55"/>
      <c r="G954" s="55"/>
      <c r="L954" s="52"/>
      <c r="M954" s="52"/>
      <c r="O954" s="56"/>
      <c r="P954" s="61"/>
      <c r="Q954" s="56"/>
      <c r="R954" s="56"/>
      <c r="U954" s="56"/>
      <c r="V954" s="56"/>
      <c r="W954" s="57"/>
      <c r="X954" s="57"/>
      <c r="Y954" s="58"/>
      <c r="Z954" s="59"/>
      <c r="AA954" s="60"/>
      <c r="AB954" s="60"/>
      <c r="AC954" s="42"/>
      <c r="AD954" s="52"/>
      <c r="AE954" s="52"/>
      <c r="AF954" s="62"/>
      <c r="AG954" s="60"/>
    </row>
    <row r="955" spans="1:33" s="54" customFormat="1">
      <c r="A955" s="51"/>
      <c r="B955" s="52"/>
      <c r="C955" s="53"/>
      <c r="E955" s="55"/>
      <c r="F955" s="55"/>
      <c r="G955" s="55"/>
      <c r="L955" s="52"/>
      <c r="M955" s="52"/>
      <c r="O955" s="56"/>
      <c r="P955" s="61"/>
      <c r="Q955" s="56"/>
      <c r="R955" s="56"/>
      <c r="U955" s="56"/>
      <c r="V955" s="56"/>
      <c r="W955" s="57"/>
      <c r="X955" s="57"/>
      <c r="Y955" s="58"/>
      <c r="Z955" s="59"/>
      <c r="AA955" s="60"/>
      <c r="AB955" s="60"/>
      <c r="AC955" s="42"/>
      <c r="AD955" s="52"/>
      <c r="AE955" s="52"/>
      <c r="AF955" s="62"/>
      <c r="AG955" s="60"/>
    </row>
    <row r="956" spans="1:33" s="54" customFormat="1">
      <c r="A956" s="51"/>
      <c r="B956" s="52"/>
      <c r="C956" s="53"/>
      <c r="E956" s="55"/>
      <c r="F956" s="55"/>
      <c r="G956" s="55"/>
      <c r="L956" s="52"/>
      <c r="M956" s="52"/>
      <c r="O956" s="56"/>
      <c r="P956" s="61"/>
      <c r="Q956" s="56"/>
      <c r="R956" s="56"/>
      <c r="U956" s="56"/>
      <c r="V956" s="56"/>
      <c r="W956" s="57"/>
      <c r="X956" s="57"/>
      <c r="Y956" s="58"/>
      <c r="Z956" s="59"/>
      <c r="AA956" s="60"/>
      <c r="AB956" s="60"/>
      <c r="AC956" s="42"/>
      <c r="AD956" s="52"/>
      <c r="AE956" s="52"/>
      <c r="AF956" s="62"/>
      <c r="AG956" s="60"/>
    </row>
    <row r="957" spans="1:33" s="54" customFormat="1">
      <c r="A957" s="51"/>
      <c r="B957" s="52"/>
      <c r="C957" s="53"/>
      <c r="E957" s="55"/>
      <c r="F957" s="55"/>
      <c r="G957" s="55"/>
      <c r="L957" s="52"/>
      <c r="M957" s="52"/>
      <c r="O957" s="56"/>
      <c r="P957" s="61"/>
      <c r="Q957" s="56"/>
      <c r="R957" s="56"/>
      <c r="U957" s="56"/>
      <c r="V957" s="56"/>
      <c r="W957" s="57"/>
      <c r="X957" s="57"/>
      <c r="Y957" s="58"/>
      <c r="Z957" s="59"/>
      <c r="AA957" s="60"/>
      <c r="AB957" s="60"/>
      <c r="AC957" s="42"/>
      <c r="AD957" s="52"/>
      <c r="AE957" s="52"/>
      <c r="AF957" s="62"/>
      <c r="AG957" s="60"/>
    </row>
    <row r="958" spans="1:33" s="54" customFormat="1">
      <c r="A958" s="51"/>
      <c r="B958" s="52"/>
      <c r="C958" s="53"/>
      <c r="E958" s="55"/>
      <c r="F958" s="55"/>
      <c r="G958" s="55"/>
      <c r="L958" s="52"/>
      <c r="M958" s="52"/>
      <c r="O958" s="56"/>
      <c r="P958" s="61"/>
      <c r="Q958" s="56"/>
      <c r="R958" s="56"/>
      <c r="U958" s="56"/>
      <c r="V958" s="56"/>
      <c r="W958" s="57"/>
      <c r="X958" s="57"/>
      <c r="Y958" s="58"/>
      <c r="Z958" s="59"/>
      <c r="AA958" s="60"/>
      <c r="AB958" s="60"/>
      <c r="AC958" s="42"/>
      <c r="AD958" s="52"/>
      <c r="AE958" s="52"/>
      <c r="AF958" s="62"/>
      <c r="AG958" s="60"/>
    </row>
    <row r="959" spans="1:33" s="54" customFormat="1">
      <c r="A959" s="51"/>
      <c r="B959" s="52"/>
      <c r="C959" s="53"/>
      <c r="E959" s="55"/>
      <c r="F959" s="55"/>
      <c r="G959" s="55"/>
      <c r="L959" s="52"/>
      <c r="M959" s="52"/>
      <c r="O959" s="56"/>
      <c r="P959" s="61"/>
      <c r="Q959" s="56"/>
      <c r="R959" s="56"/>
      <c r="U959" s="56"/>
      <c r="V959" s="56"/>
      <c r="W959" s="57"/>
      <c r="X959" s="57"/>
      <c r="Y959" s="58"/>
      <c r="Z959" s="59"/>
      <c r="AA959" s="60"/>
      <c r="AB959" s="60"/>
      <c r="AC959" s="42"/>
      <c r="AD959" s="52"/>
      <c r="AE959" s="52"/>
      <c r="AF959" s="62"/>
      <c r="AG959" s="60"/>
    </row>
    <row r="960" spans="1:33" s="54" customFormat="1">
      <c r="A960" s="51"/>
      <c r="B960" s="52"/>
      <c r="C960" s="53"/>
      <c r="E960" s="55"/>
      <c r="F960" s="55"/>
      <c r="G960" s="55"/>
      <c r="L960" s="52"/>
      <c r="M960" s="52"/>
      <c r="O960" s="56"/>
      <c r="P960" s="61"/>
      <c r="Q960" s="56"/>
      <c r="R960" s="56"/>
      <c r="U960" s="56"/>
      <c r="V960" s="56"/>
      <c r="W960" s="57"/>
      <c r="X960" s="57"/>
      <c r="Y960" s="58"/>
      <c r="Z960" s="59"/>
      <c r="AA960" s="60"/>
      <c r="AB960" s="60"/>
      <c r="AC960" s="42"/>
      <c r="AD960" s="52"/>
      <c r="AE960" s="52"/>
      <c r="AF960" s="62"/>
      <c r="AG960" s="60"/>
    </row>
    <row r="961" spans="1:33" s="54" customFormat="1">
      <c r="A961" s="51"/>
      <c r="B961" s="52"/>
      <c r="C961" s="53"/>
      <c r="E961" s="55"/>
      <c r="F961" s="55"/>
      <c r="G961" s="55"/>
      <c r="L961" s="52"/>
      <c r="M961" s="52"/>
      <c r="O961" s="56"/>
      <c r="P961" s="61"/>
      <c r="Q961" s="56"/>
      <c r="R961" s="56"/>
      <c r="U961" s="56"/>
      <c r="V961" s="56"/>
      <c r="W961" s="57"/>
      <c r="X961" s="57"/>
      <c r="Y961" s="58"/>
      <c r="Z961" s="59"/>
      <c r="AA961" s="60"/>
      <c r="AB961" s="60"/>
      <c r="AC961" s="42"/>
      <c r="AD961" s="52"/>
      <c r="AE961" s="52"/>
      <c r="AF961" s="62"/>
      <c r="AG961" s="60"/>
    </row>
    <row r="962" spans="1:33" s="54" customFormat="1">
      <c r="A962" s="51"/>
      <c r="B962" s="52"/>
      <c r="C962" s="53"/>
      <c r="E962" s="55"/>
      <c r="F962" s="55"/>
      <c r="G962" s="55"/>
      <c r="L962" s="52"/>
      <c r="M962" s="52"/>
      <c r="O962" s="56"/>
      <c r="P962" s="61"/>
      <c r="Q962" s="56"/>
      <c r="R962" s="56"/>
      <c r="U962" s="56"/>
      <c r="V962" s="56"/>
      <c r="W962" s="57"/>
      <c r="X962" s="57"/>
      <c r="Y962" s="58"/>
      <c r="Z962" s="59"/>
      <c r="AA962" s="60"/>
      <c r="AB962" s="60"/>
      <c r="AC962" s="42"/>
      <c r="AD962" s="52"/>
      <c r="AE962" s="52"/>
      <c r="AF962" s="62"/>
      <c r="AG962" s="60"/>
    </row>
    <row r="963" spans="1:33" s="54" customFormat="1">
      <c r="A963" s="51"/>
      <c r="B963" s="52"/>
      <c r="C963" s="53"/>
      <c r="E963" s="55"/>
      <c r="F963" s="55"/>
      <c r="G963" s="55"/>
      <c r="L963" s="52"/>
      <c r="M963" s="52"/>
      <c r="O963" s="56"/>
      <c r="P963" s="61"/>
      <c r="Q963" s="56"/>
      <c r="R963" s="56"/>
      <c r="U963" s="56"/>
      <c r="V963" s="56"/>
      <c r="W963" s="57"/>
      <c r="X963" s="57"/>
      <c r="Y963" s="58"/>
      <c r="Z963" s="59"/>
      <c r="AA963" s="60"/>
      <c r="AB963" s="60"/>
      <c r="AC963" s="42"/>
      <c r="AD963" s="52"/>
      <c r="AE963" s="52"/>
      <c r="AF963" s="62"/>
      <c r="AG963" s="60"/>
    </row>
    <row r="964" spans="1:33" s="54" customFormat="1">
      <c r="A964" s="51"/>
      <c r="B964" s="52"/>
      <c r="C964" s="53"/>
      <c r="E964" s="55"/>
      <c r="F964" s="55"/>
      <c r="G964" s="55"/>
      <c r="L964" s="52"/>
      <c r="M964" s="52"/>
      <c r="O964" s="56"/>
      <c r="P964" s="61"/>
      <c r="Q964" s="56"/>
      <c r="R964" s="56"/>
      <c r="U964" s="56"/>
      <c r="V964" s="56"/>
      <c r="W964" s="57"/>
      <c r="X964" s="57"/>
      <c r="Y964" s="58"/>
      <c r="Z964" s="59"/>
      <c r="AA964" s="60"/>
      <c r="AB964" s="60"/>
      <c r="AC964" s="42"/>
      <c r="AD964" s="52"/>
      <c r="AE964" s="52"/>
      <c r="AF964" s="62"/>
      <c r="AG964" s="60"/>
    </row>
    <row r="965" spans="1:33" s="54" customFormat="1">
      <c r="A965" s="51"/>
      <c r="B965" s="52"/>
      <c r="C965" s="53"/>
      <c r="E965" s="55"/>
      <c r="F965" s="55"/>
      <c r="G965" s="55"/>
      <c r="L965" s="52"/>
      <c r="M965" s="52"/>
      <c r="O965" s="56"/>
      <c r="P965" s="61"/>
      <c r="Q965" s="56"/>
      <c r="R965" s="56"/>
      <c r="U965" s="56"/>
      <c r="V965" s="56"/>
      <c r="W965" s="57"/>
      <c r="X965" s="57"/>
      <c r="Y965" s="58"/>
      <c r="Z965" s="59"/>
      <c r="AA965" s="60"/>
      <c r="AB965" s="60"/>
      <c r="AC965" s="42"/>
      <c r="AD965" s="52"/>
      <c r="AE965" s="52"/>
      <c r="AF965" s="62"/>
      <c r="AG965" s="60"/>
    </row>
    <row r="966" spans="1:33" s="54" customFormat="1">
      <c r="A966" s="51"/>
      <c r="B966" s="52"/>
      <c r="C966" s="53"/>
      <c r="E966" s="55"/>
      <c r="F966" s="55"/>
      <c r="G966" s="55"/>
      <c r="L966" s="52"/>
      <c r="M966" s="52"/>
      <c r="O966" s="56"/>
      <c r="P966" s="61"/>
      <c r="Q966" s="56"/>
      <c r="R966" s="56"/>
      <c r="U966" s="56"/>
      <c r="V966" s="56"/>
      <c r="W966" s="57"/>
      <c r="X966" s="57"/>
      <c r="Y966" s="58"/>
      <c r="Z966" s="59"/>
      <c r="AA966" s="60"/>
      <c r="AB966" s="60"/>
      <c r="AC966" s="42"/>
      <c r="AD966" s="52"/>
      <c r="AE966" s="52"/>
      <c r="AF966" s="62"/>
      <c r="AG966" s="60"/>
    </row>
    <row r="967" spans="1:33" s="54" customFormat="1">
      <c r="A967" s="51"/>
      <c r="B967" s="52"/>
      <c r="C967" s="53"/>
      <c r="E967" s="55"/>
      <c r="F967" s="55"/>
      <c r="G967" s="55"/>
      <c r="L967" s="52"/>
      <c r="M967" s="52"/>
      <c r="O967" s="56"/>
      <c r="P967" s="61"/>
      <c r="Q967" s="56"/>
      <c r="R967" s="56"/>
      <c r="U967" s="56"/>
      <c r="V967" s="56"/>
      <c r="W967" s="57"/>
      <c r="X967" s="57"/>
      <c r="Y967" s="58"/>
      <c r="Z967" s="59"/>
      <c r="AA967" s="60"/>
      <c r="AB967" s="60"/>
      <c r="AC967" s="42"/>
      <c r="AD967" s="52"/>
      <c r="AE967" s="52"/>
      <c r="AF967" s="62"/>
      <c r="AG967" s="60"/>
    </row>
    <row r="968" spans="1:33" s="54" customFormat="1">
      <c r="A968" s="51"/>
      <c r="B968" s="52"/>
      <c r="C968" s="53"/>
      <c r="E968" s="55"/>
      <c r="F968" s="55"/>
      <c r="G968" s="55"/>
      <c r="L968" s="52"/>
      <c r="M968" s="52"/>
      <c r="O968" s="56"/>
      <c r="P968" s="61"/>
      <c r="Q968" s="56"/>
      <c r="R968" s="56"/>
      <c r="U968" s="56"/>
      <c r="V968" s="56"/>
      <c r="W968" s="57"/>
      <c r="X968" s="57"/>
      <c r="Y968" s="58"/>
      <c r="Z968" s="59"/>
      <c r="AA968" s="60"/>
      <c r="AB968" s="60"/>
      <c r="AC968" s="42"/>
      <c r="AD968" s="52"/>
      <c r="AE968" s="52"/>
      <c r="AF968" s="62"/>
      <c r="AG968" s="60"/>
    </row>
    <row r="969" spans="1:33" s="54" customFormat="1">
      <c r="A969" s="51"/>
      <c r="B969" s="52"/>
      <c r="C969" s="53"/>
      <c r="E969" s="55"/>
      <c r="F969" s="55"/>
      <c r="G969" s="55"/>
      <c r="L969" s="52"/>
      <c r="M969" s="52"/>
      <c r="O969" s="56"/>
      <c r="P969" s="61"/>
      <c r="Q969" s="56"/>
      <c r="R969" s="56"/>
      <c r="U969" s="56"/>
      <c r="V969" s="56"/>
      <c r="W969" s="57"/>
      <c r="X969" s="57"/>
      <c r="Y969" s="58"/>
      <c r="Z969" s="59"/>
      <c r="AA969" s="60"/>
      <c r="AB969" s="60"/>
      <c r="AC969" s="42"/>
      <c r="AD969" s="52"/>
      <c r="AE969" s="52"/>
      <c r="AF969" s="62"/>
      <c r="AG969" s="60"/>
    </row>
    <row r="970" spans="1:33" s="54" customFormat="1">
      <c r="A970" s="51"/>
      <c r="B970" s="52"/>
      <c r="C970" s="53"/>
      <c r="E970" s="55"/>
      <c r="F970" s="55"/>
      <c r="G970" s="55"/>
      <c r="L970" s="52"/>
      <c r="M970" s="52"/>
      <c r="O970" s="56"/>
      <c r="P970" s="61"/>
      <c r="Q970" s="56"/>
      <c r="R970" s="56"/>
      <c r="U970" s="56"/>
      <c r="V970" s="56"/>
      <c r="W970" s="57"/>
      <c r="X970" s="57"/>
      <c r="Y970" s="58"/>
      <c r="Z970" s="59"/>
      <c r="AA970" s="60"/>
      <c r="AB970" s="60"/>
      <c r="AC970" s="42"/>
      <c r="AD970" s="52"/>
      <c r="AE970" s="52"/>
      <c r="AF970" s="62"/>
      <c r="AG970" s="60"/>
    </row>
    <row r="971" spans="1:33" s="54" customFormat="1">
      <c r="A971" s="51"/>
      <c r="B971" s="52"/>
      <c r="C971" s="53"/>
      <c r="E971" s="55"/>
      <c r="F971" s="55"/>
      <c r="G971" s="55"/>
      <c r="L971" s="52"/>
      <c r="M971" s="52"/>
      <c r="O971" s="56"/>
      <c r="P971" s="61"/>
      <c r="Q971" s="56"/>
      <c r="R971" s="56"/>
      <c r="U971" s="56"/>
      <c r="V971" s="56"/>
      <c r="W971" s="57"/>
      <c r="X971" s="57"/>
      <c r="Y971" s="58"/>
      <c r="Z971" s="59"/>
      <c r="AA971" s="60"/>
      <c r="AB971" s="60"/>
      <c r="AC971" s="42"/>
      <c r="AD971" s="52"/>
      <c r="AE971" s="52"/>
      <c r="AF971" s="62"/>
      <c r="AG971" s="60"/>
    </row>
    <row r="972" spans="1:33" s="54" customFormat="1">
      <c r="A972" s="51"/>
      <c r="B972" s="52"/>
      <c r="C972" s="53"/>
      <c r="E972" s="55"/>
      <c r="F972" s="55"/>
      <c r="G972" s="55"/>
      <c r="L972" s="52"/>
      <c r="M972" s="52"/>
      <c r="O972" s="56"/>
      <c r="P972" s="61"/>
      <c r="Q972" s="56"/>
      <c r="R972" s="56"/>
      <c r="U972" s="56"/>
      <c r="V972" s="56"/>
      <c r="W972" s="57"/>
      <c r="X972" s="57"/>
      <c r="Y972" s="58"/>
      <c r="Z972" s="59"/>
      <c r="AA972" s="60"/>
      <c r="AB972" s="60"/>
      <c r="AC972" s="42"/>
      <c r="AD972" s="52"/>
      <c r="AE972" s="52"/>
      <c r="AF972" s="62"/>
      <c r="AG972" s="60"/>
    </row>
    <row r="973" spans="1:33" s="54" customFormat="1">
      <c r="A973" s="51"/>
      <c r="B973" s="52"/>
      <c r="C973" s="53"/>
      <c r="E973" s="55"/>
      <c r="F973" s="55"/>
      <c r="G973" s="55"/>
      <c r="L973" s="52"/>
      <c r="M973" s="52"/>
      <c r="O973" s="56"/>
      <c r="P973" s="61"/>
      <c r="Q973" s="56"/>
      <c r="R973" s="56"/>
      <c r="U973" s="56"/>
      <c r="V973" s="56"/>
      <c r="W973" s="57"/>
      <c r="X973" s="57"/>
      <c r="Y973" s="58"/>
      <c r="Z973" s="59"/>
      <c r="AA973" s="60"/>
      <c r="AB973" s="60"/>
      <c r="AC973" s="42"/>
      <c r="AD973" s="52"/>
      <c r="AE973" s="52"/>
      <c r="AF973" s="62"/>
      <c r="AG973" s="60"/>
    </row>
    <row r="974" spans="1:33" s="54" customFormat="1">
      <c r="A974" s="51"/>
      <c r="B974" s="52"/>
      <c r="C974" s="53"/>
      <c r="E974" s="55"/>
      <c r="F974" s="55"/>
      <c r="G974" s="55"/>
      <c r="L974" s="52"/>
      <c r="M974" s="52"/>
      <c r="O974" s="56"/>
      <c r="P974" s="61"/>
      <c r="Q974" s="56"/>
      <c r="R974" s="56"/>
      <c r="U974" s="56"/>
      <c r="V974" s="56"/>
      <c r="W974" s="57"/>
      <c r="X974" s="57"/>
      <c r="Y974" s="58"/>
      <c r="Z974" s="59"/>
      <c r="AA974" s="60"/>
      <c r="AB974" s="60"/>
      <c r="AC974" s="42"/>
      <c r="AD974" s="52"/>
      <c r="AE974" s="52"/>
      <c r="AF974" s="62"/>
      <c r="AG974" s="63"/>
    </row>
    <row r="975" spans="1:33" s="54" customFormat="1">
      <c r="A975" s="51"/>
      <c r="B975" s="52"/>
      <c r="C975" s="53"/>
      <c r="E975" s="55"/>
      <c r="F975" s="55"/>
      <c r="G975" s="55"/>
      <c r="L975" s="52"/>
      <c r="M975" s="52"/>
      <c r="O975" s="56"/>
      <c r="P975" s="61"/>
      <c r="Q975" s="56"/>
      <c r="R975" s="56"/>
      <c r="U975" s="56"/>
      <c r="V975" s="56"/>
      <c r="W975" s="57"/>
      <c r="X975" s="57"/>
      <c r="Y975" s="58"/>
      <c r="Z975" s="59"/>
      <c r="AA975" s="60"/>
      <c r="AB975" s="60"/>
      <c r="AC975" s="42"/>
      <c r="AD975" s="52"/>
      <c r="AE975" s="52"/>
      <c r="AF975" s="62"/>
      <c r="AG975" s="63"/>
    </row>
    <row r="976" spans="1:33" s="54" customFormat="1">
      <c r="A976" s="51"/>
      <c r="B976" s="52"/>
      <c r="C976" s="53"/>
      <c r="E976" s="55"/>
      <c r="F976" s="55"/>
      <c r="G976" s="55"/>
      <c r="L976" s="52"/>
      <c r="M976" s="52"/>
      <c r="O976" s="56"/>
      <c r="P976" s="61"/>
      <c r="Q976" s="56"/>
      <c r="R976" s="56"/>
      <c r="U976" s="56"/>
      <c r="V976" s="56"/>
      <c r="W976" s="57"/>
      <c r="X976" s="57"/>
      <c r="Y976" s="58"/>
      <c r="Z976" s="59"/>
      <c r="AA976" s="60"/>
      <c r="AB976" s="60"/>
      <c r="AC976" s="42"/>
      <c r="AD976" s="52"/>
      <c r="AE976" s="52"/>
      <c r="AF976" s="62"/>
      <c r="AG976" s="63"/>
    </row>
    <row r="977" spans="1:33" s="54" customFormat="1">
      <c r="A977" s="51"/>
      <c r="B977" s="52"/>
      <c r="C977" s="53"/>
      <c r="E977" s="55"/>
      <c r="F977" s="55"/>
      <c r="G977" s="55"/>
      <c r="L977" s="52"/>
      <c r="M977" s="52"/>
      <c r="O977" s="56"/>
      <c r="P977" s="61"/>
      <c r="Q977" s="56"/>
      <c r="R977" s="56"/>
      <c r="U977" s="56"/>
      <c r="V977" s="56"/>
      <c r="W977" s="57"/>
      <c r="X977" s="57"/>
      <c r="Y977" s="58"/>
      <c r="Z977" s="59"/>
      <c r="AA977" s="60"/>
      <c r="AB977" s="60"/>
      <c r="AC977" s="42"/>
      <c r="AD977" s="52"/>
      <c r="AE977" s="52"/>
      <c r="AF977" s="62"/>
      <c r="AG977" s="63"/>
    </row>
    <row r="978" spans="1:33" s="54" customFormat="1">
      <c r="A978" s="51"/>
      <c r="B978" s="52"/>
      <c r="C978" s="53"/>
      <c r="E978" s="55"/>
      <c r="F978" s="55"/>
      <c r="G978" s="55"/>
      <c r="L978" s="52"/>
      <c r="M978" s="52"/>
      <c r="O978" s="56"/>
      <c r="P978" s="61"/>
      <c r="Q978" s="56"/>
      <c r="R978" s="56"/>
      <c r="U978" s="56"/>
      <c r="V978" s="56"/>
      <c r="W978" s="57"/>
      <c r="X978" s="57"/>
      <c r="Y978" s="58"/>
      <c r="Z978" s="59"/>
      <c r="AA978" s="60"/>
      <c r="AB978" s="60"/>
      <c r="AC978" s="42"/>
      <c r="AD978" s="52"/>
      <c r="AE978" s="52"/>
      <c r="AF978" s="62"/>
      <c r="AG978" s="63"/>
    </row>
    <row r="979" spans="1:33" s="54" customFormat="1">
      <c r="A979" s="51"/>
      <c r="B979" s="52"/>
      <c r="C979" s="53"/>
      <c r="E979" s="55"/>
      <c r="F979" s="55"/>
      <c r="G979" s="55"/>
      <c r="L979" s="52"/>
      <c r="M979" s="52"/>
      <c r="O979" s="56"/>
      <c r="P979" s="61"/>
      <c r="Q979" s="56"/>
      <c r="R979" s="56"/>
      <c r="U979" s="56"/>
      <c r="V979" s="56"/>
      <c r="W979" s="57"/>
      <c r="X979" s="57"/>
      <c r="Y979" s="58"/>
      <c r="Z979" s="59"/>
      <c r="AA979" s="60"/>
      <c r="AB979" s="60"/>
      <c r="AC979" s="42"/>
      <c r="AD979" s="52"/>
      <c r="AE979" s="52"/>
      <c r="AF979" s="62"/>
      <c r="AG979" s="63"/>
    </row>
    <row r="980" spans="1:33" s="54" customFormat="1">
      <c r="A980" s="51"/>
      <c r="B980" s="52"/>
      <c r="C980" s="53"/>
      <c r="E980" s="55"/>
      <c r="F980" s="55"/>
      <c r="G980" s="55"/>
      <c r="L980" s="52"/>
      <c r="M980" s="52"/>
      <c r="O980" s="56"/>
      <c r="P980" s="61"/>
      <c r="Q980" s="56"/>
      <c r="R980" s="56"/>
      <c r="U980" s="56"/>
      <c r="V980" s="56"/>
      <c r="W980" s="57"/>
      <c r="X980" s="57"/>
      <c r="Y980" s="58"/>
      <c r="Z980" s="59"/>
      <c r="AA980" s="60"/>
      <c r="AB980" s="60"/>
      <c r="AC980" s="42"/>
      <c r="AD980" s="52"/>
      <c r="AE980" s="52"/>
      <c r="AF980" s="62"/>
      <c r="AG980" s="63"/>
    </row>
    <row r="981" spans="1:33" s="54" customFormat="1">
      <c r="A981" s="51"/>
      <c r="B981" s="52"/>
      <c r="C981" s="53"/>
      <c r="E981" s="55"/>
      <c r="F981" s="55"/>
      <c r="G981" s="55"/>
      <c r="L981" s="52"/>
      <c r="M981" s="52"/>
      <c r="O981" s="56"/>
      <c r="P981" s="61"/>
      <c r="Q981" s="56"/>
      <c r="R981" s="56"/>
      <c r="U981" s="56"/>
      <c r="V981" s="56"/>
      <c r="W981" s="57"/>
      <c r="X981" s="57"/>
      <c r="Y981" s="58"/>
      <c r="Z981" s="59"/>
      <c r="AA981" s="60"/>
      <c r="AB981" s="60"/>
      <c r="AC981" s="42"/>
      <c r="AD981" s="52"/>
      <c r="AE981" s="52"/>
      <c r="AF981" s="62"/>
      <c r="AG981" s="63"/>
    </row>
    <row r="982" spans="1:33" s="54" customFormat="1">
      <c r="A982" s="51"/>
      <c r="B982" s="52"/>
      <c r="C982" s="53"/>
      <c r="E982" s="55"/>
      <c r="F982" s="55"/>
      <c r="G982" s="55"/>
      <c r="L982" s="52"/>
      <c r="M982" s="52"/>
      <c r="O982" s="56"/>
      <c r="P982" s="61"/>
      <c r="Q982" s="56"/>
      <c r="R982" s="56"/>
      <c r="U982" s="56"/>
      <c r="V982" s="56"/>
      <c r="W982" s="57"/>
      <c r="X982" s="57"/>
      <c r="Y982" s="58"/>
      <c r="Z982" s="59"/>
      <c r="AA982" s="60"/>
      <c r="AB982" s="60"/>
      <c r="AC982" s="42"/>
      <c r="AD982" s="52"/>
      <c r="AE982" s="52"/>
      <c r="AF982" s="62"/>
      <c r="AG982" s="63"/>
    </row>
    <row r="983" spans="1:33" s="54" customFormat="1">
      <c r="A983" s="51"/>
      <c r="B983" s="52"/>
      <c r="C983" s="53"/>
      <c r="E983" s="55"/>
      <c r="F983" s="55"/>
      <c r="G983" s="55"/>
      <c r="L983" s="52"/>
      <c r="M983" s="52"/>
      <c r="O983" s="56"/>
      <c r="P983" s="61"/>
      <c r="Q983" s="56"/>
      <c r="R983" s="56"/>
      <c r="U983" s="56"/>
      <c r="V983" s="56"/>
      <c r="W983" s="57"/>
      <c r="X983" s="57"/>
      <c r="Y983" s="58"/>
      <c r="Z983" s="59"/>
      <c r="AA983" s="60"/>
      <c r="AB983" s="60"/>
      <c r="AC983" s="42"/>
      <c r="AD983" s="52"/>
      <c r="AE983" s="52"/>
      <c r="AF983" s="62"/>
      <c r="AG983" s="63"/>
    </row>
    <row r="984" spans="1:33" s="54" customFormat="1">
      <c r="A984" s="51"/>
      <c r="B984" s="52"/>
      <c r="C984" s="53"/>
      <c r="E984" s="55"/>
      <c r="F984" s="55"/>
      <c r="G984" s="55"/>
      <c r="L984" s="52"/>
      <c r="M984" s="52"/>
      <c r="O984" s="56"/>
      <c r="P984" s="61"/>
      <c r="Q984" s="56"/>
      <c r="R984" s="56"/>
      <c r="U984" s="56"/>
      <c r="V984" s="56"/>
      <c r="W984" s="57"/>
      <c r="X984" s="57"/>
      <c r="Y984" s="58"/>
      <c r="Z984" s="59"/>
      <c r="AA984" s="60"/>
      <c r="AB984" s="60"/>
      <c r="AC984" s="42"/>
      <c r="AD984" s="52"/>
      <c r="AE984" s="52"/>
      <c r="AF984" s="62"/>
      <c r="AG984" s="63"/>
    </row>
    <row r="985" spans="1:33" s="54" customFormat="1">
      <c r="A985" s="51"/>
      <c r="B985" s="52"/>
      <c r="C985" s="53"/>
      <c r="E985" s="55"/>
      <c r="F985" s="55"/>
      <c r="G985" s="55"/>
      <c r="L985" s="52"/>
      <c r="M985" s="52"/>
      <c r="O985" s="56"/>
      <c r="P985" s="61"/>
      <c r="Q985" s="56"/>
      <c r="R985" s="56"/>
      <c r="U985" s="56"/>
      <c r="V985" s="56"/>
      <c r="W985" s="57"/>
      <c r="X985" s="57"/>
      <c r="Y985" s="58"/>
      <c r="Z985" s="59"/>
      <c r="AA985" s="60"/>
      <c r="AB985" s="60"/>
      <c r="AC985" s="42"/>
      <c r="AD985" s="52"/>
      <c r="AE985" s="52"/>
      <c r="AF985" s="62"/>
      <c r="AG985" s="63"/>
    </row>
    <row r="986" spans="1:33" s="54" customFormat="1">
      <c r="A986" s="51"/>
      <c r="B986" s="52"/>
      <c r="C986" s="53"/>
      <c r="E986" s="55"/>
      <c r="F986" s="55"/>
      <c r="G986" s="55"/>
      <c r="L986" s="52"/>
      <c r="M986" s="52"/>
      <c r="O986" s="56"/>
      <c r="P986" s="61"/>
      <c r="Q986" s="56"/>
      <c r="R986" s="56"/>
      <c r="U986" s="56"/>
      <c r="V986" s="56"/>
      <c r="W986" s="57"/>
      <c r="X986" s="57"/>
      <c r="Y986" s="58"/>
      <c r="Z986" s="59"/>
      <c r="AA986" s="60"/>
      <c r="AB986" s="60"/>
      <c r="AC986" s="42"/>
      <c r="AD986" s="52"/>
      <c r="AE986" s="52"/>
      <c r="AF986" s="62"/>
      <c r="AG986" s="63"/>
    </row>
    <row r="987" spans="1:33" s="54" customFormat="1">
      <c r="A987" s="51"/>
      <c r="B987" s="52"/>
      <c r="C987" s="53"/>
      <c r="E987" s="55"/>
      <c r="F987" s="55"/>
      <c r="G987" s="55"/>
      <c r="L987" s="52"/>
      <c r="M987" s="52"/>
      <c r="O987" s="56"/>
      <c r="P987" s="61"/>
      <c r="Q987" s="56"/>
      <c r="R987" s="56"/>
      <c r="U987" s="56"/>
      <c r="V987" s="56"/>
      <c r="W987" s="57"/>
      <c r="X987" s="57"/>
      <c r="Y987" s="58"/>
      <c r="Z987" s="59"/>
      <c r="AA987" s="60"/>
      <c r="AB987" s="60"/>
      <c r="AC987" s="42"/>
      <c r="AD987" s="52"/>
      <c r="AE987" s="52"/>
      <c r="AF987" s="62"/>
      <c r="AG987" s="63"/>
    </row>
    <row r="988" spans="1:33" s="54" customFormat="1">
      <c r="A988" s="51"/>
      <c r="B988" s="52"/>
      <c r="C988" s="53"/>
      <c r="E988" s="55"/>
      <c r="F988" s="55"/>
      <c r="G988" s="55"/>
      <c r="L988" s="52"/>
      <c r="M988" s="52"/>
      <c r="O988" s="56"/>
      <c r="P988" s="61"/>
      <c r="Q988" s="56"/>
      <c r="R988" s="56"/>
      <c r="U988" s="56"/>
      <c r="V988" s="56"/>
      <c r="W988" s="57"/>
      <c r="X988" s="57"/>
      <c r="Y988" s="58"/>
      <c r="Z988" s="59"/>
      <c r="AA988" s="60"/>
      <c r="AB988" s="60"/>
      <c r="AC988" s="42"/>
      <c r="AD988" s="52"/>
      <c r="AE988" s="52"/>
      <c r="AF988" s="62"/>
      <c r="AG988" s="63"/>
    </row>
    <row r="989" spans="1:33" s="54" customFormat="1">
      <c r="A989" s="51"/>
      <c r="B989" s="52"/>
      <c r="C989" s="53"/>
      <c r="E989" s="55"/>
      <c r="F989" s="55"/>
      <c r="G989" s="55"/>
      <c r="L989" s="52"/>
      <c r="M989" s="52"/>
      <c r="O989" s="56"/>
      <c r="P989" s="61"/>
      <c r="Q989" s="56"/>
      <c r="R989" s="56"/>
      <c r="U989" s="56"/>
      <c r="V989" s="56"/>
      <c r="W989" s="57"/>
      <c r="X989" s="57"/>
      <c r="Y989" s="58"/>
      <c r="Z989" s="59"/>
      <c r="AA989" s="60"/>
      <c r="AB989" s="60"/>
      <c r="AC989" s="42"/>
      <c r="AD989" s="52"/>
      <c r="AE989" s="52"/>
      <c r="AF989" s="62"/>
      <c r="AG989" s="63"/>
    </row>
    <row r="990" spans="1:33" s="54" customFormat="1">
      <c r="A990" s="51"/>
      <c r="B990" s="52"/>
      <c r="C990" s="53"/>
      <c r="E990" s="55"/>
      <c r="F990" s="55"/>
      <c r="G990" s="55"/>
      <c r="L990" s="52"/>
      <c r="M990" s="52"/>
      <c r="O990" s="56"/>
      <c r="P990" s="61"/>
      <c r="Q990" s="56"/>
      <c r="R990" s="56"/>
      <c r="U990" s="56"/>
      <c r="V990" s="56"/>
      <c r="W990" s="57"/>
      <c r="X990" s="57"/>
      <c r="Y990" s="58"/>
      <c r="Z990" s="59"/>
      <c r="AA990" s="60"/>
      <c r="AB990" s="60"/>
      <c r="AC990" s="42"/>
      <c r="AD990" s="52"/>
      <c r="AE990" s="52"/>
      <c r="AF990" s="62"/>
      <c r="AG990" s="60"/>
    </row>
    <row r="991" spans="1:33" s="54" customFormat="1">
      <c r="A991" s="51"/>
      <c r="B991" s="52"/>
      <c r="C991" s="53"/>
      <c r="E991" s="55"/>
      <c r="F991" s="55"/>
      <c r="G991" s="55"/>
      <c r="L991" s="52"/>
      <c r="M991" s="52"/>
      <c r="O991" s="56"/>
      <c r="P991" s="61"/>
      <c r="Q991" s="56"/>
      <c r="R991" s="56"/>
      <c r="U991" s="56"/>
      <c r="V991" s="56"/>
      <c r="W991" s="57"/>
      <c r="X991" s="57"/>
      <c r="Y991" s="58"/>
      <c r="Z991" s="59"/>
      <c r="AA991" s="60"/>
      <c r="AB991" s="60"/>
      <c r="AC991" s="42"/>
      <c r="AD991" s="52"/>
      <c r="AE991" s="52"/>
      <c r="AF991" s="62"/>
      <c r="AG991" s="60"/>
    </row>
    <row r="992" spans="1:33" s="54" customFormat="1">
      <c r="A992" s="52"/>
      <c r="B992" s="52"/>
      <c r="C992" s="53"/>
      <c r="E992" s="55"/>
      <c r="F992" s="55"/>
      <c r="G992" s="55"/>
      <c r="L992" s="52"/>
      <c r="M992" s="52"/>
      <c r="O992" s="56"/>
      <c r="P992" s="61"/>
      <c r="Q992" s="56"/>
      <c r="R992" s="56"/>
      <c r="U992" s="56"/>
      <c r="V992" s="56"/>
      <c r="W992" s="57"/>
      <c r="X992" s="57"/>
      <c r="Y992" s="58"/>
      <c r="Z992" s="59"/>
      <c r="AA992" s="60"/>
      <c r="AB992" s="60"/>
      <c r="AC992" s="42"/>
      <c r="AD992" s="52"/>
      <c r="AE992" s="52"/>
      <c r="AF992" s="62"/>
      <c r="AG992" s="60"/>
    </row>
    <row r="993" spans="1:33" s="54" customFormat="1">
      <c r="A993" s="52"/>
      <c r="B993" s="52"/>
      <c r="C993" s="53"/>
      <c r="E993" s="55"/>
      <c r="F993" s="55"/>
      <c r="G993" s="55"/>
      <c r="L993" s="52"/>
      <c r="M993" s="52"/>
      <c r="O993" s="56"/>
      <c r="P993" s="61"/>
      <c r="Q993" s="56"/>
      <c r="R993" s="56"/>
      <c r="U993" s="56"/>
      <c r="V993" s="56"/>
      <c r="W993" s="57"/>
      <c r="X993" s="57"/>
      <c r="Y993" s="58"/>
      <c r="Z993" s="59"/>
      <c r="AA993" s="60"/>
      <c r="AB993" s="60"/>
      <c r="AC993" s="42"/>
      <c r="AD993" s="52"/>
      <c r="AE993" s="52"/>
      <c r="AF993" s="62"/>
      <c r="AG993" s="60"/>
    </row>
    <row r="994" spans="1:33" s="54" customFormat="1">
      <c r="A994" s="52"/>
      <c r="B994" s="52"/>
      <c r="C994" s="53"/>
      <c r="E994" s="55"/>
      <c r="F994" s="55"/>
      <c r="G994" s="55"/>
      <c r="L994" s="52"/>
      <c r="M994" s="52"/>
      <c r="O994" s="56"/>
      <c r="P994" s="61"/>
      <c r="Q994" s="56"/>
      <c r="R994" s="56"/>
      <c r="U994" s="56"/>
      <c r="V994" s="56"/>
      <c r="W994" s="57"/>
      <c r="X994" s="57"/>
      <c r="Y994" s="58"/>
      <c r="Z994" s="59"/>
      <c r="AA994" s="60"/>
      <c r="AB994" s="60"/>
      <c r="AC994" s="42"/>
      <c r="AD994" s="52"/>
      <c r="AE994" s="52"/>
      <c r="AF994" s="62"/>
      <c r="AG994" s="60"/>
    </row>
    <row r="995" spans="1:33" s="54" customFormat="1">
      <c r="A995" s="52"/>
      <c r="B995" s="52"/>
      <c r="C995" s="53"/>
      <c r="E995" s="55"/>
      <c r="F995" s="55"/>
      <c r="G995" s="55"/>
      <c r="L995" s="52"/>
      <c r="M995" s="52"/>
      <c r="O995" s="56"/>
      <c r="P995" s="61"/>
      <c r="Q995" s="56"/>
      <c r="R995" s="56"/>
      <c r="U995" s="56"/>
      <c r="V995" s="56"/>
      <c r="W995" s="57"/>
      <c r="X995" s="57"/>
      <c r="Y995" s="58"/>
      <c r="Z995" s="59"/>
      <c r="AA995" s="60"/>
      <c r="AB995" s="60"/>
      <c r="AC995" s="42"/>
      <c r="AD995" s="52"/>
      <c r="AE995" s="52"/>
      <c r="AF995" s="62"/>
      <c r="AG995" s="60"/>
    </row>
    <row r="996" spans="1:33" s="54" customFormat="1">
      <c r="A996" s="52"/>
      <c r="B996" s="52"/>
      <c r="C996" s="53"/>
      <c r="E996" s="55"/>
      <c r="F996" s="55"/>
      <c r="G996" s="55"/>
      <c r="L996" s="52"/>
      <c r="M996" s="52"/>
      <c r="O996" s="56"/>
      <c r="P996" s="61"/>
      <c r="Q996" s="56"/>
      <c r="R996" s="56"/>
      <c r="U996" s="56"/>
      <c r="V996" s="56"/>
      <c r="W996" s="57"/>
      <c r="X996" s="57"/>
      <c r="Y996" s="58"/>
      <c r="Z996" s="59"/>
      <c r="AA996" s="60"/>
      <c r="AB996" s="60"/>
      <c r="AC996" s="42"/>
      <c r="AD996" s="52"/>
      <c r="AE996" s="52"/>
      <c r="AF996" s="62"/>
      <c r="AG996" s="60"/>
    </row>
    <row r="997" spans="1:33" s="54" customFormat="1">
      <c r="A997" s="52"/>
      <c r="B997" s="52"/>
      <c r="C997" s="53"/>
      <c r="E997" s="55"/>
      <c r="F997" s="55"/>
      <c r="G997" s="55"/>
      <c r="L997" s="52"/>
      <c r="M997" s="52"/>
      <c r="O997" s="56"/>
      <c r="P997" s="61"/>
      <c r="Q997" s="56"/>
      <c r="R997" s="56"/>
      <c r="U997" s="56"/>
      <c r="V997" s="56"/>
      <c r="W997" s="57"/>
      <c r="X997" s="57"/>
      <c r="Y997" s="58"/>
      <c r="Z997" s="59"/>
      <c r="AA997" s="60"/>
      <c r="AB997" s="60"/>
      <c r="AC997" s="42"/>
      <c r="AD997" s="52"/>
      <c r="AE997" s="52"/>
      <c r="AF997" s="62"/>
      <c r="AG997" s="60"/>
    </row>
    <row r="998" spans="1:33" s="54" customFormat="1">
      <c r="A998" s="52"/>
      <c r="B998" s="52"/>
      <c r="C998" s="53"/>
      <c r="E998" s="55"/>
      <c r="F998" s="55"/>
      <c r="G998" s="55"/>
      <c r="L998" s="52"/>
      <c r="M998" s="52"/>
      <c r="O998" s="56"/>
      <c r="P998" s="61"/>
      <c r="Q998" s="56"/>
      <c r="R998" s="56"/>
      <c r="U998" s="56"/>
      <c r="V998" s="56"/>
      <c r="W998" s="57"/>
      <c r="X998" s="57"/>
      <c r="Y998" s="58"/>
      <c r="Z998" s="59"/>
      <c r="AA998" s="60"/>
      <c r="AB998" s="60"/>
      <c r="AC998" s="42"/>
      <c r="AD998" s="52"/>
      <c r="AE998" s="52"/>
      <c r="AF998" s="62"/>
      <c r="AG998" s="60"/>
    </row>
    <row r="999" spans="1:33" s="54" customFormat="1">
      <c r="A999" s="52"/>
      <c r="B999" s="52"/>
      <c r="C999" s="53"/>
      <c r="E999" s="55"/>
      <c r="F999" s="55"/>
      <c r="G999" s="55"/>
      <c r="L999" s="52"/>
      <c r="M999" s="52"/>
      <c r="O999" s="56"/>
      <c r="P999" s="61"/>
      <c r="Q999" s="56"/>
      <c r="R999" s="56"/>
      <c r="U999" s="56"/>
      <c r="V999" s="56"/>
      <c r="W999" s="57"/>
      <c r="X999" s="57"/>
      <c r="Y999" s="58"/>
      <c r="Z999" s="59"/>
      <c r="AA999" s="60"/>
      <c r="AB999" s="60"/>
      <c r="AC999" s="42"/>
      <c r="AD999" s="52"/>
      <c r="AE999" s="52"/>
      <c r="AF999" s="62"/>
      <c r="AG999" s="60"/>
    </row>
    <row r="1000" spans="1:33" s="54" customFormat="1">
      <c r="A1000" s="52"/>
      <c r="B1000" s="52"/>
      <c r="C1000" s="53"/>
      <c r="E1000" s="55"/>
      <c r="F1000" s="55"/>
      <c r="G1000" s="55"/>
      <c r="L1000" s="52"/>
      <c r="M1000" s="52"/>
      <c r="O1000" s="56"/>
      <c r="P1000" s="61"/>
      <c r="Q1000" s="56"/>
      <c r="R1000" s="56"/>
      <c r="U1000" s="56"/>
      <c r="V1000" s="56"/>
      <c r="W1000" s="57"/>
      <c r="X1000" s="57"/>
      <c r="Y1000" s="58"/>
      <c r="Z1000" s="59"/>
      <c r="AA1000" s="60"/>
      <c r="AB1000" s="60"/>
      <c r="AC1000" s="42"/>
      <c r="AD1000" s="52"/>
      <c r="AE1000" s="52"/>
      <c r="AF1000" s="62"/>
      <c r="AG1000" s="60"/>
    </row>
    <row r="1001" spans="1:33" s="54" customFormat="1">
      <c r="A1001" s="52"/>
      <c r="B1001" s="52"/>
      <c r="C1001" s="53"/>
      <c r="E1001" s="55"/>
      <c r="F1001" s="55"/>
      <c r="G1001" s="55"/>
      <c r="L1001" s="52"/>
      <c r="M1001" s="52"/>
      <c r="O1001" s="56"/>
      <c r="P1001" s="61"/>
      <c r="Q1001" s="56"/>
      <c r="R1001" s="56"/>
      <c r="U1001" s="56"/>
      <c r="V1001" s="56"/>
      <c r="W1001" s="57"/>
      <c r="X1001" s="57"/>
      <c r="Y1001" s="58"/>
      <c r="Z1001" s="59"/>
      <c r="AA1001" s="60"/>
      <c r="AB1001" s="60"/>
      <c r="AC1001" s="42"/>
      <c r="AD1001" s="52"/>
      <c r="AE1001" s="52"/>
      <c r="AF1001" s="62"/>
      <c r="AG1001" s="60"/>
    </row>
    <row r="1002" spans="1:33" s="54" customFormat="1">
      <c r="A1002" s="52"/>
      <c r="B1002" s="52"/>
      <c r="C1002" s="53"/>
      <c r="E1002" s="55"/>
      <c r="F1002" s="55"/>
      <c r="G1002" s="55"/>
      <c r="L1002" s="52"/>
      <c r="M1002" s="52"/>
      <c r="O1002" s="56"/>
      <c r="P1002" s="61"/>
      <c r="Q1002" s="56"/>
      <c r="R1002" s="56"/>
      <c r="U1002" s="56"/>
      <c r="V1002" s="56"/>
      <c r="W1002" s="57"/>
      <c r="X1002" s="57"/>
      <c r="Y1002" s="58"/>
      <c r="Z1002" s="59"/>
      <c r="AA1002" s="60"/>
      <c r="AB1002" s="60"/>
      <c r="AC1002" s="42"/>
      <c r="AD1002" s="52"/>
      <c r="AE1002" s="52"/>
      <c r="AF1002" s="62"/>
      <c r="AG1002" s="60"/>
    </row>
    <row r="1003" spans="1:33" s="54" customFormat="1">
      <c r="A1003" s="52"/>
      <c r="B1003" s="52"/>
      <c r="C1003" s="53"/>
      <c r="E1003" s="55"/>
      <c r="F1003" s="55"/>
      <c r="G1003" s="55"/>
      <c r="L1003" s="52"/>
      <c r="M1003" s="52"/>
      <c r="O1003" s="56"/>
      <c r="P1003" s="61"/>
      <c r="Q1003" s="56"/>
      <c r="R1003" s="56"/>
      <c r="U1003" s="56"/>
      <c r="V1003" s="56"/>
      <c r="W1003" s="57"/>
      <c r="X1003" s="57"/>
      <c r="Y1003" s="58"/>
      <c r="Z1003" s="59"/>
      <c r="AA1003" s="60"/>
      <c r="AB1003" s="60"/>
      <c r="AC1003" s="42"/>
      <c r="AD1003" s="52"/>
      <c r="AE1003" s="52"/>
      <c r="AF1003" s="62"/>
      <c r="AG1003" s="60"/>
    </row>
    <row r="1004" spans="1:33" s="54" customFormat="1">
      <c r="A1004" s="52"/>
      <c r="B1004" s="52"/>
      <c r="C1004" s="53"/>
      <c r="E1004" s="55"/>
      <c r="F1004" s="55"/>
      <c r="G1004" s="55"/>
      <c r="L1004" s="52"/>
      <c r="M1004" s="52"/>
      <c r="O1004" s="56"/>
      <c r="P1004" s="61"/>
      <c r="Q1004" s="56"/>
      <c r="R1004" s="56"/>
      <c r="U1004" s="56"/>
      <c r="V1004" s="56"/>
      <c r="W1004" s="57"/>
      <c r="X1004" s="57"/>
      <c r="Y1004" s="58"/>
      <c r="Z1004" s="59"/>
      <c r="AA1004" s="60"/>
      <c r="AB1004" s="60"/>
      <c r="AC1004" s="42"/>
      <c r="AD1004" s="52"/>
      <c r="AE1004" s="52"/>
      <c r="AF1004" s="62"/>
      <c r="AG1004" s="60"/>
    </row>
    <row r="1005" spans="1:33" s="54" customFormat="1">
      <c r="A1005" s="52"/>
      <c r="B1005" s="52"/>
      <c r="C1005" s="53"/>
      <c r="E1005" s="55"/>
      <c r="F1005" s="55"/>
      <c r="G1005" s="55"/>
      <c r="L1005" s="52"/>
      <c r="M1005" s="52"/>
      <c r="O1005" s="56"/>
      <c r="P1005" s="61"/>
      <c r="Q1005" s="56"/>
      <c r="R1005" s="56"/>
      <c r="U1005" s="56"/>
      <c r="V1005" s="56"/>
      <c r="W1005" s="57"/>
      <c r="X1005" s="57"/>
      <c r="Y1005" s="58"/>
      <c r="Z1005" s="59"/>
      <c r="AA1005" s="60"/>
      <c r="AB1005" s="60"/>
      <c r="AC1005" s="42"/>
      <c r="AD1005" s="52"/>
      <c r="AE1005" s="52"/>
      <c r="AF1005" s="62"/>
      <c r="AG1005" s="60"/>
    </row>
    <row r="1006" spans="1:33" s="54" customFormat="1">
      <c r="A1006" s="52"/>
      <c r="B1006" s="52"/>
      <c r="C1006" s="53"/>
      <c r="E1006" s="55"/>
      <c r="F1006" s="55"/>
      <c r="G1006" s="55"/>
      <c r="L1006" s="52"/>
      <c r="M1006" s="52"/>
      <c r="O1006" s="56"/>
      <c r="P1006" s="61"/>
      <c r="Q1006" s="56"/>
      <c r="R1006" s="56"/>
      <c r="U1006" s="56"/>
      <c r="V1006" s="56"/>
      <c r="W1006" s="57"/>
      <c r="X1006" s="57"/>
      <c r="Y1006" s="58"/>
      <c r="Z1006" s="59"/>
      <c r="AA1006" s="60"/>
      <c r="AB1006" s="60"/>
      <c r="AC1006" s="42"/>
      <c r="AD1006" s="52"/>
      <c r="AE1006" s="52"/>
      <c r="AF1006" s="62"/>
      <c r="AG1006" s="60"/>
    </row>
    <row r="1007" spans="1:33" s="54" customFormat="1">
      <c r="A1007" s="52"/>
      <c r="B1007" s="52"/>
      <c r="C1007" s="53"/>
      <c r="E1007" s="55"/>
      <c r="F1007" s="55"/>
      <c r="G1007" s="55"/>
      <c r="L1007" s="52"/>
      <c r="M1007" s="52"/>
      <c r="O1007" s="56"/>
      <c r="P1007" s="61"/>
      <c r="Q1007" s="56"/>
      <c r="R1007" s="56"/>
      <c r="U1007" s="56"/>
      <c r="V1007" s="56"/>
      <c r="W1007" s="57"/>
      <c r="X1007" s="57"/>
      <c r="Y1007" s="58"/>
      <c r="Z1007" s="59"/>
      <c r="AA1007" s="60"/>
      <c r="AB1007" s="60"/>
      <c r="AC1007" s="42"/>
      <c r="AD1007" s="52"/>
      <c r="AE1007" s="52"/>
      <c r="AF1007" s="62"/>
      <c r="AG1007" s="60"/>
    </row>
    <row r="1008" spans="1:33" s="54" customFormat="1">
      <c r="A1008" s="52"/>
      <c r="B1008" s="52"/>
      <c r="C1008" s="53"/>
      <c r="E1008" s="55"/>
      <c r="F1008" s="55"/>
      <c r="G1008" s="55"/>
      <c r="L1008" s="52"/>
      <c r="M1008" s="52"/>
      <c r="O1008" s="56"/>
      <c r="P1008" s="61"/>
      <c r="Q1008" s="56"/>
      <c r="R1008" s="56"/>
      <c r="U1008" s="56"/>
      <c r="V1008" s="56"/>
      <c r="W1008" s="57"/>
      <c r="X1008" s="57"/>
      <c r="Y1008" s="58"/>
      <c r="Z1008" s="59"/>
      <c r="AA1008" s="60"/>
      <c r="AB1008" s="60"/>
      <c r="AC1008" s="42"/>
      <c r="AD1008" s="52"/>
      <c r="AE1008" s="52"/>
      <c r="AF1008" s="62"/>
      <c r="AG1008" s="60"/>
    </row>
    <row r="1009" spans="1:33" s="54" customFormat="1">
      <c r="A1009" s="52"/>
      <c r="B1009" s="52"/>
      <c r="C1009" s="53"/>
      <c r="E1009" s="55"/>
      <c r="F1009" s="55"/>
      <c r="G1009" s="55"/>
      <c r="L1009" s="52"/>
      <c r="M1009" s="52"/>
      <c r="O1009" s="56"/>
      <c r="P1009" s="61"/>
      <c r="Q1009" s="56"/>
      <c r="R1009" s="56"/>
      <c r="U1009" s="56"/>
      <c r="V1009" s="56"/>
      <c r="W1009" s="57"/>
      <c r="X1009" s="57"/>
      <c r="Y1009" s="58"/>
      <c r="Z1009" s="59"/>
      <c r="AA1009" s="60"/>
      <c r="AB1009" s="60"/>
      <c r="AC1009" s="42"/>
      <c r="AD1009" s="52"/>
      <c r="AE1009" s="52"/>
      <c r="AF1009" s="62"/>
      <c r="AG1009" s="60"/>
    </row>
    <row r="1010" spans="1:33" s="54" customFormat="1">
      <c r="A1010" s="52"/>
      <c r="B1010" s="52"/>
      <c r="C1010" s="53"/>
      <c r="E1010" s="55"/>
      <c r="F1010" s="55"/>
      <c r="G1010" s="55"/>
      <c r="L1010" s="52"/>
      <c r="M1010" s="52"/>
      <c r="O1010" s="56"/>
      <c r="P1010" s="61"/>
      <c r="Q1010" s="56"/>
      <c r="R1010" s="56"/>
      <c r="U1010" s="56"/>
      <c r="V1010" s="56"/>
      <c r="W1010" s="57"/>
      <c r="X1010" s="57"/>
      <c r="Y1010" s="58"/>
      <c r="Z1010" s="59"/>
      <c r="AA1010" s="60"/>
      <c r="AB1010" s="60"/>
      <c r="AC1010" s="42"/>
      <c r="AD1010" s="52"/>
      <c r="AE1010" s="52"/>
      <c r="AF1010" s="62"/>
      <c r="AG1010" s="60"/>
    </row>
    <row r="1011" spans="1:33" s="54" customFormat="1">
      <c r="A1011" s="52"/>
      <c r="B1011" s="52"/>
      <c r="C1011" s="53"/>
      <c r="E1011" s="55"/>
      <c r="F1011" s="55"/>
      <c r="G1011" s="55"/>
      <c r="L1011" s="52"/>
      <c r="M1011" s="52"/>
      <c r="O1011" s="56"/>
      <c r="P1011" s="61"/>
      <c r="Q1011" s="56"/>
      <c r="R1011" s="56"/>
      <c r="U1011" s="56"/>
      <c r="V1011" s="56"/>
      <c r="W1011" s="57"/>
      <c r="X1011" s="57"/>
      <c r="Y1011" s="58"/>
      <c r="Z1011" s="59"/>
      <c r="AA1011" s="60"/>
      <c r="AB1011" s="60"/>
      <c r="AC1011" s="42"/>
      <c r="AD1011" s="52"/>
      <c r="AE1011" s="52"/>
      <c r="AF1011" s="62"/>
      <c r="AG1011" s="60"/>
    </row>
    <row r="1012" spans="1:33" s="54" customFormat="1">
      <c r="A1012" s="52"/>
      <c r="B1012" s="52"/>
      <c r="C1012" s="53"/>
      <c r="E1012" s="55"/>
      <c r="F1012" s="55"/>
      <c r="G1012" s="55"/>
      <c r="L1012" s="52"/>
      <c r="M1012" s="52"/>
      <c r="O1012" s="56"/>
      <c r="P1012" s="61"/>
      <c r="Q1012" s="56"/>
      <c r="R1012" s="56"/>
      <c r="U1012" s="56"/>
      <c r="V1012" s="56"/>
      <c r="W1012" s="57"/>
      <c r="X1012" s="57"/>
      <c r="Y1012" s="58"/>
      <c r="Z1012" s="59"/>
      <c r="AA1012" s="60"/>
      <c r="AB1012" s="60"/>
      <c r="AC1012" s="42"/>
      <c r="AD1012" s="52"/>
      <c r="AE1012" s="52"/>
      <c r="AF1012" s="62"/>
      <c r="AG1012" s="60"/>
    </row>
    <row r="1013" spans="1:33" s="54" customFormat="1">
      <c r="A1013" s="52"/>
      <c r="B1013" s="52"/>
      <c r="C1013" s="53"/>
      <c r="E1013" s="55"/>
      <c r="F1013" s="55"/>
      <c r="G1013" s="55"/>
      <c r="L1013" s="52"/>
      <c r="M1013" s="52"/>
      <c r="O1013" s="56"/>
      <c r="P1013" s="61"/>
      <c r="Q1013" s="56"/>
      <c r="R1013" s="56"/>
      <c r="U1013" s="56"/>
      <c r="V1013" s="56"/>
      <c r="W1013" s="57"/>
      <c r="X1013" s="57"/>
      <c r="Y1013" s="58"/>
      <c r="Z1013" s="59"/>
      <c r="AA1013" s="60"/>
      <c r="AB1013" s="60"/>
      <c r="AC1013" s="42"/>
      <c r="AD1013" s="52"/>
      <c r="AE1013" s="52"/>
      <c r="AF1013" s="62"/>
      <c r="AG1013" s="60"/>
    </row>
    <row r="1014" spans="1:33" s="54" customFormat="1">
      <c r="A1014" s="52"/>
      <c r="B1014" s="52"/>
      <c r="C1014" s="53"/>
      <c r="E1014" s="55"/>
      <c r="F1014" s="55"/>
      <c r="G1014" s="55"/>
      <c r="L1014" s="52"/>
      <c r="M1014" s="52"/>
      <c r="O1014" s="56"/>
      <c r="P1014" s="61"/>
      <c r="Q1014" s="56"/>
      <c r="R1014" s="56"/>
      <c r="U1014" s="56"/>
      <c r="V1014" s="56"/>
      <c r="W1014" s="57"/>
      <c r="X1014" s="57"/>
      <c r="Y1014" s="58"/>
      <c r="Z1014" s="59"/>
      <c r="AA1014" s="60"/>
      <c r="AB1014" s="60"/>
      <c r="AC1014" s="42"/>
      <c r="AD1014" s="52"/>
      <c r="AE1014" s="52"/>
      <c r="AF1014" s="62"/>
      <c r="AG1014" s="60"/>
    </row>
    <row r="1015" spans="1:33" s="54" customFormat="1">
      <c r="A1015" s="52"/>
      <c r="B1015" s="52"/>
      <c r="C1015" s="53"/>
      <c r="E1015" s="55"/>
      <c r="F1015" s="55"/>
      <c r="G1015" s="55"/>
      <c r="L1015" s="52"/>
      <c r="M1015" s="52"/>
      <c r="O1015" s="56"/>
      <c r="P1015" s="61"/>
      <c r="Q1015" s="56"/>
      <c r="R1015" s="56"/>
      <c r="U1015" s="56"/>
      <c r="V1015" s="56"/>
      <c r="W1015" s="57"/>
      <c r="X1015" s="57"/>
      <c r="Y1015" s="58"/>
      <c r="Z1015" s="59"/>
      <c r="AA1015" s="60"/>
      <c r="AB1015" s="60"/>
      <c r="AC1015" s="42"/>
      <c r="AD1015" s="52"/>
      <c r="AE1015" s="52"/>
      <c r="AF1015" s="62"/>
      <c r="AG1015" s="60"/>
    </row>
    <row r="1016" spans="1:33" s="54" customFormat="1">
      <c r="A1016" s="52"/>
      <c r="B1016" s="52"/>
      <c r="C1016" s="53"/>
      <c r="E1016" s="55"/>
      <c r="F1016" s="55"/>
      <c r="G1016" s="55"/>
      <c r="L1016" s="52"/>
      <c r="M1016" s="52"/>
      <c r="O1016" s="56"/>
      <c r="P1016" s="61"/>
      <c r="Q1016" s="56"/>
      <c r="R1016" s="56"/>
      <c r="U1016" s="56"/>
      <c r="V1016" s="56"/>
      <c r="W1016" s="57"/>
      <c r="X1016" s="57"/>
      <c r="Y1016" s="58"/>
      <c r="Z1016" s="59"/>
      <c r="AA1016" s="60"/>
      <c r="AB1016" s="60"/>
      <c r="AC1016" s="42"/>
      <c r="AD1016" s="52"/>
      <c r="AE1016" s="52"/>
      <c r="AF1016" s="62"/>
      <c r="AG1016" s="60"/>
    </row>
    <row r="1017" spans="1:33" s="54" customFormat="1">
      <c r="A1017" s="52"/>
      <c r="B1017" s="52"/>
      <c r="C1017" s="53"/>
      <c r="E1017" s="55"/>
      <c r="F1017" s="55"/>
      <c r="G1017" s="55"/>
      <c r="L1017" s="52"/>
      <c r="M1017" s="52"/>
      <c r="O1017" s="56"/>
      <c r="P1017" s="61"/>
      <c r="Q1017" s="56"/>
      <c r="R1017" s="56"/>
      <c r="U1017" s="56"/>
      <c r="V1017" s="56"/>
      <c r="W1017" s="57"/>
      <c r="X1017" s="57"/>
      <c r="Y1017" s="58"/>
      <c r="Z1017" s="59"/>
      <c r="AA1017" s="60"/>
      <c r="AB1017" s="60"/>
      <c r="AC1017" s="42"/>
      <c r="AD1017" s="52"/>
      <c r="AE1017" s="52"/>
      <c r="AF1017" s="62"/>
      <c r="AG1017" s="60"/>
    </row>
    <row r="1018" spans="1:33" s="54" customFormat="1">
      <c r="A1018" s="52"/>
      <c r="B1018" s="52"/>
      <c r="C1018" s="53"/>
      <c r="E1018" s="55"/>
      <c r="F1018" s="55"/>
      <c r="G1018" s="55"/>
      <c r="L1018" s="52"/>
      <c r="M1018" s="52"/>
      <c r="O1018" s="56"/>
      <c r="P1018" s="61"/>
      <c r="Q1018" s="56"/>
      <c r="R1018" s="56"/>
      <c r="U1018" s="56"/>
      <c r="V1018" s="56"/>
      <c r="W1018" s="57"/>
      <c r="X1018" s="57"/>
      <c r="Y1018" s="58"/>
      <c r="Z1018" s="59"/>
      <c r="AA1018" s="60"/>
      <c r="AB1018" s="60"/>
      <c r="AC1018" s="42"/>
      <c r="AD1018" s="52"/>
      <c r="AE1018" s="52"/>
      <c r="AF1018" s="62"/>
      <c r="AG1018" s="60"/>
    </row>
    <row r="1019" spans="1:33" s="54" customFormat="1">
      <c r="A1019" s="52"/>
      <c r="B1019" s="52"/>
      <c r="C1019" s="53"/>
      <c r="E1019" s="55"/>
      <c r="F1019" s="55"/>
      <c r="G1019" s="55"/>
      <c r="L1019" s="52"/>
      <c r="M1019" s="52"/>
      <c r="O1019" s="56"/>
      <c r="P1019" s="61"/>
      <c r="Q1019" s="56"/>
      <c r="R1019" s="56"/>
      <c r="U1019" s="56"/>
      <c r="V1019" s="56"/>
      <c r="W1019" s="57"/>
      <c r="X1019" s="57"/>
      <c r="Y1019" s="58"/>
      <c r="Z1019" s="59"/>
      <c r="AA1019" s="60"/>
      <c r="AB1019" s="60"/>
      <c r="AC1019" s="42"/>
      <c r="AD1019" s="52"/>
      <c r="AE1019" s="52"/>
      <c r="AF1019" s="62"/>
      <c r="AG1019" s="60"/>
    </row>
    <row r="1020" spans="1:33" s="54" customFormat="1">
      <c r="A1020" s="52"/>
      <c r="B1020" s="52"/>
      <c r="C1020" s="53"/>
      <c r="E1020" s="55"/>
      <c r="F1020" s="55"/>
      <c r="G1020" s="55"/>
      <c r="L1020" s="52"/>
      <c r="M1020" s="52"/>
      <c r="O1020" s="56"/>
      <c r="P1020" s="61"/>
      <c r="Q1020" s="56"/>
      <c r="R1020" s="56"/>
      <c r="U1020" s="56"/>
      <c r="V1020" s="56"/>
      <c r="W1020" s="57"/>
      <c r="X1020" s="57"/>
      <c r="Y1020" s="58"/>
      <c r="Z1020" s="59"/>
      <c r="AA1020" s="60"/>
      <c r="AB1020" s="60"/>
      <c r="AC1020" s="42"/>
      <c r="AD1020" s="52"/>
      <c r="AE1020" s="52"/>
      <c r="AF1020" s="62"/>
      <c r="AG1020" s="60"/>
    </row>
    <row r="1021" spans="1:33" s="54" customFormat="1">
      <c r="A1021" s="52"/>
      <c r="B1021" s="52"/>
      <c r="C1021" s="53"/>
      <c r="E1021" s="55"/>
      <c r="F1021" s="55"/>
      <c r="G1021" s="55"/>
      <c r="L1021" s="52"/>
      <c r="M1021" s="52"/>
      <c r="O1021" s="56"/>
      <c r="P1021" s="61"/>
      <c r="Q1021" s="56"/>
      <c r="R1021" s="56"/>
      <c r="U1021" s="56"/>
      <c r="V1021" s="56"/>
      <c r="W1021" s="57"/>
      <c r="X1021" s="57"/>
      <c r="Y1021" s="58"/>
      <c r="Z1021" s="59"/>
      <c r="AA1021" s="60"/>
      <c r="AB1021" s="60"/>
      <c r="AC1021" s="42"/>
      <c r="AD1021" s="52"/>
      <c r="AE1021" s="52"/>
      <c r="AF1021" s="62"/>
      <c r="AG1021" s="60"/>
    </row>
    <row r="1022" spans="1:33" s="54" customFormat="1">
      <c r="A1022" s="52"/>
      <c r="B1022" s="52"/>
      <c r="C1022" s="53"/>
      <c r="E1022" s="55"/>
      <c r="F1022" s="55"/>
      <c r="G1022" s="55"/>
      <c r="L1022" s="52"/>
      <c r="M1022" s="52"/>
      <c r="O1022" s="56"/>
      <c r="P1022" s="61"/>
      <c r="Q1022" s="56"/>
      <c r="R1022" s="56"/>
      <c r="U1022" s="56"/>
      <c r="V1022" s="56"/>
      <c r="W1022" s="57"/>
      <c r="X1022" s="57"/>
      <c r="Y1022" s="58"/>
      <c r="Z1022" s="59"/>
      <c r="AA1022" s="60"/>
      <c r="AB1022" s="60"/>
      <c r="AC1022" s="42"/>
      <c r="AD1022" s="52"/>
      <c r="AE1022" s="52"/>
      <c r="AF1022" s="62"/>
      <c r="AG1022" s="60"/>
    </row>
    <row r="1023" spans="1:33" s="54" customFormat="1">
      <c r="A1023" s="52"/>
      <c r="B1023" s="52"/>
      <c r="C1023" s="53"/>
      <c r="E1023" s="55"/>
      <c r="F1023" s="55"/>
      <c r="G1023" s="55"/>
      <c r="L1023" s="52"/>
      <c r="M1023" s="52"/>
      <c r="O1023" s="56"/>
      <c r="P1023" s="61"/>
      <c r="Q1023" s="56"/>
      <c r="R1023" s="56"/>
      <c r="U1023" s="56"/>
      <c r="V1023" s="56"/>
      <c r="W1023" s="57"/>
      <c r="X1023" s="57"/>
      <c r="Y1023" s="58"/>
      <c r="Z1023" s="59"/>
      <c r="AA1023" s="60"/>
      <c r="AB1023" s="60"/>
      <c r="AC1023" s="42"/>
      <c r="AD1023" s="52"/>
      <c r="AE1023" s="52"/>
      <c r="AF1023" s="62"/>
      <c r="AG1023" s="60"/>
    </row>
    <row r="1024" spans="1:33" s="54" customFormat="1">
      <c r="A1024" s="52"/>
      <c r="B1024" s="52"/>
      <c r="C1024" s="53"/>
      <c r="E1024" s="55"/>
      <c r="F1024" s="55"/>
      <c r="G1024" s="55"/>
      <c r="L1024" s="52"/>
      <c r="M1024" s="52"/>
      <c r="O1024" s="56"/>
      <c r="P1024" s="61"/>
      <c r="Q1024" s="56"/>
      <c r="R1024" s="56"/>
      <c r="U1024" s="56"/>
      <c r="V1024" s="56"/>
      <c r="W1024" s="57"/>
      <c r="X1024" s="57"/>
      <c r="Y1024" s="58"/>
      <c r="Z1024" s="59"/>
      <c r="AA1024" s="60"/>
      <c r="AB1024" s="60"/>
      <c r="AC1024" s="42"/>
      <c r="AD1024" s="52"/>
      <c r="AE1024" s="52"/>
      <c r="AF1024" s="62"/>
      <c r="AG1024" s="60"/>
    </row>
    <row r="1025" spans="1:34" s="54" customFormat="1">
      <c r="A1025" s="52"/>
      <c r="B1025" s="52"/>
      <c r="C1025" s="53"/>
      <c r="E1025" s="55"/>
      <c r="F1025" s="55"/>
      <c r="G1025" s="55"/>
      <c r="L1025" s="52"/>
      <c r="M1025" s="52"/>
      <c r="O1025" s="56"/>
      <c r="P1025" s="61"/>
      <c r="Q1025" s="56"/>
      <c r="R1025" s="56"/>
      <c r="U1025" s="56"/>
      <c r="V1025" s="56"/>
      <c r="W1025" s="57"/>
      <c r="X1025" s="57"/>
      <c r="Y1025" s="58"/>
      <c r="Z1025" s="59"/>
      <c r="AA1025" s="60"/>
      <c r="AB1025" s="60"/>
      <c r="AC1025" s="42"/>
      <c r="AD1025" s="52"/>
      <c r="AE1025" s="52"/>
      <c r="AF1025" s="62"/>
      <c r="AG1025" s="60"/>
    </row>
    <row r="1026" spans="1:34" s="54" customFormat="1">
      <c r="A1026" s="52"/>
      <c r="B1026" s="52"/>
      <c r="C1026" s="53"/>
      <c r="E1026" s="55"/>
      <c r="F1026" s="55"/>
      <c r="G1026" s="55"/>
      <c r="L1026" s="52"/>
      <c r="M1026" s="52"/>
      <c r="O1026" s="56"/>
      <c r="P1026" s="61"/>
      <c r="Q1026" s="56"/>
      <c r="R1026" s="56"/>
      <c r="U1026" s="56"/>
      <c r="V1026" s="56"/>
      <c r="W1026" s="57"/>
      <c r="X1026" s="57"/>
      <c r="Y1026" s="58"/>
      <c r="Z1026" s="59"/>
      <c r="AA1026" s="60"/>
      <c r="AB1026" s="60"/>
      <c r="AC1026" s="42"/>
      <c r="AD1026" s="52"/>
      <c r="AE1026" s="52"/>
      <c r="AF1026" s="62"/>
      <c r="AG1026" s="60"/>
    </row>
    <row r="1027" spans="1:34" s="54" customFormat="1">
      <c r="A1027" s="52"/>
      <c r="B1027" s="52"/>
      <c r="C1027" s="53"/>
      <c r="E1027" s="55"/>
      <c r="F1027" s="55"/>
      <c r="G1027" s="55"/>
      <c r="L1027" s="52"/>
      <c r="M1027" s="52"/>
      <c r="O1027" s="56"/>
      <c r="P1027" s="61"/>
      <c r="Q1027" s="56"/>
      <c r="R1027" s="56"/>
      <c r="U1027" s="56"/>
      <c r="V1027" s="56"/>
      <c r="W1027" s="57"/>
      <c r="X1027" s="57"/>
      <c r="Y1027" s="58"/>
      <c r="Z1027" s="59"/>
      <c r="AA1027" s="60"/>
      <c r="AB1027" s="60"/>
      <c r="AC1027" s="42"/>
      <c r="AD1027" s="52"/>
      <c r="AE1027" s="52"/>
      <c r="AF1027" s="62"/>
      <c r="AG1027" s="60"/>
    </row>
    <row r="1028" spans="1:34" s="54" customFormat="1">
      <c r="A1028" s="52"/>
      <c r="B1028" s="52"/>
      <c r="C1028" s="53"/>
      <c r="E1028" s="55"/>
      <c r="F1028" s="55"/>
      <c r="G1028" s="55"/>
      <c r="L1028" s="52"/>
      <c r="M1028" s="52"/>
      <c r="O1028" s="56"/>
      <c r="P1028" s="61"/>
      <c r="Q1028" s="56"/>
      <c r="R1028" s="56"/>
      <c r="U1028" s="56"/>
      <c r="V1028" s="56"/>
      <c r="W1028" s="57"/>
      <c r="X1028" s="57"/>
      <c r="Y1028" s="58"/>
      <c r="Z1028" s="59"/>
      <c r="AA1028" s="60"/>
      <c r="AB1028" s="60"/>
      <c r="AC1028" s="42"/>
      <c r="AD1028" s="52"/>
      <c r="AE1028" s="52"/>
      <c r="AF1028" s="62"/>
      <c r="AG1028" s="60"/>
    </row>
    <row r="1029" spans="1:34" s="54" customFormat="1">
      <c r="A1029" s="52"/>
      <c r="B1029" s="52"/>
      <c r="C1029" s="53"/>
      <c r="E1029" s="55"/>
      <c r="F1029" s="55"/>
      <c r="G1029" s="55"/>
      <c r="L1029" s="52"/>
      <c r="M1029" s="52"/>
      <c r="O1029" s="56"/>
      <c r="P1029" s="61"/>
      <c r="Q1029" s="56"/>
      <c r="R1029" s="56"/>
      <c r="U1029" s="56"/>
      <c r="V1029" s="56"/>
      <c r="W1029" s="57"/>
      <c r="X1029" s="57"/>
      <c r="Y1029" s="58"/>
      <c r="Z1029" s="59"/>
      <c r="AA1029" s="60"/>
      <c r="AB1029" s="60"/>
      <c r="AC1029" s="42"/>
      <c r="AD1029" s="52"/>
      <c r="AE1029" s="52"/>
      <c r="AF1029" s="62"/>
      <c r="AG1029" s="60"/>
    </row>
    <row r="1030" spans="1:34" s="54" customFormat="1">
      <c r="A1030" s="52"/>
      <c r="B1030" s="52"/>
      <c r="C1030" s="53"/>
      <c r="E1030" s="55"/>
      <c r="F1030" s="55"/>
      <c r="G1030" s="55"/>
      <c r="L1030" s="52"/>
      <c r="M1030" s="52"/>
      <c r="O1030" s="56"/>
      <c r="P1030" s="61"/>
      <c r="Q1030" s="56"/>
      <c r="R1030" s="56"/>
      <c r="U1030" s="56"/>
      <c r="V1030" s="56"/>
      <c r="W1030" s="57"/>
      <c r="X1030" s="57"/>
      <c r="Y1030" s="58"/>
      <c r="Z1030" s="59"/>
      <c r="AA1030" s="60"/>
      <c r="AB1030" s="60"/>
      <c r="AC1030" s="42"/>
      <c r="AD1030" s="52"/>
      <c r="AE1030" s="52"/>
      <c r="AF1030" s="62"/>
      <c r="AG1030" s="60"/>
    </row>
    <row r="1031" spans="1:34" s="54" customFormat="1">
      <c r="A1031" s="52"/>
      <c r="B1031" s="52"/>
      <c r="C1031" s="53"/>
      <c r="E1031" s="55"/>
      <c r="F1031" s="55"/>
      <c r="G1031" s="55"/>
      <c r="L1031" s="52"/>
      <c r="M1031" s="52"/>
      <c r="O1031" s="56"/>
      <c r="P1031" s="61"/>
      <c r="Q1031" s="56"/>
      <c r="R1031" s="56"/>
      <c r="U1031" s="56"/>
      <c r="V1031" s="56"/>
      <c r="W1031" s="57"/>
      <c r="X1031" s="57"/>
      <c r="Y1031" s="58"/>
      <c r="Z1031" s="59"/>
      <c r="AA1031" s="60"/>
      <c r="AB1031" s="60"/>
      <c r="AC1031" s="42"/>
      <c r="AD1031" s="52"/>
      <c r="AE1031" s="52"/>
      <c r="AF1031" s="62"/>
      <c r="AG1031" s="60"/>
    </row>
    <row r="1032" spans="1:34" s="54" customFormat="1">
      <c r="A1032" s="52"/>
      <c r="B1032" s="52"/>
      <c r="C1032" s="53"/>
      <c r="E1032" s="55"/>
      <c r="F1032" s="55"/>
      <c r="G1032" s="55"/>
      <c r="L1032" s="52"/>
      <c r="M1032" s="52"/>
      <c r="O1032" s="56"/>
      <c r="P1032" s="61"/>
      <c r="Q1032" s="56"/>
      <c r="R1032" s="56"/>
      <c r="U1032" s="56"/>
      <c r="V1032" s="56"/>
      <c r="W1032" s="57"/>
      <c r="X1032" s="57"/>
      <c r="Y1032" s="58"/>
      <c r="Z1032" s="59"/>
      <c r="AA1032" s="60"/>
      <c r="AB1032" s="60"/>
      <c r="AC1032" s="42"/>
      <c r="AD1032" s="52"/>
      <c r="AE1032" s="52"/>
      <c r="AF1032" s="62"/>
      <c r="AG1032" s="60"/>
    </row>
    <row r="1033" spans="1:34" s="54" customFormat="1">
      <c r="A1033" s="52"/>
      <c r="B1033" s="52"/>
      <c r="C1033" s="53"/>
      <c r="E1033" s="55"/>
      <c r="F1033" s="55"/>
      <c r="G1033" s="55"/>
      <c r="L1033" s="52"/>
      <c r="M1033" s="52"/>
      <c r="O1033" s="56"/>
      <c r="P1033" s="61"/>
      <c r="Q1033" s="56"/>
      <c r="R1033" s="56"/>
      <c r="U1033" s="56"/>
      <c r="V1033" s="56"/>
      <c r="W1033" s="57"/>
      <c r="X1033" s="57"/>
      <c r="Y1033" s="58"/>
      <c r="Z1033" s="59"/>
      <c r="AA1033" s="60"/>
      <c r="AB1033" s="60"/>
      <c r="AC1033" s="42"/>
      <c r="AD1033" s="52"/>
      <c r="AE1033" s="52"/>
      <c r="AF1033" s="62"/>
      <c r="AG1033" s="60"/>
    </row>
    <row r="1034" spans="1:34" s="54" customFormat="1">
      <c r="A1034" s="52"/>
      <c r="B1034" s="52"/>
      <c r="C1034" s="53"/>
      <c r="E1034" s="55"/>
      <c r="F1034" s="55"/>
      <c r="G1034" s="55"/>
      <c r="L1034" s="52"/>
      <c r="M1034" s="52"/>
      <c r="O1034" s="56"/>
      <c r="P1034" s="61"/>
      <c r="Q1034" s="56"/>
      <c r="R1034" s="56"/>
      <c r="U1034" s="56"/>
      <c r="V1034" s="56"/>
      <c r="W1034" s="57"/>
      <c r="X1034" s="57"/>
      <c r="Y1034" s="58"/>
      <c r="Z1034" s="59"/>
      <c r="AA1034" s="60"/>
      <c r="AB1034" s="60"/>
      <c r="AC1034" s="42"/>
      <c r="AD1034" s="52"/>
      <c r="AE1034" s="52"/>
      <c r="AF1034" s="62"/>
      <c r="AG1034" s="60"/>
    </row>
    <row r="1035" spans="1:34" s="54" customFormat="1">
      <c r="A1035" s="52"/>
      <c r="B1035" s="52"/>
      <c r="C1035" s="53"/>
      <c r="E1035" s="55"/>
      <c r="F1035" s="55"/>
      <c r="G1035" s="55"/>
      <c r="L1035" s="52"/>
      <c r="M1035" s="52"/>
      <c r="O1035" s="56"/>
      <c r="P1035" s="61"/>
      <c r="Q1035" s="56"/>
      <c r="R1035" s="56"/>
      <c r="U1035" s="56"/>
      <c r="V1035" s="56"/>
      <c r="W1035" s="57"/>
      <c r="X1035" s="57"/>
      <c r="Y1035" s="58"/>
      <c r="Z1035" s="59"/>
      <c r="AA1035" s="60"/>
      <c r="AB1035" s="60"/>
      <c r="AC1035" s="42"/>
      <c r="AD1035" s="52"/>
      <c r="AE1035" s="52"/>
      <c r="AF1035" s="62"/>
      <c r="AG1035" s="60"/>
    </row>
    <row r="1036" spans="1:34" s="54" customFormat="1">
      <c r="A1036" s="52"/>
      <c r="B1036" s="52"/>
      <c r="C1036" s="53"/>
      <c r="E1036" s="55"/>
      <c r="F1036" s="55"/>
      <c r="G1036" s="55"/>
      <c r="L1036" s="52"/>
      <c r="M1036" s="52"/>
      <c r="O1036" s="56"/>
      <c r="P1036" s="61"/>
      <c r="Q1036" s="56"/>
      <c r="R1036" s="56"/>
      <c r="U1036" s="56"/>
      <c r="V1036" s="56"/>
      <c r="W1036" s="57"/>
      <c r="X1036" s="57"/>
      <c r="Y1036" s="58"/>
      <c r="Z1036" s="59"/>
      <c r="AA1036" s="60"/>
      <c r="AB1036" s="60"/>
      <c r="AC1036" s="42"/>
      <c r="AD1036" s="52"/>
      <c r="AE1036" s="52"/>
      <c r="AF1036" s="62"/>
      <c r="AG1036" s="60"/>
    </row>
    <row r="1037" spans="1:34" s="54" customFormat="1">
      <c r="A1037" s="52"/>
      <c r="B1037" s="52"/>
      <c r="C1037" s="53"/>
      <c r="E1037" s="55"/>
      <c r="F1037" s="55"/>
      <c r="G1037" s="55"/>
      <c r="L1037" s="52"/>
      <c r="M1037" s="52"/>
      <c r="O1037" s="56"/>
      <c r="P1037" s="61"/>
      <c r="Q1037" s="56"/>
      <c r="R1037" s="56"/>
      <c r="U1037" s="56"/>
      <c r="V1037" s="56"/>
      <c r="W1037" s="57"/>
      <c r="X1037" s="57"/>
      <c r="Y1037" s="58"/>
      <c r="Z1037" s="59"/>
      <c r="AA1037" s="60"/>
      <c r="AB1037" s="60"/>
      <c r="AC1037" s="42"/>
      <c r="AD1037" s="52"/>
      <c r="AE1037" s="52"/>
      <c r="AF1037" s="62"/>
      <c r="AG1037" s="60"/>
    </row>
    <row r="1038" spans="1:34" s="54" customFormat="1">
      <c r="A1038" s="52"/>
      <c r="B1038" s="52"/>
      <c r="C1038" s="53"/>
      <c r="E1038" s="55"/>
      <c r="F1038" s="55"/>
      <c r="G1038" s="55"/>
      <c r="L1038" s="52"/>
      <c r="M1038" s="52"/>
      <c r="O1038" s="56"/>
      <c r="P1038" s="61"/>
      <c r="Q1038" s="56"/>
      <c r="R1038" s="56"/>
      <c r="U1038" s="56"/>
      <c r="V1038" s="56"/>
      <c r="W1038" s="57"/>
      <c r="X1038" s="57"/>
      <c r="Y1038" s="58"/>
      <c r="Z1038" s="59"/>
      <c r="AA1038" s="60"/>
      <c r="AB1038" s="60"/>
      <c r="AC1038" s="42"/>
      <c r="AD1038" s="52"/>
      <c r="AE1038" s="52"/>
      <c r="AF1038" s="62"/>
      <c r="AG1038" s="60"/>
    </row>
    <row r="1039" spans="1:34" s="54" customFormat="1">
      <c r="A1039" s="52"/>
      <c r="B1039" s="52"/>
      <c r="C1039" s="53"/>
      <c r="E1039" s="55"/>
      <c r="F1039" s="55"/>
      <c r="G1039" s="55"/>
      <c r="L1039" s="52"/>
      <c r="M1039" s="52"/>
      <c r="O1039" s="56"/>
      <c r="P1039" s="61"/>
      <c r="Q1039" s="56"/>
      <c r="R1039" s="56"/>
      <c r="U1039" s="56"/>
      <c r="V1039" s="56"/>
      <c r="W1039" s="57"/>
      <c r="X1039" s="57"/>
      <c r="Y1039" s="58"/>
      <c r="Z1039" s="59"/>
      <c r="AA1039" s="60"/>
      <c r="AB1039" s="60"/>
      <c r="AC1039" s="42"/>
      <c r="AD1039" s="52"/>
      <c r="AE1039" s="52"/>
      <c r="AF1039" s="62"/>
      <c r="AG1039" s="60"/>
    </row>
    <row r="1040" spans="1:34" s="54" customFormat="1">
      <c r="A1040" s="52"/>
      <c r="B1040" s="52"/>
      <c r="C1040" s="53"/>
      <c r="E1040" s="55"/>
      <c r="F1040" s="55"/>
      <c r="G1040" s="55"/>
      <c r="L1040" s="52"/>
      <c r="M1040" s="52"/>
      <c r="O1040" s="56"/>
      <c r="P1040" s="61"/>
      <c r="Q1040" s="56"/>
      <c r="R1040" s="56"/>
      <c r="U1040" s="56"/>
      <c r="V1040" s="56"/>
      <c r="W1040" s="57"/>
      <c r="X1040" s="57"/>
      <c r="Y1040" s="58"/>
      <c r="Z1040" s="59"/>
      <c r="AA1040" s="60"/>
      <c r="AB1040" s="60"/>
      <c r="AC1040" s="42"/>
      <c r="AD1040" s="52"/>
      <c r="AE1040" s="52"/>
      <c r="AF1040" s="62"/>
      <c r="AG1040" s="60"/>
      <c r="AH1040" s="52"/>
    </row>
    <row r="1041" spans="1:33" s="54" customFormat="1">
      <c r="A1041" s="52"/>
      <c r="B1041" s="52"/>
      <c r="C1041" s="53"/>
      <c r="E1041" s="55"/>
      <c r="F1041" s="55"/>
      <c r="G1041" s="55"/>
      <c r="L1041" s="52"/>
      <c r="M1041" s="52"/>
      <c r="O1041" s="56"/>
      <c r="P1041" s="61"/>
      <c r="Q1041" s="56"/>
      <c r="R1041" s="56"/>
      <c r="U1041" s="56"/>
      <c r="V1041" s="56"/>
      <c r="W1041" s="57"/>
      <c r="X1041" s="57"/>
      <c r="Y1041" s="58"/>
      <c r="Z1041" s="59"/>
      <c r="AA1041" s="60"/>
      <c r="AB1041" s="60"/>
      <c r="AC1041" s="42"/>
      <c r="AD1041" s="52"/>
      <c r="AE1041" s="52"/>
      <c r="AF1041" s="62"/>
      <c r="AG1041" s="60"/>
    </row>
    <row r="1042" spans="1:33" s="54" customFormat="1">
      <c r="A1042" s="52"/>
      <c r="B1042" s="52"/>
      <c r="C1042" s="53"/>
      <c r="E1042" s="55"/>
      <c r="F1042" s="55"/>
      <c r="G1042" s="55"/>
      <c r="L1042" s="52"/>
      <c r="M1042" s="52"/>
      <c r="O1042" s="56"/>
      <c r="P1042" s="61"/>
      <c r="Q1042" s="56"/>
      <c r="R1042" s="56"/>
      <c r="U1042" s="56"/>
      <c r="V1042" s="56"/>
      <c r="W1042" s="57"/>
      <c r="X1042" s="57"/>
      <c r="Y1042" s="58"/>
      <c r="Z1042" s="59"/>
      <c r="AA1042" s="60"/>
      <c r="AB1042" s="60"/>
      <c r="AC1042" s="42"/>
      <c r="AD1042" s="52"/>
      <c r="AE1042" s="52"/>
      <c r="AF1042" s="62"/>
      <c r="AG1042" s="60"/>
    </row>
    <row r="1043" spans="1:33" s="54" customFormat="1">
      <c r="A1043" s="52"/>
      <c r="B1043" s="52"/>
      <c r="C1043" s="53"/>
      <c r="E1043" s="55"/>
      <c r="F1043" s="55"/>
      <c r="G1043" s="55"/>
      <c r="L1043" s="52"/>
      <c r="M1043" s="52"/>
      <c r="O1043" s="56"/>
      <c r="P1043" s="61"/>
      <c r="Q1043" s="56"/>
      <c r="R1043" s="56"/>
      <c r="U1043" s="56"/>
      <c r="V1043" s="56"/>
      <c r="W1043" s="57"/>
      <c r="X1043" s="57"/>
      <c r="Y1043" s="58"/>
      <c r="Z1043" s="59"/>
      <c r="AA1043" s="60"/>
      <c r="AB1043" s="60"/>
      <c r="AC1043" s="42"/>
      <c r="AD1043" s="52"/>
      <c r="AE1043" s="52"/>
      <c r="AF1043" s="62"/>
      <c r="AG1043" s="60"/>
    </row>
    <row r="1044" spans="1:33" s="54" customFormat="1">
      <c r="A1044" s="52"/>
      <c r="B1044" s="52"/>
      <c r="C1044" s="53"/>
      <c r="E1044" s="55"/>
      <c r="F1044" s="55"/>
      <c r="G1044" s="55"/>
      <c r="L1044" s="52"/>
      <c r="M1044" s="52"/>
      <c r="O1044" s="56"/>
      <c r="P1044" s="61"/>
      <c r="Q1044" s="56"/>
      <c r="R1044" s="56"/>
      <c r="U1044" s="56"/>
      <c r="V1044" s="56"/>
      <c r="W1044" s="57"/>
      <c r="X1044" s="57"/>
      <c r="Y1044" s="58"/>
      <c r="Z1044" s="59"/>
      <c r="AA1044" s="60"/>
      <c r="AB1044" s="60"/>
      <c r="AC1044" s="42"/>
      <c r="AD1044" s="52"/>
      <c r="AE1044" s="52"/>
      <c r="AF1044" s="62"/>
      <c r="AG1044" s="60"/>
    </row>
    <row r="1045" spans="1:33" s="54" customFormat="1">
      <c r="A1045" s="52"/>
      <c r="B1045" s="52"/>
      <c r="C1045" s="53"/>
      <c r="E1045" s="55"/>
      <c r="F1045" s="55"/>
      <c r="G1045" s="55"/>
      <c r="L1045" s="52"/>
      <c r="M1045" s="52"/>
      <c r="O1045" s="56"/>
      <c r="P1045" s="61"/>
      <c r="Q1045" s="56"/>
      <c r="R1045" s="56"/>
      <c r="U1045" s="56"/>
      <c r="V1045" s="56"/>
      <c r="W1045" s="57"/>
      <c r="X1045" s="57"/>
      <c r="Y1045" s="58"/>
      <c r="Z1045" s="59"/>
      <c r="AA1045" s="60"/>
      <c r="AB1045" s="60"/>
      <c r="AC1045" s="42"/>
      <c r="AD1045" s="52"/>
      <c r="AE1045" s="52"/>
      <c r="AF1045" s="62"/>
      <c r="AG1045" s="60"/>
    </row>
    <row r="1046" spans="1:33" s="54" customFormat="1">
      <c r="A1046" s="52"/>
      <c r="B1046" s="52"/>
      <c r="C1046" s="53"/>
      <c r="E1046" s="55"/>
      <c r="F1046" s="55"/>
      <c r="G1046" s="55"/>
      <c r="L1046" s="52"/>
      <c r="M1046" s="52"/>
      <c r="O1046" s="56"/>
      <c r="P1046" s="61"/>
      <c r="Q1046" s="56"/>
      <c r="R1046" s="56"/>
      <c r="U1046" s="56"/>
      <c r="V1046" s="56"/>
      <c r="W1046" s="57"/>
      <c r="X1046" s="57"/>
      <c r="Y1046" s="58"/>
      <c r="Z1046" s="59"/>
      <c r="AA1046" s="60"/>
      <c r="AB1046" s="60"/>
      <c r="AC1046" s="42"/>
      <c r="AD1046" s="52"/>
      <c r="AE1046" s="52"/>
      <c r="AF1046" s="62"/>
      <c r="AG1046" s="60"/>
    </row>
    <row r="1047" spans="1:33" s="54" customFormat="1">
      <c r="A1047" s="52"/>
      <c r="B1047" s="52"/>
      <c r="C1047" s="53"/>
      <c r="E1047" s="55"/>
      <c r="F1047" s="55"/>
      <c r="G1047" s="55"/>
      <c r="L1047" s="52"/>
      <c r="M1047" s="52"/>
      <c r="O1047" s="56"/>
      <c r="P1047" s="61"/>
      <c r="Q1047" s="56"/>
      <c r="R1047" s="56"/>
      <c r="U1047" s="56"/>
      <c r="V1047" s="56"/>
      <c r="W1047" s="57"/>
      <c r="X1047" s="57"/>
      <c r="Y1047" s="58"/>
      <c r="Z1047" s="59"/>
      <c r="AA1047" s="60"/>
      <c r="AB1047" s="60"/>
      <c r="AC1047" s="42"/>
      <c r="AD1047" s="52"/>
      <c r="AE1047" s="52"/>
      <c r="AF1047" s="62"/>
      <c r="AG1047" s="60"/>
    </row>
    <row r="1048" spans="1:33" s="54" customFormat="1">
      <c r="A1048" s="52"/>
      <c r="B1048" s="52"/>
      <c r="C1048" s="53"/>
      <c r="E1048" s="55"/>
      <c r="F1048" s="55"/>
      <c r="G1048" s="55"/>
      <c r="L1048" s="52"/>
      <c r="M1048" s="52"/>
      <c r="O1048" s="56"/>
      <c r="P1048" s="61"/>
      <c r="Q1048" s="56"/>
      <c r="R1048" s="56"/>
      <c r="U1048" s="56"/>
      <c r="V1048" s="56"/>
      <c r="W1048" s="57"/>
      <c r="X1048" s="57"/>
      <c r="Y1048" s="58"/>
      <c r="Z1048" s="59"/>
      <c r="AA1048" s="60"/>
      <c r="AB1048" s="60"/>
      <c r="AC1048" s="42"/>
      <c r="AD1048" s="52"/>
      <c r="AE1048" s="52"/>
      <c r="AF1048" s="62"/>
      <c r="AG1048" s="60"/>
    </row>
    <row r="1049" spans="1:33" s="54" customFormat="1">
      <c r="A1049" s="52"/>
      <c r="B1049" s="52"/>
      <c r="C1049" s="53"/>
      <c r="E1049" s="55"/>
      <c r="F1049" s="55"/>
      <c r="G1049" s="55"/>
      <c r="L1049" s="52"/>
      <c r="M1049" s="52"/>
      <c r="O1049" s="56"/>
      <c r="P1049" s="61"/>
      <c r="Q1049" s="56"/>
      <c r="R1049" s="56"/>
      <c r="U1049" s="56"/>
      <c r="V1049" s="56"/>
      <c r="W1049" s="57"/>
      <c r="X1049" s="57"/>
      <c r="Y1049" s="58"/>
      <c r="Z1049" s="59"/>
      <c r="AA1049" s="60"/>
      <c r="AB1049" s="60"/>
      <c r="AC1049" s="42"/>
      <c r="AD1049" s="52"/>
      <c r="AE1049" s="52"/>
      <c r="AF1049" s="62"/>
      <c r="AG1049" s="60"/>
    </row>
    <row r="1050" spans="1:33" s="54" customFormat="1">
      <c r="A1050" s="52"/>
      <c r="B1050" s="52"/>
      <c r="C1050" s="53"/>
      <c r="E1050" s="55"/>
      <c r="F1050" s="55"/>
      <c r="G1050" s="55"/>
      <c r="L1050" s="52"/>
      <c r="M1050" s="52"/>
      <c r="O1050" s="56"/>
      <c r="P1050" s="61"/>
      <c r="Q1050" s="56"/>
      <c r="R1050" s="56"/>
      <c r="U1050" s="56"/>
      <c r="V1050" s="56"/>
      <c r="W1050" s="57"/>
      <c r="X1050" s="57"/>
      <c r="Y1050" s="58"/>
      <c r="Z1050" s="59"/>
      <c r="AA1050" s="60"/>
      <c r="AB1050" s="60"/>
      <c r="AC1050" s="42"/>
      <c r="AD1050" s="52"/>
      <c r="AE1050" s="52"/>
      <c r="AF1050" s="62"/>
      <c r="AG1050" s="60"/>
    </row>
    <row r="1051" spans="1:33" s="54" customFormat="1">
      <c r="A1051" s="52"/>
      <c r="B1051" s="52"/>
      <c r="C1051" s="53"/>
      <c r="E1051" s="55"/>
      <c r="F1051" s="55"/>
      <c r="G1051" s="55"/>
      <c r="L1051" s="52"/>
      <c r="M1051" s="52"/>
      <c r="O1051" s="56"/>
      <c r="P1051" s="61"/>
      <c r="Q1051" s="56"/>
      <c r="R1051" s="56"/>
      <c r="U1051" s="56"/>
      <c r="V1051" s="56"/>
      <c r="W1051" s="57"/>
      <c r="X1051" s="57"/>
      <c r="Y1051" s="58"/>
      <c r="Z1051" s="59"/>
      <c r="AA1051" s="60"/>
      <c r="AB1051" s="60"/>
      <c r="AC1051" s="42"/>
      <c r="AD1051" s="52"/>
      <c r="AE1051" s="52"/>
      <c r="AF1051" s="62"/>
      <c r="AG1051" s="60"/>
    </row>
    <row r="1052" spans="1:33" s="54" customFormat="1">
      <c r="A1052" s="52"/>
      <c r="B1052" s="52"/>
      <c r="C1052" s="53"/>
      <c r="E1052" s="55"/>
      <c r="F1052" s="55"/>
      <c r="G1052" s="55"/>
      <c r="L1052" s="52"/>
      <c r="M1052" s="52"/>
      <c r="O1052" s="56"/>
      <c r="P1052" s="61"/>
      <c r="Q1052" s="56"/>
      <c r="R1052" s="56"/>
      <c r="U1052" s="56"/>
      <c r="V1052" s="56"/>
      <c r="W1052" s="57"/>
      <c r="X1052" s="57"/>
      <c r="Y1052" s="58"/>
      <c r="Z1052" s="59"/>
      <c r="AA1052" s="60"/>
      <c r="AB1052" s="60"/>
      <c r="AC1052" s="42"/>
      <c r="AD1052" s="52"/>
      <c r="AE1052" s="52"/>
      <c r="AF1052" s="62"/>
      <c r="AG1052" s="60"/>
    </row>
    <row r="1053" spans="1:33" s="54" customFormat="1">
      <c r="A1053" s="52"/>
      <c r="B1053" s="52"/>
      <c r="C1053" s="53"/>
      <c r="E1053" s="55"/>
      <c r="F1053" s="55"/>
      <c r="G1053" s="55"/>
      <c r="L1053" s="52"/>
      <c r="M1053" s="52"/>
      <c r="O1053" s="56"/>
      <c r="P1053" s="61"/>
      <c r="Q1053" s="56"/>
      <c r="R1053" s="56"/>
      <c r="U1053" s="56"/>
      <c r="V1053" s="56"/>
      <c r="W1053" s="57"/>
      <c r="X1053" s="57"/>
      <c r="Y1053" s="58"/>
      <c r="Z1053" s="59"/>
      <c r="AA1053" s="60"/>
      <c r="AB1053" s="60"/>
      <c r="AC1053" s="42"/>
      <c r="AD1053" s="52"/>
      <c r="AE1053" s="52"/>
      <c r="AF1053" s="62"/>
      <c r="AG1053" s="60"/>
    </row>
    <row r="1054" spans="1:33" s="54" customFormat="1">
      <c r="A1054" s="52"/>
      <c r="B1054" s="52"/>
      <c r="C1054" s="53"/>
      <c r="E1054" s="55"/>
      <c r="F1054" s="55"/>
      <c r="G1054" s="55"/>
      <c r="L1054" s="52"/>
      <c r="M1054" s="52"/>
      <c r="O1054" s="56"/>
      <c r="P1054" s="61"/>
      <c r="Q1054" s="56"/>
      <c r="R1054" s="56"/>
      <c r="U1054" s="56"/>
      <c r="V1054" s="56"/>
      <c r="W1054" s="57"/>
      <c r="X1054" s="57"/>
      <c r="Y1054" s="58"/>
      <c r="Z1054" s="59"/>
      <c r="AA1054" s="60"/>
      <c r="AB1054" s="60"/>
      <c r="AC1054" s="42"/>
      <c r="AD1054" s="52"/>
      <c r="AE1054" s="52"/>
      <c r="AF1054" s="62"/>
      <c r="AG1054" s="60"/>
    </row>
    <row r="1055" spans="1:33" s="54" customFormat="1">
      <c r="A1055" s="52"/>
      <c r="B1055" s="52"/>
      <c r="C1055" s="53"/>
      <c r="E1055" s="55"/>
      <c r="F1055" s="55"/>
      <c r="G1055" s="55"/>
      <c r="L1055" s="52"/>
      <c r="M1055" s="52"/>
      <c r="O1055" s="56"/>
      <c r="P1055" s="61"/>
      <c r="Q1055" s="56"/>
      <c r="R1055" s="56"/>
      <c r="U1055" s="56"/>
      <c r="V1055" s="56"/>
      <c r="W1055" s="57"/>
      <c r="X1055" s="57"/>
      <c r="Y1055" s="58"/>
      <c r="Z1055" s="59"/>
      <c r="AA1055" s="60"/>
      <c r="AB1055" s="60"/>
      <c r="AC1055" s="42"/>
      <c r="AD1055" s="52"/>
      <c r="AE1055" s="52"/>
      <c r="AF1055" s="62"/>
      <c r="AG1055" s="60"/>
    </row>
    <row r="1056" spans="1:33" s="54" customFormat="1">
      <c r="A1056" s="52"/>
      <c r="B1056" s="52"/>
      <c r="C1056" s="53"/>
      <c r="E1056" s="55"/>
      <c r="F1056" s="55"/>
      <c r="G1056" s="55"/>
      <c r="L1056" s="52"/>
      <c r="M1056" s="52"/>
      <c r="O1056" s="56"/>
      <c r="P1056" s="61"/>
      <c r="Q1056" s="56"/>
      <c r="R1056" s="56"/>
      <c r="U1056" s="56"/>
      <c r="V1056" s="56"/>
      <c r="W1056" s="57"/>
      <c r="X1056" s="57"/>
      <c r="Y1056" s="58"/>
      <c r="Z1056" s="59"/>
      <c r="AA1056" s="60"/>
      <c r="AB1056" s="60"/>
      <c r="AC1056" s="42"/>
      <c r="AD1056" s="52"/>
      <c r="AE1056" s="52"/>
      <c r="AF1056" s="62"/>
      <c r="AG1056" s="60"/>
    </row>
    <row r="1057" spans="1:33" s="54" customFormat="1">
      <c r="A1057" s="52"/>
      <c r="B1057" s="52"/>
      <c r="C1057" s="53"/>
      <c r="E1057" s="55"/>
      <c r="F1057" s="55"/>
      <c r="G1057" s="55"/>
      <c r="L1057" s="52"/>
      <c r="M1057" s="52"/>
      <c r="O1057" s="56"/>
      <c r="P1057" s="61"/>
      <c r="Q1057" s="56"/>
      <c r="R1057" s="56"/>
      <c r="U1057" s="56"/>
      <c r="V1057" s="56"/>
      <c r="W1057" s="57"/>
      <c r="X1057" s="57"/>
      <c r="Y1057" s="58"/>
      <c r="Z1057" s="59"/>
      <c r="AA1057" s="60"/>
      <c r="AB1057" s="60"/>
      <c r="AC1057" s="42"/>
      <c r="AD1057" s="52"/>
      <c r="AE1057" s="52"/>
      <c r="AF1057" s="62"/>
      <c r="AG1057" s="60"/>
    </row>
    <row r="1058" spans="1:33" s="54" customFormat="1">
      <c r="A1058" s="52"/>
      <c r="B1058" s="52"/>
      <c r="C1058" s="53"/>
      <c r="E1058" s="55"/>
      <c r="F1058" s="55"/>
      <c r="G1058" s="55"/>
      <c r="L1058" s="52"/>
      <c r="M1058" s="52"/>
      <c r="O1058" s="56"/>
      <c r="P1058" s="61"/>
      <c r="Q1058" s="56"/>
      <c r="R1058" s="56"/>
      <c r="U1058" s="56"/>
      <c r="V1058" s="56"/>
      <c r="W1058" s="57"/>
      <c r="X1058" s="57"/>
      <c r="Y1058" s="58"/>
      <c r="Z1058" s="59"/>
      <c r="AA1058" s="60"/>
      <c r="AB1058" s="60"/>
      <c r="AC1058" s="42"/>
      <c r="AD1058" s="52"/>
      <c r="AE1058" s="52"/>
      <c r="AF1058" s="62"/>
      <c r="AG1058" s="60"/>
    </row>
    <row r="1059" spans="1:33" s="54" customFormat="1">
      <c r="A1059" s="52"/>
      <c r="B1059" s="52"/>
      <c r="C1059" s="53"/>
      <c r="E1059" s="55"/>
      <c r="F1059" s="55"/>
      <c r="G1059" s="55"/>
      <c r="L1059" s="52"/>
      <c r="M1059" s="52"/>
      <c r="O1059" s="56"/>
      <c r="P1059" s="61"/>
      <c r="Q1059" s="56"/>
      <c r="R1059" s="56"/>
      <c r="U1059" s="56"/>
      <c r="V1059" s="56"/>
      <c r="W1059" s="57"/>
      <c r="X1059" s="57"/>
      <c r="Y1059" s="58"/>
      <c r="Z1059" s="59"/>
      <c r="AA1059" s="60"/>
      <c r="AB1059" s="60"/>
      <c r="AC1059" s="42"/>
      <c r="AD1059" s="52"/>
      <c r="AE1059" s="52"/>
      <c r="AF1059" s="62"/>
      <c r="AG1059" s="60"/>
    </row>
    <row r="1060" spans="1:33" s="54" customFormat="1">
      <c r="A1060" s="52"/>
      <c r="B1060" s="52"/>
      <c r="C1060" s="53"/>
      <c r="E1060" s="55"/>
      <c r="F1060" s="55"/>
      <c r="G1060" s="55"/>
      <c r="L1060" s="52"/>
      <c r="M1060" s="52"/>
      <c r="O1060" s="56"/>
      <c r="P1060" s="61"/>
      <c r="Q1060" s="56"/>
      <c r="R1060" s="56"/>
      <c r="U1060" s="56"/>
      <c r="V1060" s="56"/>
      <c r="W1060" s="57"/>
      <c r="X1060" s="57"/>
      <c r="Y1060" s="58"/>
      <c r="Z1060" s="59"/>
      <c r="AA1060" s="60"/>
      <c r="AB1060" s="60"/>
      <c r="AC1060" s="42"/>
      <c r="AD1060" s="52"/>
      <c r="AE1060" s="52"/>
      <c r="AF1060" s="62"/>
      <c r="AG1060" s="60"/>
    </row>
    <row r="1061" spans="1:33" s="54" customFormat="1">
      <c r="A1061" s="52"/>
      <c r="B1061" s="52"/>
      <c r="C1061" s="53"/>
      <c r="E1061" s="55"/>
      <c r="F1061" s="55"/>
      <c r="G1061" s="55"/>
      <c r="L1061" s="52"/>
      <c r="M1061" s="52"/>
      <c r="O1061" s="56"/>
      <c r="P1061" s="61"/>
      <c r="Q1061" s="56"/>
      <c r="R1061" s="56"/>
      <c r="U1061" s="56"/>
      <c r="V1061" s="56"/>
      <c r="W1061" s="57"/>
      <c r="X1061" s="57"/>
      <c r="Y1061" s="58"/>
      <c r="Z1061" s="59"/>
      <c r="AA1061" s="60"/>
      <c r="AB1061" s="60"/>
      <c r="AC1061" s="42"/>
      <c r="AD1061" s="52"/>
      <c r="AE1061" s="52"/>
      <c r="AF1061" s="62"/>
      <c r="AG1061" s="60"/>
    </row>
    <row r="1062" spans="1:33" s="54" customFormat="1">
      <c r="A1062" s="52"/>
      <c r="B1062" s="52"/>
      <c r="C1062" s="53"/>
      <c r="E1062" s="55"/>
      <c r="F1062" s="55"/>
      <c r="G1062" s="55"/>
      <c r="L1062" s="52"/>
      <c r="M1062" s="52"/>
      <c r="O1062" s="56"/>
      <c r="P1062" s="61"/>
      <c r="Q1062" s="56"/>
      <c r="R1062" s="56"/>
      <c r="U1062" s="56"/>
      <c r="V1062" s="56"/>
      <c r="W1062" s="57"/>
      <c r="X1062" s="57"/>
      <c r="Y1062" s="58"/>
      <c r="Z1062" s="59"/>
      <c r="AA1062" s="60"/>
      <c r="AB1062" s="60"/>
      <c r="AC1062" s="42"/>
      <c r="AD1062" s="52"/>
      <c r="AE1062" s="52"/>
      <c r="AF1062" s="62"/>
      <c r="AG1062" s="60"/>
    </row>
    <row r="1063" spans="1:33" s="54" customFormat="1">
      <c r="A1063" s="52"/>
      <c r="B1063" s="52"/>
      <c r="C1063" s="53"/>
      <c r="E1063" s="55"/>
      <c r="F1063" s="55"/>
      <c r="G1063" s="55"/>
      <c r="L1063" s="52"/>
      <c r="M1063" s="52"/>
      <c r="O1063" s="56"/>
      <c r="P1063" s="61"/>
      <c r="Q1063" s="56"/>
      <c r="R1063" s="56"/>
      <c r="U1063" s="56"/>
      <c r="V1063" s="56"/>
      <c r="W1063" s="57"/>
      <c r="X1063" s="57"/>
      <c r="Y1063" s="58"/>
      <c r="Z1063" s="59"/>
      <c r="AA1063" s="60"/>
      <c r="AB1063" s="60"/>
      <c r="AC1063" s="42"/>
      <c r="AD1063" s="52"/>
      <c r="AE1063" s="52"/>
      <c r="AF1063" s="62"/>
      <c r="AG1063" s="60"/>
    </row>
    <row r="1064" spans="1:33" s="54" customFormat="1">
      <c r="A1064" s="52"/>
      <c r="B1064" s="52"/>
      <c r="C1064" s="53"/>
      <c r="E1064" s="55"/>
      <c r="F1064" s="55"/>
      <c r="G1064" s="55"/>
      <c r="L1064" s="52"/>
      <c r="M1064" s="52"/>
      <c r="O1064" s="56"/>
      <c r="P1064" s="61"/>
      <c r="Q1064" s="56"/>
      <c r="R1064" s="56"/>
      <c r="U1064" s="56"/>
      <c r="V1064" s="56"/>
      <c r="W1064" s="57"/>
      <c r="X1064" s="57"/>
      <c r="Y1064" s="58"/>
      <c r="Z1064" s="59"/>
      <c r="AA1064" s="60"/>
      <c r="AB1064" s="60"/>
      <c r="AC1064" s="42"/>
      <c r="AD1064" s="52"/>
      <c r="AE1064" s="52"/>
      <c r="AF1064" s="62"/>
      <c r="AG1064" s="60"/>
    </row>
    <row r="1065" spans="1:33" s="54" customFormat="1">
      <c r="A1065" s="52"/>
      <c r="B1065" s="52"/>
      <c r="C1065" s="53"/>
      <c r="E1065" s="55"/>
      <c r="F1065" s="55"/>
      <c r="G1065" s="55"/>
      <c r="L1065" s="52"/>
      <c r="M1065" s="52"/>
      <c r="O1065" s="56"/>
      <c r="P1065" s="61"/>
      <c r="Q1065" s="56"/>
      <c r="R1065" s="56"/>
      <c r="U1065" s="56"/>
      <c r="V1065" s="56"/>
      <c r="W1065" s="57"/>
      <c r="X1065" s="57"/>
      <c r="Y1065" s="58"/>
      <c r="Z1065" s="59"/>
      <c r="AA1065" s="60"/>
      <c r="AB1065" s="60"/>
      <c r="AC1065" s="42"/>
      <c r="AD1065" s="62"/>
      <c r="AE1065" s="60"/>
      <c r="AF1065" s="62"/>
      <c r="AG1065" s="60"/>
    </row>
    <row r="1066" spans="1:33" s="54" customFormat="1">
      <c r="A1066" s="52"/>
      <c r="B1066" s="52"/>
      <c r="C1066" s="53"/>
      <c r="E1066" s="55"/>
      <c r="F1066" s="55"/>
      <c r="G1066" s="55"/>
      <c r="L1066" s="52"/>
      <c r="M1066" s="52"/>
      <c r="O1066" s="56"/>
      <c r="P1066" s="61"/>
      <c r="Q1066" s="56"/>
      <c r="R1066" s="56"/>
      <c r="U1066" s="56"/>
      <c r="V1066" s="56"/>
      <c r="W1066" s="57"/>
      <c r="X1066" s="57"/>
      <c r="Y1066" s="58"/>
      <c r="Z1066" s="59"/>
      <c r="AA1066" s="60"/>
      <c r="AB1066" s="60"/>
      <c r="AC1066" s="42"/>
      <c r="AD1066" s="62"/>
      <c r="AE1066" s="60"/>
      <c r="AF1066" s="62"/>
      <c r="AG1066" s="60"/>
    </row>
    <row r="1067" spans="1:33" s="54" customFormat="1">
      <c r="A1067" s="52"/>
      <c r="B1067" s="52"/>
      <c r="C1067" s="53"/>
      <c r="E1067" s="55"/>
      <c r="F1067" s="55"/>
      <c r="G1067" s="55"/>
      <c r="L1067" s="52"/>
      <c r="M1067" s="52"/>
      <c r="O1067" s="56"/>
      <c r="P1067" s="61"/>
      <c r="Q1067" s="56"/>
      <c r="R1067" s="56"/>
      <c r="U1067" s="56"/>
      <c r="V1067" s="56"/>
      <c r="W1067" s="57"/>
      <c r="X1067" s="57"/>
      <c r="Y1067" s="58"/>
      <c r="Z1067" s="59"/>
      <c r="AA1067" s="60"/>
      <c r="AB1067" s="60"/>
      <c r="AC1067" s="42"/>
      <c r="AD1067" s="62"/>
      <c r="AE1067" s="60"/>
      <c r="AF1067" s="62"/>
      <c r="AG1067" s="60"/>
    </row>
    <row r="1068" spans="1:33" s="54" customFormat="1">
      <c r="A1068" s="52"/>
      <c r="B1068" s="52"/>
      <c r="C1068" s="53"/>
      <c r="E1068" s="55"/>
      <c r="F1068" s="55"/>
      <c r="G1068" s="55"/>
      <c r="L1068" s="52"/>
      <c r="M1068" s="52"/>
      <c r="O1068" s="56"/>
      <c r="P1068" s="61"/>
      <c r="Q1068" s="56"/>
      <c r="R1068" s="56"/>
      <c r="U1068" s="56"/>
      <c r="V1068" s="56"/>
      <c r="W1068" s="57"/>
      <c r="X1068" s="57"/>
      <c r="Y1068" s="58"/>
      <c r="Z1068" s="59"/>
      <c r="AA1068" s="60"/>
      <c r="AB1068" s="60"/>
      <c r="AC1068" s="42"/>
      <c r="AE1068" s="52"/>
      <c r="AF1068" s="62"/>
      <c r="AG1068" s="63"/>
    </row>
    <row r="1069" spans="1:33" s="54" customFormat="1">
      <c r="A1069" s="52"/>
      <c r="B1069" s="52"/>
      <c r="C1069" s="53"/>
      <c r="E1069" s="55"/>
      <c r="F1069" s="55"/>
      <c r="G1069" s="55"/>
      <c r="L1069" s="52"/>
      <c r="M1069" s="52"/>
      <c r="O1069" s="56"/>
      <c r="P1069" s="61"/>
      <c r="Q1069" s="56"/>
      <c r="R1069" s="56"/>
      <c r="U1069" s="56"/>
      <c r="V1069" s="56"/>
      <c r="W1069" s="57"/>
      <c r="X1069" s="57"/>
      <c r="Y1069" s="58"/>
      <c r="Z1069" s="59"/>
      <c r="AA1069" s="60"/>
      <c r="AB1069" s="60"/>
      <c r="AC1069" s="42"/>
      <c r="AE1069" s="52"/>
      <c r="AF1069" s="62"/>
      <c r="AG1069" s="63"/>
    </row>
    <row r="1070" spans="1:33" s="54" customFormat="1">
      <c r="A1070" s="52"/>
      <c r="B1070" s="52"/>
      <c r="C1070" s="53"/>
      <c r="E1070" s="55"/>
      <c r="F1070" s="55"/>
      <c r="G1070" s="55"/>
      <c r="L1070" s="52"/>
      <c r="M1070" s="52"/>
      <c r="O1070" s="56"/>
      <c r="P1070" s="61"/>
      <c r="Q1070" s="56"/>
      <c r="R1070" s="56"/>
      <c r="U1070" s="56"/>
      <c r="V1070" s="56"/>
      <c r="W1070" s="57"/>
      <c r="X1070" s="57"/>
      <c r="Y1070" s="58"/>
      <c r="Z1070" s="59"/>
      <c r="AA1070" s="60"/>
      <c r="AB1070" s="60"/>
      <c r="AC1070" s="42"/>
      <c r="AD1070" s="62"/>
      <c r="AE1070" s="60"/>
      <c r="AF1070" s="62"/>
      <c r="AG1070" s="60"/>
    </row>
    <row r="1071" spans="1:33" s="54" customFormat="1">
      <c r="A1071" s="52"/>
      <c r="B1071" s="52"/>
      <c r="C1071" s="53"/>
      <c r="E1071" s="55"/>
      <c r="F1071" s="55"/>
      <c r="G1071" s="55"/>
      <c r="L1071" s="52"/>
      <c r="M1071" s="52"/>
      <c r="O1071" s="56"/>
      <c r="P1071" s="61"/>
      <c r="Q1071" s="56"/>
      <c r="R1071" s="56"/>
      <c r="U1071" s="56"/>
      <c r="V1071" s="56"/>
      <c r="W1071" s="57"/>
      <c r="X1071" s="57"/>
      <c r="Y1071" s="58"/>
      <c r="Z1071" s="59"/>
      <c r="AA1071" s="60"/>
      <c r="AB1071" s="60"/>
      <c r="AC1071" s="42"/>
      <c r="AD1071" s="62"/>
      <c r="AE1071" s="60"/>
      <c r="AF1071" s="62"/>
      <c r="AG1071" s="60"/>
    </row>
    <row r="1072" spans="1:33" s="54" customFormat="1">
      <c r="A1072" s="52"/>
      <c r="B1072" s="52"/>
      <c r="C1072" s="53"/>
      <c r="E1072" s="55"/>
      <c r="F1072" s="55"/>
      <c r="G1072" s="55"/>
      <c r="L1072" s="52"/>
      <c r="M1072" s="52"/>
      <c r="O1072" s="56"/>
      <c r="P1072" s="61"/>
      <c r="Q1072" s="56"/>
      <c r="R1072" s="56"/>
      <c r="U1072" s="56"/>
      <c r="V1072" s="56"/>
      <c r="W1072" s="57"/>
      <c r="X1072" s="57"/>
      <c r="Y1072" s="58"/>
      <c r="Z1072" s="59"/>
      <c r="AA1072" s="60"/>
      <c r="AB1072" s="60"/>
      <c r="AC1072" s="42"/>
      <c r="AD1072" s="62"/>
      <c r="AE1072" s="60"/>
      <c r="AF1072" s="62"/>
      <c r="AG1072" s="60"/>
    </row>
    <row r="1073" spans="1:34" s="54" customFormat="1">
      <c r="A1073" s="52"/>
      <c r="B1073" s="52"/>
      <c r="C1073" s="53"/>
      <c r="E1073" s="55"/>
      <c r="F1073" s="55"/>
      <c r="G1073" s="55"/>
      <c r="L1073" s="52"/>
      <c r="M1073" s="52"/>
      <c r="O1073" s="56"/>
      <c r="P1073" s="61"/>
      <c r="Q1073" s="56"/>
      <c r="R1073" s="56"/>
      <c r="U1073" s="56"/>
      <c r="V1073" s="56"/>
      <c r="W1073" s="57"/>
      <c r="X1073" s="57"/>
      <c r="Y1073" s="58"/>
      <c r="Z1073" s="59"/>
      <c r="AA1073" s="60"/>
      <c r="AB1073" s="60"/>
      <c r="AC1073" s="42"/>
      <c r="AD1073" s="62"/>
      <c r="AE1073" s="60"/>
      <c r="AF1073" s="62"/>
      <c r="AG1073" s="60"/>
    </row>
    <row r="1074" spans="1:34" s="54" customFormat="1">
      <c r="A1074" s="52"/>
      <c r="B1074" s="52"/>
      <c r="C1074" s="53"/>
      <c r="E1074" s="55"/>
      <c r="F1074" s="55"/>
      <c r="G1074" s="55"/>
      <c r="L1074" s="52"/>
      <c r="M1074" s="52"/>
      <c r="O1074" s="56"/>
      <c r="P1074" s="61"/>
      <c r="Q1074" s="56"/>
      <c r="R1074" s="56"/>
      <c r="U1074" s="56"/>
      <c r="V1074" s="56"/>
      <c r="W1074" s="57"/>
      <c r="X1074" s="57"/>
      <c r="Y1074" s="58"/>
      <c r="Z1074" s="59"/>
      <c r="AA1074" s="60"/>
      <c r="AB1074" s="60"/>
      <c r="AC1074" s="42"/>
      <c r="AD1074" s="62"/>
      <c r="AE1074" s="60"/>
      <c r="AF1074" s="62"/>
      <c r="AG1074" s="60"/>
    </row>
    <row r="1075" spans="1:34" s="54" customFormat="1">
      <c r="A1075" s="52"/>
      <c r="B1075" s="52"/>
      <c r="C1075" s="53"/>
      <c r="E1075" s="55"/>
      <c r="F1075" s="55"/>
      <c r="G1075" s="55"/>
      <c r="L1075" s="52"/>
      <c r="M1075" s="52"/>
      <c r="O1075" s="56"/>
      <c r="P1075" s="61"/>
      <c r="Q1075" s="56"/>
      <c r="R1075" s="56"/>
      <c r="U1075" s="56"/>
      <c r="V1075" s="56"/>
      <c r="W1075" s="57"/>
      <c r="X1075" s="57"/>
      <c r="Y1075" s="58"/>
      <c r="Z1075" s="59"/>
      <c r="AA1075" s="60"/>
      <c r="AB1075" s="60"/>
      <c r="AC1075" s="42"/>
      <c r="AD1075" s="62"/>
      <c r="AE1075" s="60"/>
      <c r="AF1075" s="62"/>
      <c r="AG1075" s="60"/>
    </row>
    <row r="1076" spans="1:34" s="54" customFormat="1">
      <c r="A1076" s="52"/>
      <c r="B1076" s="52"/>
      <c r="C1076" s="53"/>
      <c r="E1076" s="55"/>
      <c r="F1076" s="55"/>
      <c r="G1076" s="55"/>
      <c r="L1076" s="52"/>
      <c r="M1076" s="52"/>
      <c r="O1076" s="56"/>
      <c r="P1076" s="61"/>
      <c r="Q1076" s="56"/>
      <c r="R1076" s="56"/>
      <c r="U1076" s="56"/>
      <c r="V1076" s="56"/>
      <c r="W1076" s="57"/>
      <c r="X1076" s="57"/>
      <c r="Y1076" s="58"/>
      <c r="Z1076" s="59"/>
      <c r="AA1076" s="60"/>
      <c r="AB1076" s="60"/>
      <c r="AC1076" s="42"/>
      <c r="AE1076" s="52"/>
      <c r="AF1076" s="62"/>
      <c r="AG1076" s="63"/>
      <c r="AH1076" s="52"/>
    </row>
    <row r="1077" spans="1:34" s="54" customFormat="1">
      <c r="A1077" s="52"/>
      <c r="B1077" s="52"/>
      <c r="C1077" s="53"/>
      <c r="E1077" s="55"/>
      <c r="F1077" s="55"/>
      <c r="G1077" s="55"/>
      <c r="L1077" s="52"/>
      <c r="M1077" s="52"/>
      <c r="O1077" s="56"/>
      <c r="P1077" s="61"/>
      <c r="Q1077" s="56"/>
      <c r="R1077" s="56"/>
      <c r="U1077" s="56"/>
      <c r="V1077" s="56"/>
      <c r="W1077" s="57"/>
      <c r="X1077" s="57"/>
      <c r="Y1077" s="58"/>
      <c r="Z1077" s="59"/>
      <c r="AA1077" s="60"/>
      <c r="AB1077" s="60"/>
      <c r="AC1077" s="42"/>
      <c r="AE1077" s="52"/>
      <c r="AF1077" s="62"/>
      <c r="AG1077" s="63"/>
    </row>
    <row r="1078" spans="1:34" s="54" customFormat="1">
      <c r="A1078" s="52"/>
      <c r="B1078" s="52"/>
      <c r="C1078" s="53"/>
      <c r="E1078" s="55"/>
      <c r="F1078" s="55"/>
      <c r="G1078" s="55"/>
      <c r="L1078" s="52"/>
      <c r="M1078" s="52"/>
      <c r="O1078" s="56"/>
      <c r="P1078" s="61"/>
      <c r="Q1078" s="56"/>
      <c r="R1078" s="56"/>
      <c r="U1078" s="56"/>
      <c r="V1078" s="56"/>
      <c r="W1078" s="57"/>
      <c r="X1078" s="57"/>
      <c r="Y1078" s="58"/>
      <c r="Z1078" s="59"/>
      <c r="AA1078" s="60"/>
      <c r="AB1078" s="60"/>
      <c r="AC1078" s="42"/>
      <c r="AE1078" s="52"/>
      <c r="AF1078" s="62"/>
      <c r="AG1078" s="63"/>
    </row>
    <row r="1079" spans="1:34" s="54" customFormat="1">
      <c r="A1079" s="52"/>
      <c r="B1079" s="52"/>
      <c r="C1079" s="53"/>
      <c r="E1079" s="55"/>
      <c r="F1079" s="55"/>
      <c r="G1079" s="55"/>
      <c r="L1079" s="52"/>
      <c r="M1079" s="52"/>
      <c r="O1079" s="56"/>
      <c r="P1079" s="61"/>
      <c r="Q1079" s="56"/>
      <c r="R1079" s="56"/>
      <c r="U1079" s="56"/>
      <c r="V1079" s="56"/>
      <c r="W1079" s="57"/>
      <c r="X1079" s="57"/>
      <c r="Y1079" s="58"/>
      <c r="Z1079" s="59"/>
      <c r="AA1079" s="60"/>
      <c r="AB1079" s="60"/>
      <c r="AC1079" s="42"/>
      <c r="AE1079" s="52"/>
      <c r="AF1079" s="62"/>
      <c r="AG1079" s="63"/>
    </row>
    <row r="1080" spans="1:34" s="54" customFormat="1">
      <c r="A1080" s="52"/>
      <c r="B1080" s="52"/>
      <c r="C1080" s="53"/>
      <c r="E1080" s="55"/>
      <c r="F1080" s="55"/>
      <c r="G1080" s="55"/>
      <c r="L1080" s="52"/>
      <c r="M1080" s="52"/>
      <c r="O1080" s="56"/>
      <c r="P1080" s="61"/>
      <c r="Q1080" s="56"/>
      <c r="R1080" s="56"/>
      <c r="U1080" s="56"/>
      <c r="V1080" s="56"/>
      <c r="W1080" s="57"/>
      <c r="X1080" s="57"/>
      <c r="Y1080" s="58"/>
      <c r="Z1080" s="59"/>
      <c r="AA1080" s="60"/>
      <c r="AB1080" s="60"/>
      <c r="AC1080" s="42"/>
      <c r="AE1080" s="52"/>
      <c r="AF1080" s="62"/>
      <c r="AG1080" s="63"/>
    </row>
    <row r="1081" spans="1:34" s="54" customFormat="1">
      <c r="A1081" s="52"/>
      <c r="B1081" s="52"/>
      <c r="C1081" s="53"/>
      <c r="E1081" s="55"/>
      <c r="F1081" s="55"/>
      <c r="G1081" s="55"/>
      <c r="L1081" s="52"/>
      <c r="M1081" s="52"/>
      <c r="O1081" s="56"/>
      <c r="P1081" s="61"/>
      <c r="Q1081" s="56"/>
      <c r="R1081" s="56"/>
      <c r="U1081" s="56"/>
      <c r="V1081" s="56"/>
      <c r="W1081" s="57"/>
      <c r="X1081" s="57"/>
      <c r="Y1081" s="58"/>
      <c r="Z1081" s="59"/>
      <c r="AA1081" s="60"/>
      <c r="AB1081" s="60"/>
      <c r="AC1081" s="42"/>
      <c r="AE1081" s="52"/>
      <c r="AF1081" s="62"/>
      <c r="AG1081" s="63"/>
    </row>
    <row r="1082" spans="1:34" s="54" customFormat="1">
      <c r="A1082" s="52"/>
      <c r="B1082" s="52"/>
      <c r="C1082" s="53"/>
      <c r="E1082" s="55"/>
      <c r="F1082" s="55"/>
      <c r="G1082" s="55"/>
      <c r="L1082" s="52"/>
      <c r="M1082" s="52"/>
      <c r="O1082" s="56"/>
      <c r="P1082" s="61"/>
      <c r="Q1082" s="56"/>
      <c r="R1082" s="56"/>
      <c r="U1082" s="56"/>
      <c r="V1082" s="56"/>
      <c r="W1082" s="57"/>
      <c r="X1082" s="57"/>
      <c r="Y1082" s="58"/>
      <c r="Z1082" s="59"/>
      <c r="AA1082" s="60"/>
      <c r="AB1082" s="60"/>
      <c r="AC1082" s="42"/>
      <c r="AE1082" s="52"/>
      <c r="AF1082" s="62"/>
      <c r="AG1082" s="63"/>
    </row>
    <row r="1083" spans="1:34" s="54" customFormat="1">
      <c r="A1083" s="52"/>
      <c r="B1083" s="52"/>
      <c r="C1083" s="53"/>
      <c r="E1083" s="55"/>
      <c r="F1083" s="55"/>
      <c r="G1083" s="55"/>
      <c r="L1083" s="52"/>
      <c r="M1083" s="52"/>
      <c r="O1083" s="56"/>
      <c r="P1083" s="61"/>
      <c r="Q1083" s="56"/>
      <c r="R1083" s="56"/>
      <c r="U1083" s="56"/>
      <c r="V1083" s="56"/>
      <c r="W1083" s="57"/>
      <c r="X1083" s="57"/>
      <c r="Y1083" s="58"/>
      <c r="Z1083" s="59"/>
      <c r="AA1083" s="60"/>
      <c r="AB1083" s="60"/>
      <c r="AC1083" s="42"/>
      <c r="AE1083" s="52"/>
      <c r="AF1083" s="62"/>
      <c r="AG1083" s="63"/>
    </row>
    <row r="1084" spans="1:34" s="54" customFormat="1">
      <c r="A1084" s="52"/>
      <c r="B1084" s="52"/>
      <c r="C1084" s="53"/>
      <c r="E1084" s="55"/>
      <c r="F1084" s="55"/>
      <c r="G1084" s="55"/>
      <c r="L1084" s="52"/>
      <c r="M1084" s="52"/>
      <c r="O1084" s="56"/>
      <c r="P1084" s="61"/>
      <c r="Q1084" s="56"/>
      <c r="R1084" s="56"/>
      <c r="U1084" s="56"/>
      <c r="V1084" s="56"/>
      <c r="W1084" s="57"/>
      <c r="X1084" s="57"/>
      <c r="Y1084" s="58"/>
      <c r="Z1084" s="59"/>
      <c r="AA1084" s="60"/>
      <c r="AB1084" s="60"/>
      <c r="AC1084" s="42"/>
      <c r="AE1084" s="52"/>
      <c r="AF1084" s="62"/>
      <c r="AG1084" s="63"/>
    </row>
    <row r="1085" spans="1:34" s="54" customFormat="1">
      <c r="A1085" s="52"/>
      <c r="B1085" s="52"/>
      <c r="C1085" s="53"/>
      <c r="E1085" s="55"/>
      <c r="F1085" s="55"/>
      <c r="G1085" s="55"/>
      <c r="L1085" s="52"/>
      <c r="M1085" s="52"/>
      <c r="O1085" s="56"/>
      <c r="P1085" s="61"/>
      <c r="Q1085" s="56"/>
      <c r="R1085" s="56"/>
      <c r="U1085" s="56"/>
      <c r="V1085" s="56"/>
      <c r="W1085" s="57"/>
      <c r="X1085" s="57"/>
      <c r="Y1085" s="58"/>
      <c r="Z1085" s="59"/>
      <c r="AA1085" s="60"/>
      <c r="AB1085" s="60"/>
      <c r="AC1085" s="42"/>
      <c r="AE1085" s="52"/>
      <c r="AF1085" s="62"/>
      <c r="AG1085" s="63"/>
    </row>
    <row r="1086" spans="1:34" s="54" customFormat="1">
      <c r="A1086" s="52"/>
      <c r="B1086" s="52"/>
      <c r="C1086" s="53"/>
      <c r="E1086" s="55"/>
      <c r="F1086" s="55"/>
      <c r="G1086" s="55"/>
      <c r="L1086" s="52"/>
      <c r="M1086" s="52"/>
      <c r="O1086" s="56"/>
      <c r="P1086" s="61"/>
      <c r="Q1086" s="56"/>
      <c r="R1086" s="56"/>
      <c r="U1086" s="56"/>
      <c r="V1086" s="56"/>
      <c r="W1086" s="57"/>
      <c r="X1086" s="57"/>
      <c r="Y1086" s="58"/>
      <c r="Z1086" s="59"/>
      <c r="AA1086" s="60"/>
      <c r="AB1086" s="60"/>
      <c r="AC1086" s="42"/>
      <c r="AE1086" s="52"/>
      <c r="AF1086" s="62"/>
      <c r="AG1086" s="63"/>
    </row>
    <row r="1087" spans="1:34" s="54" customFormat="1">
      <c r="A1087" s="52"/>
      <c r="B1087" s="52"/>
      <c r="C1087" s="53"/>
      <c r="E1087" s="55"/>
      <c r="F1087" s="55"/>
      <c r="G1087" s="55"/>
      <c r="L1087" s="52"/>
      <c r="M1087" s="52"/>
      <c r="O1087" s="56"/>
      <c r="P1087" s="61"/>
      <c r="Q1087" s="56"/>
      <c r="R1087" s="56"/>
      <c r="U1087" s="56"/>
      <c r="V1087" s="56"/>
      <c r="W1087" s="57"/>
      <c r="X1087" s="57"/>
      <c r="Y1087" s="58"/>
      <c r="Z1087" s="59"/>
      <c r="AA1087" s="60"/>
      <c r="AB1087" s="60"/>
      <c r="AC1087" s="42"/>
      <c r="AE1087" s="52"/>
      <c r="AF1087" s="62"/>
      <c r="AG1087" s="63"/>
    </row>
    <row r="1088" spans="1:34" s="54" customFormat="1">
      <c r="A1088" s="52"/>
      <c r="B1088" s="52"/>
      <c r="C1088" s="53"/>
      <c r="E1088" s="55"/>
      <c r="F1088" s="55"/>
      <c r="G1088" s="55"/>
      <c r="L1088" s="52"/>
      <c r="M1088" s="52"/>
      <c r="O1088" s="56"/>
      <c r="P1088" s="61"/>
      <c r="Q1088" s="56"/>
      <c r="R1088" s="56"/>
      <c r="U1088" s="56"/>
      <c r="V1088" s="56"/>
      <c r="W1088" s="57"/>
      <c r="X1088" s="57"/>
      <c r="Y1088" s="58"/>
      <c r="Z1088" s="59"/>
      <c r="AA1088" s="60"/>
      <c r="AB1088" s="60"/>
      <c r="AC1088" s="42"/>
      <c r="AE1088" s="52"/>
      <c r="AF1088" s="62"/>
      <c r="AG1088" s="63"/>
    </row>
    <row r="1089" spans="1:33" s="54" customFormat="1">
      <c r="A1089" s="52"/>
      <c r="B1089" s="52"/>
      <c r="C1089" s="53"/>
      <c r="E1089" s="55"/>
      <c r="F1089" s="55"/>
      <c r="G1089" s="55"/>
      <c r="L1089" s="52"/>
      <c r="M1089" s="52"/>
      <c r="O1089" s="56"/>
      <c r="P1089" s="61"/>
      <c r="Q1089" s="56"/>
      <c r="R1089" s="56"/>
      <c r="U1089" s="56"/>
      <c r="V1089" s="56"/>
      <c r="W1089" s="57"/>
      <c r="X1089" s="57"/>
      <c r="Y1089" s="58"/>
      <c r="Z1089" s="59"/>
      <c r="AA1089" s="60"/>
      <c r="AB1089" s="60"/>
      <c r="AC1089" s="42"/>
      <c r="AE1089" s="52"/>
      <c r="AF1089" s="62"/>
      <c r="AG1089" s="60"/>
    </row>
    <row r="1090" spans="1:33" s="54" customFormat="1">
      <c r="A1090" s="52"/>
      <c r="B1090" s="52"/>
      <c r="C1090" s="53"/>
      <c r="E1090" s="55"/>
      <c r="F1090" s="55"/>
      <c r="G1090" s="55"/>
      <c r="L1090" s="52"/>
      <c r="M1090" s="52"/>
      <c r="O1090" s="56"/>
      <c r="P1090" s="61"/>
      <c r="Q1090" s="56"/>
      <c r="R1090" s="56"/>
      <c r="U1090" s="56"/>
      <c r="V1090" s="56"/>
      <c r="W1090" s="57"/>
      <c r="X1090" s="57"/>
      <c r="Y1090" s="58"/>
      <c r="Z1090" s="59"/>
      <c r="AA1090" s="60"/>
      <c r="AB1090" s="60"/>
      <c r="AC1090" s="42"/>
      <c r="AE1090" s="52"/>
      <c r="AF1090" s="62"/>
      <c r="AG1090" s="60"/>
    </row>
    <row r="1091" spans="1:33" s="54" customFormat="1">
      <c r="A1091" s="52"/>
      <c r="B1091" s="52"/>
      <c r="C1091" s="53"/>
      <c r="E1091" s="55"/>
      <c r="F1091" s="55"/>
      <c r="G1091" s="55"/>
      <c r="L1091" s="52"/>
      <c r="M1091" s="52"/>
      <c r="O1091" s="56"/>
      <c r="P1091" s="61"/>
      <c r="Q1091" s="56"/>
      <c r="R1091" s="56"/>
      <c r="U1091" s="56"/>
      <c r="V1091" s="56"/>
      <c r="W1091" s="57"/>
      <c r="X1091" s="57"/>
      <c r="Y1091" s="58"/>
      <c r="Z1091" s="59"/>
      <c r="AA1091" s="60"/>
      <c r="AB1091" s="60"/>
      <c r="AC1091" s="42"/>
      <c r="AE1091" s="52"/>
      <c r="AF1091" s="62"/>
      <c r="AG1091" s="60"/>
    </row>
    <row r="1092" spans="1:33" s="54" customFormat="1">
      <c r="A1092" s="52"/>
      <c r="B1092" s="52"/>
      <c r="C1092" s="53"/>
      <c r="E1092" s="55"/>
      <c r="F1092" s="55"/>
      <c r="G1092" s="55"/>
      <c r="L1092" s="52"/>
      <c r="M1092" s="52"/>
      <c r="O1092" s="56"/>
      <c r="P1092" s="61"/>
      <c r="Q1092" s="56"/>
      <c r="R1092" s="56"/>
      <c r="U1092" s="56"/>
      <c r="V1092" s="56"/>
      <c r="W1092" s="57"/>
      <c r="X1092" s="57"/>
      <c r="Y1092" s="58"/>
      <c r="Z1092" s="59"/>
      <c r="AA1092" s="60"/>
      <c r="AB1092" s="60"/>
      <c r="AC1092" s="42"/>
      <c r="AE1092" s="52"/>
      <c r="AF1092" s="62"/>
      <c r="AG1092" s="60"/>
    </row>
    <row r="1093" spans="1:33" s="54" customFormat="1">
      <c r="A1093" s="52"/>
      <c r="B1093" s="52"/>
      <c r="C1093" s="53"/>
      <c r="E1093" s="55"/>
      <c r="F1093" s="55"/>
      <c r="G1093" s="55"/>
      <c r="L1093" s="52"/>
      <c r="M1093" s="52"/>
      <c r="O1093" s="56"/>
      <c r="P1093" s="61"/>
      <c r="Q1093" s="56"/>
      <c r="R1093" s="56"/>
      <c r="U1093" s="56"/>
      <c r="V1093" s="56"/>
      <c r="W1093" s="57"/>
      <c r="X1093" s="57"/>
      <c r="Y1093" s="58"/>
      <c r="Z1093" s="59"/>
      <c r="AA1093" s="60"/>
      <c r="AB1093" s="60"/>
      <c r="AC1093" s="42"/>
      <c r="AE1093" s="52"/>
      <c r="AF1093" s="62"/>
      <c r="AG1093" s="63"/>
    </row>
    <row r="1094" spans="1:33" s="54" customFormat="1">
      <c r="A1094" s="52"/>
      <c r="B1094" s="52"/>
      <c r="C1094" s="53"/>
      <c r="E1094" s="55"/>
      <c r="F1094" s="55"/>
      <c r="G1094" s="55"/>
      <c r="L1094" s="52"/>
      <c r="M1094" s="52"/>
      <c r="O1094" s="56"/>
      <c r="P1094" s="61"/>
      <c r="Q1094" s="56"/>
      <c r="R1094" s="56"/>
      <c r="U1094" s="56"/>
      <c r="V1094" s="56"/>
      <c r="W1094" s="57"/>
      <c r="X1094" s="57"/>
      <c r="Y1094" s="58"/>
      <c r="Z1094" s="59"/>
      <c r="AA1094" s="60"/>
      <c r="AB1094" s="60"/>
      <c r="AC1094" s="42"/>
      <c r="AE1094" s="52"/>
      <c r="AF1094" s="62"/>
      <c r="AG1094" s="63"/>
    </row>
    <row r="1095" spans="1:33" s="54" customFormat="1">
      <c r="A1095" s="52"/>
      <c r="B1095" s="52"/>
      <c r="C1095" s="53"/>
      <c r="E1095" s="55"/>
      <c r="F1095" s="55"/>
      <c r="G1095" s="55"/>
      <c r="L1095" s="52"/>
      <c r="M1095" s="52"/>
      <c r="O1095" s="56"/>
      <c r="P1095" s="61"/>
      <c r="Q1095" s="56"/>
      <c r="R1095" s="56"/>
      <c r="U1095" s="56"/>
      <c r="V1095" s="56"/>
      <c r="W1095" s="57"/>
      <c r="X1095" s="57"/>
      <c r="Y1095" s="58"/>
      <c r="Z1095" s="59"/>
      <c r="AA1095" s="60"/>
      <c r="AB1095" s="60"/>
      <c r="AC1095" s="42"/>
      <c r="AE1095" s="52"/>
      <c r="AF1095" s="62"/>
      <c r="AG1095" s="63"/>
    </row>
    <row r="1096" spans="1:33" s="54" customFormat="1">
      <c r="A1096" s="52"/>
      <c r="B1096" s="52"/>
      <c r="C1096" s="53"/>
      <c r="E1096" s="55"/>
      <c r="F1096" s="55"/>
      <c r="G1096" s="55"/>
      <c r="L1096" s="52"/>
      <c r="M1096" s="52"/>
      <c r="O1096" s="56"/>
      <c r="P1096" s="61"/>
      <c r="Q1096" s="56"/>
      <c r="R1096" s="56"/>
      <c r="U1096" s="56"/>
      <c r="V1096" s="56"/>
      <c r="W1096" s="57"/>
      <c r="X1096" s="57"/>
      <c r="Y1096" s="58"/>
      <c r="Z1096" s="59"/>
      <c r="AA1096" s="60"/>
      <c r="AB1096" s="60"/>
      <c r="AC1096" s="42"/>
      <c r="AE1096" s="52"/>
      <c r="AF1096" s="62"/>
      <c r="AG1096" s="63"/>
    </row>
    <row r="1097" spans="1:33" s="54" customFormat="1">
      <c r="A1097" s="52"/>
      <c r="B1097" s="52"/>
      <c r="C1097" s="53"/>
      <c r="E1097" s="55"/>
      <c r="F1097" s="55"/>
      <c r="G1097" s="55"/>
      <c r="L1097" s="52"/>
      <c r="M1097" s="52"/>
      <c r="O1097" s="56"/>
      <c r="P1097" s="61"/>
      <c r="Q1097" s="56"/>
      <c r="R1097" s="56"/>
      <c r="U1097" s="56"/>
      <c r="V1097" s="56"/>
      <c r="W1097" s="57"/>
      <c r="X1097" s="57"/>
      <c r="Y1097" s="58"/>
      <c r="Z1097" s="59"/>
      <c r="AA1097" s="60"/>
      <c r="AB1097" s="60"/>
      <c r="AC1097" s="42"/>
      <c r="AE1097" s="52"/>
      <c r="AF1097" s="62"/>
      <c r="AG1097" s="63"/>
    </row>
    <row r="1098" spans="1:33" s="54" customFormat="1">
      <c r="A1098" s="52"/>
      <c r="B1098" s="52"/>
      <c r="C1098" s="53"/>
      <c r="E1098" s="55"/>
      <c r="F1098" s="55"/>
      <c r="G1098" s="55"/>
      <c r="L1098" s="52"/>
      <c r="M1098" s="52"/>
      <c r="O1098" s="56"/>
      <c r="P1098" s="61"/>
      <c r="Q1098" s="56"/>
      <c r="R1098" s="56"/>
      <c r="U1098" s="56"/>
      <c r="V1098" s="56"/>
      <c r="W1098" s="57"/>
      <c r="X1098" s="57"/>
      <c r="Y1098" s="58"/>
      <c r="Z1098" s="59"/>
      <c r="AA1098" s="60"/>
      <c r="AB1098" s="60"/>
      <c r="AC1098" s="42"/>
      <c r="AE1098" s="52"/>
      <c r="AF1098" s="62"/>
      <c r="AG1098" s="63"/>
    </row>
    <row r="1099" spans="1:33" s="54" customFormat="1">
      <c r="A1099" s="52"/>
      <c r="B1099" s="52"/>
      <c r="C1099" s="53"/>
      <c r="E1099" s="55"/>
      <c r="F1099" s="55"/>
      <c r="G1099" s="55"/>
      <c r="L1099" s="52"/>
      <c r="M1099" s="52"/>
      <c r="O1099" s="56"/>
      <c r="P1099" s="61"/>
      <c r="Q1099" s="56"/>
      <c r="R1099" s="56"/>
      <c r="U1099" s="56"/>
      <c r="V1099" s="56"/>
      <c r="W1099" s="57"/>
      <c r="X1099" s="57"/>
      <c r="Y1099" s="58"/>
      <c r="Z1099" s="59"/>
      <c r="AA1099" s="60"/>
      <c r="AB1099" s="60"/>
      <c r="AC1099" s="42"/>
      <c r="AE1099" s="52"/>
      <c r="AF1099" s="62"/>
      <c r="AG1099" s="63"/>
    </row>
    <row r="1100" spans="1:33" s="54" customFormat="1">
      <c r="A1100" s="52"/>
      <c r="B1100" s="52"/>
      <c r="C1100" s="53"/>
      <c r="E1100" s="55"/>
      <c r="F1100" s="55"/>
      <c r="G1100" s="55"/>
      <c r="L1100" s="52"/>
      <c r="M1100" s="52"/>
      <c r="O1100" s="56"/>
      <c r="P1100" s="61"/>
      <c r="Q1100" s="56"/>
      <c r="R1100" s="56"/>
      <c r="U1100" s="56"/>
      <c r="V1100" s="56"/>
      <c r="W1100" s="57"/>
      <c r="X1100" s="57"/>
      <c r="Y1100" s="58"/>
      <c r="Z1100" s="59"/>
      <c r="AA1100" s="60"/>
      <c r="AB1100" s="60"/>
      <c r="AC1100" s="42"/>
      <c r="AE1100" s="52"/>
      <c r="AF1100" s="62"/>
      <c r="AG1100" s="63"/>
    </row>
    <row r="1101" spans="1:33" s="54" customFormat="1">
      <c r="A1101" s="52"/>
      <c r="B1101" s="52"/>
      <c r="C1101" s="53"/>
      <c r="E1101" s="55"/>
      <c r="F1101" s="55"/>
      <c r="G1101" s="55"/>
      <c r="L1101" s="52"/>
      <c r="M1101" s="52"/>
      <c r="O1101" s="56"/>
      <c r="P1101" s="61"/>
      <c r="Q1101" s="56"/>
      <c r="R1101" s="56"/>
      <c r="U1101" s="56"/>
      <c r="V1101" s="56"/>
      <c r="W1101" s="57"/>
      <c r="X1101" s="57"/>
      <c r="Y1101" s="58"/>
      <c r="Z1101" s="59"/>
      <c r="AA1101" s="60"/>
      <c r="AB1101" s="60"/>
      <c r="AC1101" s="42"/>
      <c r="AE1101" s="52"/>
      <c r="AF1101" s="62"/>
      <c r="AG1101" s="63"/>
    </row>
    <row r="1102" spans="1:33" s="54" customFormat="1">
      <c r="A1102" s="52"/>
      <c r="B1102" s="52"/>
      <c r="C1102" s="53"/>
      <c r="E1102" s="55"/>
      <c r="F1102" s="55"/>
      <c r="G1102" s="55"/>
      <c r="L1102" s="52"/>
      <c r="M1102" s="52"/>
      <c r="O1102" s="56"/>
      <c r="P1102" s="61"/>
      <c r="Q1102" s="56"/>
      <c r="R1102" s="56"/>
      <c r="U1102" s="56"/>
      <c r="V1102" s="56"/>
      <c r="W1102" s="57"/>
      <c r="X1102" s="57"/>
      <c r="Y1102" s="58"/>
      <c r="Z1102" s="59"/>
      <c r="AA1102" s="60"/>
      <c r="AB1102" s="60"/>
      <c r="AC1102" s="42"/>
      <c r="AE1102" s="52"/>
      <c r="AF1102" s="62"/>
      <c r="AG1102" s="63"/>
    </row>
    <row r="1103" spans="1:33" s="54" customFormat="1">
      <c r="A1103" s="52"/>
      <c r="B1103" s="52"/>
      <c r="C1103" s="53"/>
      <c r="E1103" s="55"/>
      <c r="F1103" s="55"/>
      <c r="G1103" s="55"/>
      <c r="L1103" s="52"/>
      <c r="M1103" s="52"/>
      <c r="O1103" s="56"/>
      <c r="P1103" s="61"/>
      <c r="Q1103" s="56"/>
      <c r="R1103" s="56"/>
      <c r="U1103" s="56"/>
      <c r="V1103" s="56"/>
      <c r="W1103" s="57"/>
      <c r="X1103" s="57"/>
      <c r="Y1103" s="58"/>
      <c r="Z1103" s="59"/>
      <c r="AA1103" s="60"/>
      <c r="AB1103" s="60"/>
      <c r="AC1103" s="42"/>
      <c r="AE1103" s="52"/>
      <c r="AF1103" s="62"/>
      <c r="AG1103" s="63"/>
    </row>
    <row r="1104" spans="1:33" s="54" customFormat="1">
      <c r="A1104" s="52"/>
      <c r="B1104" s="52"/>
      <c r="C1104" s="53"/>
      <c r="E1104" s="55"/>
      <c r="F1104" s="55"/>
      <c r="G1104" s="55"/>
      <c r="L1104" s="52"/>
      <c r="M1104" s="52"/>
      <c r="O1104" s="56"/>
      <c r="P1104" s="61"/>
      <c r="Q1104" s="56"/>
      <c r="R1104" s="56"/>
      <c r="U1104" s="56"/>
      <c r="V1104" s="56"/>
      <c r="W1104" s="57"/>
      <c r="X1104" s="57"/>
      <c r="Y1104" s="58"/>
      <c r="Z1104" s="59"/>
      <c r="AA1104" s="60"/>
      <c r="AB1104" s="60"/>
      <c r="AC1104" s="42"/>
      <c r="AE1104" s="52"/>
      <c r="AF1104" s="62"/>
      <c r="AG1104" s="63"/>
    </row>
    <row r="1105" spans="1:33" s="54" customFormat="1">
      <c r="A1105" s="52"/>
      <c r="B1105" s="52"/>
      <c r="C1105" s="53"/>
      <c r="E1105" s="55"/>
      <c r="F1105" s="55"/>
      <c r="G1105" s="55"/>
      <c r="L1105" s="52"/>
      <c r="M1105" s="52"/>
      <c r="O1105" s="56"/>
      <c r="P1105" s="61"/>
      <c r="Q1105" s="56"/>
      <c r="R1105" s="56"/>
      <c r="U1105" s="56"/>
      <c r="V1105" s="56"/>
      <c r="W1105" s="57"/>
      <c r="X1105" s="57"/>
      <c r="Y1105" s="58"/>
      <c r="Z1105" s="59"/>
      <c r="AA1105" s="60"/>
      <c r="AB1105" s="60"/>
      <c r="AC1105" s="42"/>
      <c r="AE1105" s="52"/>
      <c r="AF1105" s="62"/>
      <c r="AG1105" s="63"/>
    </row>
    <row r="1106" spans="1:33" s="54" customFormat="1">
      <c r="A1106" s="52"/>
      <c r="B1106" s="52"/>
      <c r="C1106" s="53"/>
      <c r="E1106" s="55"/>
      <c r="F1106" s="55"/>
      <c r="G1106" s="55"/>
      <c r="L1106" s="52"/>
      <c r="M1106" s="52"/>
      <c r="O1106" s="56"/>
      <c r="P1106" s="61"/>
      <c r="Q1106" s="56"/>
      <c r="R1106" s="56"/>
      <c r="U1106" s="56"/>
      <c r="V1106" s="56"/>
      <c r="W1106" s="57"/>
      <c r="X1106" s="57"/>
      <c r="Y1106" s="58"/>
      <c r="Z1106" s="59"/>
      <c r="AA1106" s="60"/>
      <c r="AB1106" s="60"/>
      <c r="AC1106" s="42"/>
      <c r="AE1106" s="52"/>
      <c r="AF1106" s="62"/>
      <c r="AG1106" s="63"/>
    </row>
    <row r="1107" spans="1:33" s="54" customFormat="1">
      <c r="A1107" s="52"/>
      <c r="B1107" s="52"/>
      <c r="C1107" s="53"/>
      <c r="E1107" s="55"/>
      <c r="F1107" s="55"/>
      <c r="G1107" s="55"/>
      <c r="L1107" s="52"/>
      <c r="M1107" s="52"/>
      <c r="O1107" s="56"/>
      <c r="P1107" s="61"/>
      <c r="Q1107" s="56"/>
      <c r="R1107" s="56"/>
      <c r="U1107" s="56"/>
      <c r="V1107" s="56"/>
      <c r="W1107" s="57"/>
      <c r="X1107" s="57"/>
      <c r="Y1107" s="58"/>
      <c r="Z1107" s="59"/>
      <c r="AA1107" s="60"/>
      <c r="AB1107" s="60"/>
      <c r="AC1107" s="42"/>
      <c r="AE1107" s="52"/>
      <c r="AF1107" s="62"/>
      <c r="AG1107" s="63"/>
    </row>
    <row r="1108" spans="1:33" s="54" customFormat="1">
      <c r="A1108" s="52"/>
      <c r="B1108" s="52"/>
      <c r="C1108" s="53"/>
      <c r="E1108" s="55"/>
      <c r="F1108" s="55"/>
      <c r="G1108" s="55"/>
      <c r="L1108" s="52"/>
      <c r="M1108" s="52"/>
      <c r="O1108" s="56"/>
      <c r="P1108" s="61"/>
      <c r="Q1108" s="56"/>
      <c r="R1108" s="56"/>
      <c r="U1108" s="56"/>
      <c r="V1108" s="56"/>
      <c r="W1108" s="57"/>
      <c r="X1108" s="57"/>
      <c r="Y1108" s="58"/>
      <c r="Z1108" s="59"/>
      <c r="AA1108" s="60"/>
      <c r="AB1108" s="60"/>
      <c r="AC1108" s="42"/>
      <c r="AE1108" s="52"/>
      <c r="AF1108" s="62"/>
      <c r="AG1108" s="63"/>
    </row>
    <row r="1109" spans="1:33" s="54" customFormat="1">
      <c r="A1109" s="52"/>
      <c r="B1109" s="52"/>
      <c r="C1109" s="53"/>
      <c r="E1109" s="55"/>
      <c r="F1109" s="55"/>
      <c r="G1109" s="55"/>
      <c r="L1109" s="52"/>
      <c r="M1109" s="52"/>
      <c r="O1109" s="56"/>
      <c r="P1109" s="61"/>
      <c r="Q1109" s="56"/>
      <c r="R1109" s="56"/>
      <c r="U1109" s="56"/>
      <c r="V1109" s="56"/>
      <c r="W1109" s="57"/>
      <c r="X1109" s="57"/>
      <c r="Y1109" s="58"/>
      <c r="Z1109" s="59"/>
      <c r="AA1109" s="60"/>
      <c r="AB1109" s="60"/>
      <c r="AC1109" s="42"/>
      <c r="AE1109" s="52"/>
      <c r="AF1109" s="62"/>
      <c r="AG1109" s="63"/>
    </row>
    <row r="1110" spans="1:33" s="54" customFormat="1">
      <c r="A1110" s="52"/>
      <c r="B1110" s="52"/>
      <c r="C1110" s="53"/>
      <c r="E1110" s="55"/>
      <c r="F1110" s="55"/>
      <c r="G1110" s="55"/>
      <c r="L1110" s="52"/>
      <c r="M1110" s="52"/>
      <c r="O1110" s="56"/>
      <c r="P1110" s="61"/>
      <c r="Q1110" s="56"/>
      <c r="R1110" s="56"/>
      <c r="U1110" s="56"/>
      <c r="V1110" s="56"/>
      <c r="W1110" s="57"/>
      <c r="X1110" s="57"/>
      <c r="Y1110" s="58"/>
      <c r="Z1110" s="59"/>
      <c r="AA1110" s="60"/>
      <c r="AB1110" s="60"/>
      <c r="AC1110" s="42"/>
      <c r="AE1110" s="52"/>
      <c r="AF1110" s="62"/>
      <c r="AG1110" s="63"/>
    </row>
    <row r="1111" spans="1:33" s="54" customFormat="1">
      <c r="A1111" s="52"/>
      <c r="B1111" s="52"/>
      <c r="C1111" s="53"/>
      <c r="E1111" s="55"/>
      <c r="F1111" s="55"/>
      <c r="G1111" s="55"/>
      <c r="L1111" s="52"/>
      <c r="M1111" s="52"/>
      <c r="O1111" s="56"/>
      <c r="P1111" s="61"/>
      <c r="Q1111" s="56"/>
      <c r="R1111" s="56"/>
      <c r="U1111" s="56"/>
      <c r="V1111" s="56"/>
      <c r="W1111" s="57"/>
      <c r="X1111" s="57"/>
      <c r="Y1111" s="58"/>
      <c r="Z1111" s="59"/>
      <c r="AA1111" s="60"/>
      <c r="AB1111" s="60"/>
      <c r="AC1111" s="42"/>
      <c r="AE1111" s="52"/>
      <c r="AF1111" s="62"/>
      <c r="AG1111" s="63"/>
    </row>
    <row r="1112" spans="1:33" s="54" customFormat="1">
      <c r="A1112" s="52"/>
      <c r="B1112" s="52"/>
      <c r="C1112" s="53"/>
      <c r="E1112" s="55"/>
      <c r="F1112" s="55"/>
      <c r="G1112" s="55"/>
      <c r="L1112" s="52"/>
      <c r="M1112" s="52"/>
      <c r="O1112" s="56"/>
      <c r="P1112" s="61"/>
      <c r="Q1112" s="56"/>
      <c r="R1112" s="56"/>
      <c r="U1112" s="56"/>
      <c r="V1112" s="56"/>
      <c r="W1112" s="57"/>
      <c r="X1112" s="57"/>
      <c r="Y1112" s="58"/>
      <c r="Z1112" s="59"/>
      <c r="AA1112" s="60"/>
      <c r="AB1112" s="60"/>
      <c r="AC1112" s="42"/>
      <c r="AE1112" s="52"/>
      <c r="AF1112" s="62"/>
      <c r="AG1112" s="63"/>
    </row>
    <row r="1113" spans="1:33" s="54" customFormat="1">
      <c r="A1113" s="52"/>
      <c r="B1113" s="52"/>
      <c r="C1113" s="53"/>
      <c r="E1113" s="55"/>
      <c r="F1113" s="55"/>
      <c r="G1113" s="55"/>
      <c r="L1113" s="52"/>
      <c r="M1113" s="52"/>
      <c r="O1113" s="56"/>
      <c r="P1113" s="61"/>
      <c r="Q1113" s="56"/>
      <c r="R1113" s="56"/>
      <c r="U1113" s="56"/>
      <c r="V1113" s="56"/>
      <c r="W1113" s="57"/>
      <c r="X1113" s="57"/>
      <c r="Y1113" s="58"/>
      <c r="Z1113" s="59"/>
      <c r="AA1113" s="60"/>
      <c r="AB1113" s="60"/>
      <c r="AC1113" s="42"/>
      <c r="AE1113" s="52"/>
      <c r="AF1113" s="62"/>
      <c r="AG1113" s="63"/>
    </row>
    <row r="1114" spans="1:33" s="54" customFormat="1">
      <c r="A1114" s="52"/>
      <c r="B1114" s="52"/>
      <c r="C1114" s="53"/>
      <c r="E1114" s="55"/>
      <c r="F1114" s="55"/>
      <c r="G1114" s="55"/>
      <c r="L1114" s="52"/>
      <c r="M1114" s="52"/>
      <c r="O1114" s="56"/>
      <c r="P1114" s="61"/>
      <c r="Q1114" s="56"/>
      <c r="R1114" s="56"/>
      <c r="U1114" s="56"/>
      <c r="V1114" s="56"/>
      <c r="W1114" s="57"/>
      <c r="X1114" s="57"/>
      <c r="Y1114" s="58"/>
      <c r="Z1114" s="59"/>
      <c r="AA1114" s="60"/>
      <c r="AB1114" s="60"/>
      <c r="AC1114" s="42"/>
      <c r="AE1114" s="52"/>
      <c r="AF1114" s="62"/>
      <c r="AG1114" s="63"/>
    </row>
    <row r="1115" spans="1:33" s="54" customFormat="1">
      <c r="A1115" s="52"/>
      <c r="B1115" s="52"/>
      <c r="C1115" s="53"/>
      <c r="E1115" s="55"/>
      <c r="F1115" s="55"/>
      <c r="G1115" s="55"/>
      <c r="L1115" s="52"/>
      <c r="M1115" s="52"/>
      <c r="O1115" s="56"/>
      <c r="P1115" s="61"/>
      <c r="Q1115" s="56"/>
      <c r="R1115" s="56"/>
      <c r="U1115" s="56"/>
      <c r="V1115" s="56"/>
      <c r="W1115" s="57"/>
      <c r="X1115" s="57"/>
      <c r="Y1115" s="58"/>
      <c r="Z1115" s="59"/>
      <c r="AA1115" s="60"/>
      <c r="AB1115" s="60"/>
      <c r="AC1115" s="42"/>
      <c r="AE1115" s="52"/>
      <c r="AF1115" s="62"/>
      <c r="AG1115" s="63"/>
    </row>
    <row r="1116" spans="1:33" s="54" customFormat="1">
      <c r="A1116" s="52"/>
      <c r="B1116" s="52"/>
      <c r="C1116" s="53"/>
      <c r="E1116" s="55"/>
      <c r="F1116" s="55"/>
      <c r="G1116" s="55"/>
      <c r="L1116" s="52"/>
      <c r="M1116" s="52"/>
      <c r="O1116" s="56"/>
      <c r="P1116" s="61"/>
      <c r="Q1116" s="56"/>
      <c r="R1116" s="56"/>
      <c r="U1116" s="56"/>
      <c r="V1116" s="56"/>
      <c r="W1116" s="57"/>
      <c r="X1116" s="57"/>
      <c r="Y1116" s="58"/>
      <c r="Z1116" s="59"/>
      <c r="AA1116" s="60"/>
      <c r="AB1116" s="60"/>
      <c r="AC1116" s="42"/>
      <c r="AE1116" s="52"/>
      <c r="AF1116" s="62"/>
      <c r="AG1116" s="63"/>
    </row>
    <row r="1117" spans="1:33" s="54" customFormat="1">
      <c r="A1117" s="52"/>
      <c r="B1117" s="52"/>
      <c r="C1117" s="53"/>
      <c r="E1117" s="55"/>
      <c r="F1117" s="55"/>
      <c r="G1117" s="55"/>
      <c r="L1117" s="52"/>
      <c r="M1117" s="52"/>
      <c r="O1117" s="56"/>
      <c r="P1117" s="61"/>
      <c r="Q1117" s="56"/>
      <c r="R1117" s="56"/>
      <c r="U1117" s="56"/>
      <c r="V1117" s="56"/>
      <c r="W1117" s="57"/>
      <c r="X1117" s="57"/>
      <c r="Y1117" s="58"/>
      <c r="Z1117" s="59"/>
      <c r="AA1117" s="60"/>
      <c r="AB1117" s="60"/>
      <c r="AC1117" s="42"/>
      <c r="AE1117" s="52"/>
      <c r="AF1117" s="62"/>
      <c r="AG1117" s="63"/>
    </row>
    <row r="1118" spans="1:33" s="54" customFormat="1">
      <c r="A1118" s="52"/>
      <c r="B1118" s="52"/>
      <c r="C1118" s="53"/>
      <c r="E1118" s="55"/>
      <c r="F1118" s="55"/>
      <c r="G1118" s="55"/>
      <c r="L1118" s="52"/>
      <c r="M1118" s="52"/>
      <c r="O1118" s="56"/>
      <c r="P1118" s="61"/>
      <c r="Q1118" s="56"/>
      <c r="R1118" s="56"/>
      <c r="U1118" s="56"/>
      <c r="V1118" s="56"/>
      <c r="W1118" s="57"/>
      <c r="X1118" s="57"/>
      <c r="Y1118" s="58"/>
      <c r="Z1118" s="59"/>
      <c r="AA1118" s="60"/>
      <c r="AB1118" s="60"/>
      <c r="AC1118" s="42"/>
      <c r="AE1118" s="52"/>
      <c r="AF1118" s="62"/>
      <c r="AG1118" s="63"/>
    </row>
    <row r="1119" spans="1:33" s="54" customFormat="1">
      <c r="A1119" s="52"/>
      <c r="B1119" s="52"/>
      <c r="C1119" s="53"/>
      <c r="E1119" s="55"/>
      <c r="F1119" s="55"/>
      <c r="G1119" s="55"/>
      <c r="L1119" s="52"/>
      <c r="M1119" s="52"/>
      <c r="O1119" s="56"/>
      <c r="P1119" s="61"/>
      <c r="Q1119" s="56"/>
      <c r="R1119" s="56"/>
      <c r="U1119" s="56"/>
      <c r="V1119" s="56"/>
      <c r="W1119" s="57"/>
      <c r="X1119" s="57"/>
      <c r="Y1119" s="58"/>
      <c r="Z1119" s="59"/>
      <c r="AA1119" s="60"/>
      <c r="AB1119" s="60"/>
      <c r="AC1119" s="42"/>
      <c r="AE1119" s="52"/>
      <c r="AF1119" s="62"/>
      <c r="AG1119" s="63"/>
    </row>
    <row r="1120" spans="1:33" s="54" customFormat="1">
      <c r="A1120" s="52"/>
      <c r="B1120" s="52"/>
      <c r="C1120" s="53"/>
      <c r="E1120" s="55"/>
      <c r="F1120" s="55"/>
      <c r="G1120" s="55"/>
      <c r="L1120" s="52"/>
      <c r="M1120" s="52"/>
      <c r="O1120" s="56"/>
      <c r="P1120" s="61"/>
      <c r="Q1120" s="56"/>
      <c r="R1120" s="56"/>
      <c r="U1120" s="56"/>
      <c r="V1120" s="56"/>
      <c r="W1120" s="57"/>
      <c r="X1120" s="57"/>
      <c r="Y1120" s="58"/>
      <c r="Z1120" s="59"/>
      <c r="AA1120" s="60"/>
      <c r="AB1120" s="60"/>
      <c r="AC1120" s="42"/>
      <c r="AE1120" s="52"/>
      <c r="AF1120" s="62"/>
      <c r="AG1120" s="63"/>
    </row>
    <row r="1121" spans="1:33" s="54" customFormat="1">
      <c r="A1121" s="52"/>
      <c r="B1121" s="52"/>
      <c r="C1121" s="53"/>
      <c r="E1121" s="55"/>
      <c r="F1121" s="55"/>
      <c r="G1121" s="55"/>
      <c r="L1121" s="52"/>
      <c r="M1121" s="52"/>
      <c r="O1121" s="56"/>
      <c r="P1121" s="61"/>
      <c r="Q1121" s="56"/>
      <c r="R1121" s="56"/>
      <c r="U1121" s="56"/>
      <c r="V1121" s="56"/>
      <c r="W1121" s="57"/>
      <c r="X1121" s="57"/>
      <c r="Y1121" s="58"/>
      <c r="Z1121" s="59"/>
      <c r="AA1121" s="60"/>
      <c r="AB1121" s="60"/>
      <c r="AC1121" s="42"/>
      <c r="AE1121" s="52"/>
      <c r="AF1121" s="62"/>
      <c r="AG1121" s="63"/>
    </row>
    <row r="1122" spans="1:33" s="54" customFormat="1">
      <c r="A1122" s="52"/>
      <c r="B1122" s="52"/>
      <c r="C1122" s="53"/>
      <c r="E1122" s="55"/>
      <c r="F1122" s="55"/>
      <c r="G1122" s="55"/>
      <c r="L1122" s="52"/>
      <c r="M1122" s="52"/>
      <c r="O1122" s="56"/>
      <c r="P1122" s="61"/>
      <c r="Q1122" s="56"/>
      <c r="R1122" s="56"/>
      <c r="U1122" s="56"/>
      <c r="V1122" s="56"/>
      <c r="W1122" s="57"/>
      <c r="X1122" s="57"/>
      <c r="Y1122" s="58"/>
      <c r="Z1122" s="59"/>
      <c r="AA1122" s="60"/>
      <c r="AB1122" s="60"/>
      <c r="AC1122" s="42"/>
      <c r="AE1122" s="52"/>
      <c r="AF1122" s="62"/>
      <c r="AG1122" s="63"/>
    </row>
    <row r="1123" spans="1:33" s="54" customFormat="1">
      <c r="A1123" s="52"/>
      <c r="B1123" s="52"/>
      <c r="C1123" s="53"/>
      <c r="E1123" s="55"/>
      <c r="F1123" s="55"/>
      <c r="G1123" s="55"/>
      <c r="L1123" s="52"/>
      <c r="M1123" s="52"/>
      <c r="O1123" s="56"/>
      <c r="P1123" s="61"/>
      <c r="Q1123" s="56"/>
      <c r="R1123" s="56"/>
      <c r="U1123" s="56"/>
      <c r="V1123" s="56"/>
      <c r="W1123" s="57"/>
      <c r="X1123" s="57"/>
      <c r="Y1123" s="58"/>
      <c r="Z1123" s="59"/>
      <c r="AA1123" s="60"/>
      <c r="AB1123" s="60"/>
      <c r="AC1123" s="42"/>
      <c r="AE1123" s="52"/>
      <c r="AF1123" s="62"/>
      <c r="AG1123" s="63"/>
    </row>
    <row r="1124" spans="1:33" s="54" customFormat="1">
      <c r="A1124" s="52"/>
      <c r="B1124" s="52"/>
      <c r="C1124" s="53"/>
      <c r="E1124" s="55"/>
      <c r="F1124" s="55"/>
      <c r="G1124" s="55"/>
      <c r="L1124" s="52"/>
      <c r="M1124" s="52"/>
      <c r="O1124" s="56"/>
      <c r="P1124" s="61"/>
      <c r="Q1124" s="56"/>
      <c r="R1124" s="56"/>
      <c r="U1124" s="56"/>
      <c r="V1124" s="56"/>
      <c r="W1124" s="57"/>
      <c r="X1124" s="57"/>
      <c r="Y1124" s="58"/>
      <c r="Z1124" s="59"/>
      <c r="AA1124" s="60"/>
      <c r="AB1124" s="60"/>
      <c r="AC1124" s="42"/>
      <c r="AE1124" s="52"/>
      <c r="AF1124" s="62"/>
      <c r="AG1124" s="63"/>
    </row>
    <row r="1125" spans="1:33" s="54" customFormat="1">
      <c r="A1125" s="52"/>
      <c r="B1125" s="52"/>
      <c r="C1125" s="53"/>
      <c r="E1125" s="55"/>
      <c r="F1125" s="55"/>
      <c r="G1125" s="55"/>
      <c r="L1125" s="52"/>
      <c r="M1125" s="52"/>
      <c r="O1125" s="56"/>
      <c r="P1125" s="61"/>
      <c r="Q1125" s="56"/>
      <c r="R1125" s="56"/>
      <c r="U1125" s="56"/>
      <c r="V1125" s="56"/>
      <c r="W1125" s="57"/>
      <c r="X1125" s="57"/>
      <c r="Y1125" s="58"/>
      <c r="Z1125" s="59"/>
      <c r="AA1125" s="60"/>
      <c r="AB1125" s="60"/>
      <c r="AC1125" s="42"/>
      <c r="AE1125" s="52"/>
      <c r="AF1125" s="62"/>
      <c r="AG1125" s="63"/>
    </row>
    <row r="1126" spans="1:33" s="54" customFormat="1">
      <c r="A1126" s="52"/>
      <c r="B1126" s="52"/>
      <c r="C1126" s="53"/>
      <c r="E1126" s="55"/>
      <c r="F1126" s="55"/>
      <c r="G1126" s="55"/>
      <c r="L1126" s="52"/>
      <c r="M1126" s="52"/>
      <c r="O1126" s="56"/>
      <c r="P1126" s="61"/>
      <c r="Q1126" s="56"/>
      <c r="R1126" s="56"/>
      <c r="U1126" s="56"/>
      <c r="V1126" s="56"/>
      <c r="W1126" s="57"/>
      <c r="X1126" s="57"/>
      <c r="Y1126" s="58"/>
      <c r="Z1126" s="59"/>
      <c r="AA1126" s="60"/>
      <c r="AB1126" s="60"/>
      <c r="AC1126" s="42"/>
      <c r="AE1126" s="52"/>
      <c r="AF1126" s="62"/>
      <c r="AG1126" s="63"/>
    </row>
    <row r="1127" spans="1:33" s="54" customFormat="1">
      <c r="A1127" s="52"/>
      <c r="B1127" s="52"/>
      <c r="C1127" s="53"/>
      <c r="E1127" s="55"/>
      <c r="F1127" s="55"/>
      <c r="G1127" s="55"/>
      <c r="L1127" s="52"/>
      <c r="M1127" s="52"/>
      <c r="O1127" s="56"/>
      <c r="P1127" s="61"/>
      <c r="Q1127" s="56"/>
      <c r="R1127" s="56"/>
      <c r="U1127" s="56"/>
      <c r="V1127" s="56"/>
      <c r="W1127" s="57"/>
      <c r="X1127" s="57"/>
      <c r="Y1127" s="58"/>
      <c r="Z1127" s="59"/>
      <c r="AA1127" s="60"/>
      <c r="AB1127" s="60"/>
      <c r="AC1127" s="42"/>
      <c r="AE1127" s="52"/>
      <c r="AF1127" s="62"/>
      <c r="AG1127" s="63"/>
    </row>
    <row r="1128" spans="1:33" s="54" customFormat="1">
      <c r="A1128" s="52"/>
      <c r="B1128" s="52"/>
      <c r="C1128" s="53"/>
      <c r="E1128" s="55"/>
      <c r="F1128" s="55"/>
      <c r="G1128" s="55"/>
      <c r="L1128" s="52"/>
      <c r="M1128" s="52"/>
      <c r="O1128" s="56"/>
      <c r="P1128" s="61"/>
      <c r="Q1128" s="56"/>
      <c r="R1128" s="56"/>
      <c r="U1128" s="56"/>
      <c r="V1128" s="56"/>
      <c r="W1128" s="57"/>
      <c r="X1128" s="57"/>
      <c r="Y1128" s="58"/>
      <c r="Z1128" s="59"/>
      <c r="AA1128" s="60"/>
      <c r="AB1128" s="60"/>
      <c r="AC1128" s="42"/>
      <c r="AE1128" s="52"/>
      <c r="AF1128" s="62"/>
      <c r="AG1128" s="63"/>
    </row>
    <row r="1129" spans="1:33" s="54" customFormat="1">
      <c r="A1129" s="52"/>
      <c r="B1129" s="52"/>
      <c r="C1129" s="53"/>
      <c r="E1129" s="55"/>
      <c r="F1129" s="55"/>
      <c r="G1129" s="55"/>
      <c r="L1129" s="52"/>
      <c r="M1129" s="52"/>
      <c r="O1129" s="56"/>
      <c r="P1129" s="61"/>
      <c r="Q1129" s="56"/>
      <c r="R1129" s="56"/>
      <c r="U1129" s="56"/>
      <c r="V1129" s="56"/>
      <c r="W1129" s="57"/>
      <c r="X1129" s="57"/>
      <c r="Y1129" s="58"/>
      <c r="Z1129" s="59"/>
      <c r="AA1129" s="60"/>
      <c r="AB1129" s="60"/>
      <c r="AC1129" s="42"/>
      <c r="AE1129" s="52"/>
      <c r="AF1129" s="62"/>
      <c r="AG1129" s="63"/>
    </row>
    <row r="1130" spans="1:33" s="54" customFormat="1">
      <c r="A1130" s="52"/>
      <c r="B1130" s="52"/>
      <c r="C1130" s="53"/>
      <c r="E1130" s="55"/>
      <c r="F1130" s="55"/>
      <c r="G1130" s="55"/>
      <c r="L1130" s="52"/>
      <c r="M1130" s="52"/>
      <c r="O1130" s="56"/>
      <c r="P1130" s="61"/>
      <c r="Q1130" s="56"/>
      <c r="R1130" s="56"/>
      <c r="U1130" s="56"/>
      <c r="V1130" s="56"/>
      <c r="W1130" s="57"/>
      <c r="X1130" s="57"/>
      <c r="Y1130" s="58"/>
      <c r="Z1130" s="59"/>
      <c r="AA1130" s="60"/>
      <c r="AB1130" s="60"/>
      <c r="AC1130" s="42"/>
      <c r="AE1130" s="52"/>
      <c r="AF1130" s="62"/>
      <c r="AG1130" s="63"/>
    </row>
    <row r="1131" spans="1:33" s="54" customFormat="1">
      <c r="A1131" s="52"/>
      <c r="B1131" s="52"/>
      <c r="C1131" s="53"/>
      <c r="E1131" s="55"/>
      <c r="F1131" s="55"/>
      <c r="G1131" s="55"/>
      <c r="L1131" s="52"/>
      <c r="M1131" s="52"/>
      <c r="O1131" s="56"/>
      <c r="P1131" s="61"/>
      <c r="Q1131" s="56"/>
      <c r="R1131" s="56"/>
      <c r="U1131" s="56"/>
      <c r="V1131" s="56"/>
      <c r="W1131" s="57"/>
      <c r="X1131" s="57"/>
      <c r="Y1131" s="58"/>
      <c r="Z1131" s="59"/>
      <c r="AA1131" s="60"/>
      <c r="AB1131" s="60"/>
      <c r="AC1131" s="42"/>
      <c r="AE1131" s="52"/>
      <c r="AF1131" s="62"/>
      <c r="AG1131" s="63"/>
    </row>
    <row r="1132" spans="1:33" s="54" customFormat="1">
      <c r="A1132" s="52"/>
      <c r="B1132" s="52"/>
      <c r="C1132" s="53"/>
      <c r="E1132" s="55"/>
      <c r="F1132" s="55"/>
      <c r="G1132" s="55"/>
      <c r="L1132" s="52"/>
      <c r="M1132" s="52"/>
      <c r="O1132" s="56"/>
      <c r="P1132" s="61"/>
      <c r="Q1132" s="56"/>
      <c r="R1132" s="56"/>
      <c r="U1132" s="56"/>
      <c r="V1132" s="56"/>
      <c r="W1132" s="57"/>
      <c r="X1132" s="57"/>
      <c r="Y1132" s="58"/>
      <c r="Z1132" s="59"/>
      <c r="AA1132" s="60"/>
      <c r="AB1132" s="60"/>
      <c r="AC1132" s="42"/>
      <c r="AE1132" s="52"/>
      <c r="AF1132" s="62"/>
      <c r="AG1132" s="63"/>
    </row>
    <row r="1133" spans="1:33" s="54" customFormat="1">
      <c r="A1133" s="52"/>
      <c r="B1133" s="52"/>
      <c r="C1133" s="53"/>
      <c r="E1133" s="55"/>
      <c r="F1133" s="55"/>
      <c r="G1133" s="55"/>
      <c r="L1133" s="52"/>
      <c r="M1133" s="52"/>
      <c r="O1133" s="56"/>
      <c r="P1133" s="61"/>
      <c r="Q1133" s="56"/>
      <c r="R1133" s="56"/>
      <c r="U1133" s="56"/>
      <c r="V1133" s="56"/>
      <c r="W1133" s="57"/>
      <c r="X1133" s="57"/>
      <c r="Y1133" s="58"/>
      <c r="Z1133" s="59"/>
      <c r="AA1133" s="60"/>
      <c r="AB1133" s="60"/>
      <c r="AC1133" s="42"/>
      <c r="AE1133" s="52"/>
      <c r="AF1133" s="62"/>
      <c r="AG1133" s="63"/>
    </row>
    <row r="1134" spans="1:33" s="54" customFormat="1">
      <c r="A1134" s="52"/>
      <c r="B1134" s="52"/>
      <c r="C1134" s="53"/>
      <c r="E1134" s="55"/>
      <c r="F1134" s="55"/>
      <c r="G1134" s="55"/>
      <c r="L1134" s="52"/>
      <c r="M1134" s="52"/>
      <c r="O1134" s="56"/>
      <c r="P1134" s="61"/>
      <c r="Q1134" s="56"/>
      <c r="R1134" s="56"/>
      <c r="U1134" s="56"/>
      <c r="V1134" s="56"/>
      <c r="W1134" s="57"/>
      <c r="X1134" s="57"/>
      <c r="Y1134" s="58"/>
      <c r="Z1134" s="59"/>
      <c r="AA1134" s="60"/>
      <c r="AB1134" s="60"/>
      <c r="AC1134" s="42"/>
      <c r="AE1134" s="52"/>
      <c r="AF1134" s="62"/>
      <c r="AG1134" s="63"/>
    </row>
    <row r="1135" spans="1:33" s="54" customFormat="1">
      <c r="A1135" s="52"/>
      <c r="B1135" s="52"/>
      <c r="C1135" s="53"/>
      <c r="E1135" s="55"/>
      <c r="F1135" s="55"/>
      <c r="G1135" s="55"/>
      <c r="L1135" s="52"/>
      <c r="M1135" s="52"/>
      <c r="O1135" s="56"/>
      <c r="P1135" s="61"/>
      <c r="Q1135" s="56"/>
      <c r="R1135" s="56"/>
      <c r="U1135" s="56"/>
      <c r="V1135" s="56"/>
      <c r="W1135" s="57"/>
      <c r="X1135" s="57"/>
      <c r="Y1135" s="58"/>
      <c r="Z1135" s="59"/>
      <c r="AA1135" s="60"/>
      <c r="AB1135" s="60"/>
      <c r="AC1135" s="42"/>
      <c r="AE1135" s="52"/>
      <c r="AF1135" s="62"/>
      <c r="AG1135" s="63"/>
    </row>
    <row r="1136" spans="1:33" s="54" customFormat="1">
      <c r="A1136" s="52"/>
      <c r="B1136" s="52"/>
      <c r="C1136" s="53"/>
      <c r="E1136" s="55"/>
      <c r="F1136" s="55"/>
      <c r="G1136" s="55"/>
      <c r="L1136" s="52"/>
      <c r="M1136" s="52"/>
      <c r="O1136" s="56"/>
      <c r="P1136" s="61"/>
      <c r="Q1136" s="56"/>
      <c r="R1136" s="56"/>
      <c r="U1136" s="56"/>
      <c r="V1136" s="56"/>
      <c r="W1136" s="57"/>
      <c r="X1136" s="57"/>
      <c r="Y1136" s="58"/>
      <c r="Z1136" s="59"/>
      <c r="AA1136" s="60"/>
      <c r="AB1136" s="60"/>
      <c r="AC1136" s="42"/>
      <c r="AE1136" s="52"/>
      <c r="AF1136" s="62"/>
      <c r="AG1136" s="63"/>
    </row>
    <row r="1137" spans="1:38" s="54" customFormat="1">
      <c r="A1137" s="52"/>
      <c r="B1137" s="52"/>
      <c r="C1137" s="53"/>
      <c r="E1137" s="55"/>
      <c r="F1137" s="55"/>
      <c r="G1137" s="55"/>
      <c r="L1137" s="52"/>
      <c r="M1137" s="52"/>
      <c r="O1137" s="56"/>
      <c r="P1137" s="61"/>
      <c r="Q1137" s="56"/>
      <c r="R1137" s="56"/>
      <c r="U1137" s="56"/>
      <c r="V1137" s="56"/>
      <c r="W1137" s="57"/>
      <c r="X1137" s="57"/>
      <c r="Y1137" s="58"/>
      <c r="Z1137" s="59"/>
      <c r="AA1137" s="60"/>
      <c r="AB1137" s="60"/>
      <c r="AC1137" s="42"/>
      <c r="AE1137" s="52"/>
      <c r="AF1137" s="62"/>
      <c r="AG1137" s="63"/>
    </row>
    <row r="1138" spans="1:38" s="54" customFormat="1">
      <c r="A1138" s="51"/>
      <c r="B1138" s="52"/>
      <c r="C1138" s="53"/>
      <c r="E1138" s="55"/>
      <c r="F1138" s="55"/>
      <c r="G1138" s="55"/>
      <c r="L1138" s="52"/>
      <c r="M1138" s="52"/>
      <c r="O1138" s="56"/>
      <c r="P1138" s="61"/>
      <c r="Q1138" s="56"/>
      <c r="R1138" s="56"/>
      <c r="U1138" s="56"/>
      <c r="V1138" s="56"/>
      <c r="W1138" s="57"/>
      <c r="X1138" s="57"/>
      <c r="Y1138" s="58"/>
      <c r="Z1138" s="59"/>
      <c r="AA1138" s="60"/>
      <c r="AB1138" s="60"/>
      <c r="AC1138" s="42"/>
      <c r="AE1138" s="52"/>
      <c r="AF1138" s="62"/>
      <c r="AG1138" s="63"/>
    </row>
    <row r="1139" spans="1:38" s="54" customFormat="1">
      <c r="A1139" s="51"/>
      <c r="B1139" s="52"/>
      <c r="C1139" s="53"/>
      <c r="E1139" s="55"/>
      <c r="F1139" s="55"/>
      <c r="G1139" s="55"/>
      <c r="L1139" s="52"/>
      <c r="M1139" s="52"/>
      <c r="O1139" s="56"/>
      <c r="P1139" s="61"/>
      <c r="Q1139" s="56"/>
      <c r="R1139" s="56"/>
      <c r="U1139" s="56"/>
      <c r="V1139" s="56"/>
      <c r="W1139" s="57"/>
      <c r="X1139" s="57"/>
      <c r="Y1139" s="58"/>
      <c r="Z1139" s="59"/>
      <c r="AA1139" s="60"/>
      <c r="AB1139" s="60"/>
      <c r="AC1139" s="42"/>
      <c r="AD1139" s="52"/>
      <c r="AE1139" s="52"/>
      <c r="AF1139" s="62"/>
      <c r="AG1139" s="60"/>
    </row>
    <row r="1140" spans="1:38">
      <c r="A1140" s="51"/>
      <c r="B1140" s="52"/>
      <c r="C1140" s="53"/>
      <c r="D1140" s="54"/>
      <c r="E1140" s="55"/>
      <c r="F1140" s="55"/>
      <c r="G1140" s="55"/>
      <c r="H1140" s="54"/>
      <c r="I1140" s="54"/>
      <c r="J1140" s="54"/>
      <c r="K1140" s="54"/>
      <c r="L1140" s="52"/>
      <c r="M1140" s="52"/>
      <c r="N1140" s="54"/>
      <c r="O1140" s="56"/>
      <c r="P1140" s="61"/>
      <c r="Q1140" s="56"/>
      <c r="R1140" s="56"/>
      <c r="S1140" s="54"/>
      <c r="T1140" s="54"/>
      <c r="U1140" s="56"/>
      <c r="V1140" s="56"/>
      <c r="W1140" s="57"/>
      <c r="X1140" s="57"/>
      <c r="Y1140" s="58"/>
      <c r="Z1140" s="59"/>
      <c r="AA1140" s="60"/>
      <c r="AB1140" s="60"/>
      <c r="AC1140" s="42"/>
      <c r="AD1140" s="52"/>
      <c r="AE1140" s="52"/>
      <c r="AF1140" s="62"/>
      <c r="AG1140" s="60"/>
      <c r="AH1140" s="54"/>
      <c r="AI1140" s="54"/>
      <c r="AJ1140" s="54"/>
      <c r="AK1140" s="54"/>
      <c r="AL1140" s="54"/>
    </row>
    <row r="1141" spans="1:38">
      <c r="A1141" s="51"/>
      <c r="B1141" s="52"/>
      <c r="C1141" s="53"/>
      <c r="D1141" s="54"/>
      <c r="E1141" s="55"/>
      <c r="F1141" s="55"/>
      <c r="G1141" s="55"/>
      <c r="H1141" s="54"/>
      <c r="I1141" s="54"/>
      <c r="J1141" s="54"/>
      <c r="K1141" s="54"/>
      <c r="L1141" s="52"/>
      <c r="M1141" s="52"/>
      <c r="N1141" s="54"/>
      <c r="O1141" s="56"/>
      <c r="P1141" s="61"/>
      <c r="Q1141" s="56"/>
      <c r="R1141" s="56"/>
      <c r="S1141" s="54"/>
      <c r="T1141" s="54"/>
      <c r="U1141" s="56"/>
      <c r="V1141" s="56"/>
      <c r="W1141" s="57"/>
      <c r="X1141" s="57"/>
      <c r="Y1141" s="58"/>
      <c r="Z1141" s="59"/>
      <c r="AA1141" s="60"/>
      <c r="AB1141" s="60"/>
      <c r="AC1141" s="42"/>
      <c r="AD1141" s="52"/>
      <c r="AE1141" s="52"/>
      <c r="AF1141" s="62"/>
      <c r="AG1141" s="60"/>
      <c r="AH1141" s="54"/>
      <c r="AI1141" s="54"/>
      <c r="AJ1141" s="54"/>
      <c r="AK1141" s="54"/>
      <c r="AL1141" s="54"/>
    </row>
    <row r="1142" spans="1:38">
      <c r="A1142" s="51"/>
      <c r="B1142" s="52"/>
      <c r="C1142" s="53"/>
      <c r="D1142" s="54"/>
      <c r="E1142" s="55"/>
      <c r="F1142" s="55"/>
      <c r="G1142" s="55"/>
      <c r="H1142" s="54"/>
      <c r="I1142" s="54"/>
      <c r="J1142" s="54"/>
      <c r="K1142" s="54"/>
      <c r="L1142" s="52"/>
      <c r="M1142" s="52"/>
      <c r="N1142" s="54"/>
      <c r="O1142" s="56"/>
      <c r="P1142" s="61"/>
      <c r="Q1142" s="56"/>
      <c r="R1142" s="56"/>
      <c r="S1142" s="54"/>
      <c r="T1142" s="54"/>
      <c r="U1142" s="56"/>
      <c r="V1142" s="56"/>
      <c r="W1142" s="57"/>
      <c r="X1142" s="57"/>
      <c r="Y1142" s="58"/>
      <c r="Z1142" s="59"/>
      <c r="AA1142" s="60"/>
      <c r="AB1142" s="60"/>
      <c r="AC1142" s="42"/>
      <c r="AD1142" s="52"/>
      <c r="AE1142" s="52"/>
      <c r="AF1142" s="62"/>
      <c r="AG1142" s="60"/>
      <c r="AH1142" s="54"/>
      <c r="AI1142" s="54"/>
      <c r="AJ1142" s="54"/>
      <c r="AK1142" s="54"/>
      <c r="AL1142" s="54"/>
    </row>
    <row r="1143" spans="1:38">
      <c r="A1143" s="51"/>
      <c r="B1143" s="52"/>
      <c r="C1143" s="53"/>
      <c r="D1143" s="54"/>
      <c r="E1143" s="55"/>
      <c r="F1143" s="55"/>
      <c r="G1143" s="55"/>
      <c r="H1143" s="54"/>
      <c r="I1143" s="54"/>
      <c r="J1143" s="54"/>
      <c r="K1143" s="54"/>
      <c r="L1143" s="52"/>
      <c r="M1143" s="52"/>
      <c r="N1143" s="54"/>
      <c r="O1143" s="56"/>
      <c r="P1143" s="61"/>
      <c r="Q1143" s="56"/>
      <c r="R1143" s="56"/>
      <c r="S1143" s="54"/>
      <c r="T1143" s="54"/>
      <c r="U1143" s="56"/>
      <c r="V1143" s="56"/>
      <c r="W1143" s="57"/>
      <c r="X1143" s="57"/>
      <c r="Y1143" s="58"/>
      <c r="Z1143" s="59"/>
      <c r="AA1143" s="60"/>
      <c r="AB1143" s="60"/>
      <c r="AC1143" s="42"/>
      <c r="AD1143" s="52"/>
      <c r="AE1143" s="52"/>
      <c r="AF1143" s="62"/>
      <c r="AG1143" s="60"/>
      <c r="AH1143" s="54"/>
      <c r="AI1143" s="54"/>
      <c r="AJ1143" s="54"/>
      <c r="AK1143" s="54"/>
      <c r="AL1143" s="54"/>
    </row>
    <row r="1144" spans="1:38">
      <c r="A1144" s="51"/>
      <c r="B1144" s="52"/>
      <c r="C1144" s="53"/>
      <c r="D1144" s="54"/>
      <c r="E1144" s="55"/>
      <c r="F1144" s="55"/>
      <c r="G1144" s="55"/>
      <c r="H1144" s="54"/>
      <c r="I1144" s="54"/>
      <c r="J1144" s="54"/>
      <c r="K1144" s="54"/>
      <c r="L1144" s="52"/>
      <c r="M1144" s="52"/>
      <c r="N1144" s="54"/>
      <c r="O1144" s="56"/>
      <c r="P1144" s="61"/>
      <c r="Q1144" s="56"/>
      <c r="R1144" s="56"/>
      <c r="S1144" s="54"/>
      <c r="T1144" s="54"/>
      <c r="U1144" s="56"/>
      <c r="V1144" s="56"/>
      <c r="W1144" s="57"/>
      <c r="X1144" s="57"/>
      <c r="Y1144" s="58"/>
      <c r="Z1144" s="59"/>
      <c r="AA1144" s="60"/>
      <c r="AB1144" s="60"/>
      <c r="AC1144" s="42"/>
      <c r="AD1144" s="52"/>
      <c r="AE1144" s="52"/>
      <c r="AF1144" s="62"/>
      <c r="AG1144" s="60"/>
      <c r="AH1144" s="54"/>
      <c r="AI1144" s="54"/>
      <c r="AJ1144" s="54"/>
      <c r="AK1144" s="54"/>
      <c r="AL1144" s="54"/>
    </row>
    <row r="1145" spans="1:38">
      <c r="A1145" s="51"/>
      <c r="B1145" s="52"/>
      <c r="C1145" s="53"/>
      <c r="D1145" s="54"/>
      <c r="E1145" s="55"/>
      <c r="F1145" s="55"/>
      <c r="G1145" s="55"/>
      <c r="H1145" s="54"/>
      <c r="I1145" s="54"/>
      <c r="J1145" s="54"/>
      <c r="K1145" s="54"/>
      <c r="L1145" s="52"/>
      <c r="M1145" s="52"/>
      <c r="N1145" s="54"/>
      <c r="O1145" s="56"/>
      <c r="P1145" s="61"/>
      <c r="Q1145" s="56"/>
      <c r="R1145" s="56"/>
      <c r="S1145" s="54"/>
      <c r="T1145" s="54"/>
      <c r="U1145" s="56"/>
      <c r="V1145" s="56"/>
      <c r="W1145" s="57"/>
      <c r="X1145" s="57"/>
      <c r="Y1145" s="58"/>
      <c r="Z1145" s="59"/>
      <c r="AA1145" s="60"/>
      <c r="AB1145" s="60"/>
      <c r="AC1145" s="42"/>
      <c r="AD1145" s="52"/>
      <c r="AE1145" s="52"/>
      <c r="AF1145" s="62"/>
      <c r="AG1145" s="60"/>
      <c r="AH1145" s="54"/>
      <c r="AI1145" s="54"/>
      <c r="AJ1145" s="54"/>
      <c r="AK1145" s="54"/>
      <c r="AL1145" s="54"/>
    </row>
    <row r="1146" spans="1:38">
      <c r="A1146" s="51"/>
      <c r="B1146" s="52"/>
      <c r="C1146" s="53"/>
      <c r="D1146" s="54"/>
      <c r="E1146" s="55"/>
      <c r="F1146" s="55"/>
      <c r="G1146" s="55"/>
      <c r="H1146" s="54"/>
      <c r="I1146" s="54"/>
      <c r="J1146" s="54"/>
      <c r="K1146" s="54"/>
      <c r="L1146" s="52"/>
      <c r="M1146" s="52"/>
      <c r="N1146" s="54"/>
      <c r="O1146" s="56"/>
      <c r="P1146" s="61"/>
      <c r="Q1146" s="56"/>
      <c r="R1146" s="56"/>
      <c r="S1146" s="54"/>
      <c r="T1146" s="54"/>
      <c r="U1146" s="56"/>
      <c r="V1146" s="56"/>
      <c r="W1146" s="57"/>
      <c r="X1146" s="57"/>
      <c r="Y1146" s="58"/>
      <c r="Z1146" s="59"/>
      <c r="AA1146" s="60"/>
      <c r="AB1146" s="60"/>
      <c r="AC1146" s="42"/>
      <c r="AD1146" s="52"/>
      <c r="AE1146" s="52"/>
      <c r="AF1146" s="62"/>
      <c r="AG1146" s="60"/>
      <c r="AH1146" s="54"/>
      <c r="AI1146" s="54"/>
      <c r="AJ1146" s="54"/>
      <c r="AK1146" s="54"/>
      <c r="AL1146" s="54"/>
    </row>
    <row r="1147" spans="1:38">
      <c r="A1147" s="51"/>
      <c r="B1147" s="52"/>
      <c r="C1147" s="53"/>
      <c r="D1147" s="54"/>
      <c r="E1147" s="55"/>
      <c r="F1147" s="55"/>
      <c r="G1147" s="55"/>
      <c r="H1147" s="54"/>
      <c r="I1147" s="54"/>
      <c r="J1147" s="54"/>
      <c r="K1147" s="54"/>
      <c r="L1147" s="52"/>
      <c r="M1147" s="52"/>
      <c r="N1147" s="54"/>
      <c r="O1147" s="56"/>
      <c r="P1147" s="61"/>
      <c r="Q1147" s="56"/>
      <c r="R1147" s="56"/>
      <c r="S1147" s="54"/>
      <c r="T1147" s="54"/>
      <c r="U1147" s="56"/>
      <c r="V1147" s="56"/>
      <c r="W1147" s="57"/>
      <c r="X1147" s="57"/>
      <c r="Y1147" s="58"/>
      <c r="Z1147" s="59"/>
      <c r="AA1147" s="60"/>
      <c r="AB1147" s="60"/>
      <c r="AC1147" s="42"/>
      <c r="AD1147" s="52"/>
      <c r="AE1147" s="52"/>
      <c r="AF1147" s="62"/>
      <c r="AG1147" s="60"/>
      <c r="AH1147" s="54"/>
      <c r="AI1147" s="54"/>
      <c r="AJ1147" s="54"/>
      <c r="AK1147" s="54"/>
      <c r="AL1147" s="54"/>
    </row>
    <row r="1148" spans="1:38">
      <c r="A1148" s="51"/>
      <c r="B1148" s="52"/>
      <c r="C1148" s="53"/>
      <c r="D1148" s="54"/>
      <c r="E1148" s="55"/>
      <c r="F1148" s="55"/>
      <c r="G1148" s="55"/>
      <c r="H1148" s="54"/>
      <c r="I1148" s="54"/>
      <c r="J1148" s="54"/>
      <c r="K1148" s="54"/>
      <c r="L1148" s="52"/>
      <c r="M1148" s="52"/>
      <c r="N1148" s="54"/>
      <c r="O1148" s="56"/>
      <c r="P1148" s="61"/>
      <c r="Q1148" s="56"/>
      <c r="R1148" s="56"/>
      <c r="S1148" s="54"/>
      <c r="T1148" s="54"/>
      <c r="U1148" s="56"/>
      <c r="V1148" s="56"/>
      <c r="W1148" s="57"/>
      <c r="X1148" s="57"/>
      <c r="Y1148" s="58"/>
      <c r="Z1148" s="59"/>
      <c r="AA1148" s="60"/>
      <c r="AB1148" s="60"/>
      <c r="AC1148" s="42"/>
      <c r="AD1148" s="52"/>
      <c r="AE1148" s="52"/>
      <c r="AF1148" s="62"/>
      <c r="AG1148" s="60"/>
      <c r="AH1148" s="54"/>
      <c r="AI1148" s="54"/>
      <c r="AJ1148" s="54"/>
      <c r="AK1148" s="54"/>
      <c r="AL1148" s="54"/>
    </row>
    <row r="1149" spans="1:38">
      <c r="A1149" s="51"/>
      <c r="B1149" s="52"/>
      <c r="C1149" s="53"/>
      <c r="D1149" s="54"/>
      <c r="E1149" s="55"/>
      <c r="F1149" s="55"/>
      <c r="G1149" s="55"/>
      <c r="H1149" s="54"/>
      <c r="I1149" s="54"/>
      <c r="J1149" s="54"/>
      <c r="K1149" s="54"/>
      <c r="L1149" s="52"/>
      <c r="M1149" s="52"/>
      <c r="N1149" s="54"/>
      <c r="O1149" s="56"/>
      <c r="P1149" s="61"/>
      <c r="Q1149" s="56"/>
      <c r="R1149" s="56"/>
      <c r="S1149" s="54"/>
      <c r="T1149" s="54"/>
      <c r="U1149" s="56"/>
      <c r="V1149" s="56"/>
      <c r="W1149" s="57"/>
      <c r="X1149" s="57"/>
      <c r="Y1149" s="58"/>
      <c r="Z1149" s="59"/>
      <c r="AA1149" s="60"/>
      <c r="AB1149" s="60"/>
      <c r="AC1149" s="42"/>
      <c r="AD1149" s="52"/>
      <c r="AE1149" s="52"/>
      <c r="AF1149" s="62"/>
      <c r="AG1149" s="60"/>
      <c r="AH1149" s="54"/>
      <c r="AI1149" s="54"/>
      <c r="AJ1149" s="54"/>
      <c r="AK1149" s="54"/>
      <c r="AL1149" s="54"/>
    </row>
    <row r="1150" spans="1:38">
      <c r="A1150" s="51"/>
      <c r="B1150" s="52"/>
      <c r="C1150" s="53"/>
      <c r="D1150" s="54"/>
      <c r="E1150" s="55"/>
      <c r="F1150" s="55"/>
      <c r="G1150" s="55"/>
      <c r="H1150" s="54"/>
      <c r="I1150" s="54"/>
      <c r="J1150" s="54"/>
      <c r="K1150" s="54"/>
      <c r="L1150" s="52"/>
      <c r="M1150" s="52"/>
      <c r="N1150" s="54"/>
      <c r="O1150" s="56"/>
      <c r="P1150" s="61"/>
      <c r="Q1150" s="56"/>
      <c r="R1150" s="56"/>
      <c r="S1150" s="54"/>
      <c r="T1150" s="54"/>
      <c r="U1150" s="56"/>
      <c r="V1150" s="56"/>
      <c r="W1150" s="57"/>
      <c r="X1150" s="57"/>
      <c r="Y1150" s="58"/>
      <c r="Z1150" s="59"/>
      <c r="AA1150" s="60"/>
      <c r="AB1150" s="60"/>
      <c r="AC1150" s="42"/>
      <c r="AD1150" s="52"/>
      <c r="AE1150" s="52"/>
      <c r="AF1150" s="62"/>
      <c r="AG1150" s="60"/>
      <c r="AH1150" s="54"/>
      <c r="AI1150" s="54"/>
      <c r="AJ1150" s="54"/>
      <c r="AK1150" s="54"/>
      <c r="AL1150" s="54"/>
    </row>
    <row r="1151" spans="1:38">
      <c r="A1151" s="51"/>
      <c r="B1151" s="52"/>
      <c r="C1151" s="53"/>
      <c r="D1151" s="54"/>
      <c r="E1151" s="55"/>
      <c r="F1151" s="55"/>
      <c r="G1151" s="55"/>
      <c r="H1151" s="54"/>
      <c r="I1151" s="54"/>
      <c r="J1151" s="54"/>
      <c r="K1151" s="54"/>
      <c r="L1151" s="52"/>
      <c r="M1151" s="52"/>
      <c r="N1151" s="54"/>
      <c r="O1151" s="56"/>
      <c r="P1151" s="61"/>
      <c r="Q1151" s="56"/>
      <c r="R1151" s="56"/>
      <c r="S1151" s="54"/>
      <c r="T1151" s="54"/>
      <c r="U1151" s="56"/>
      <c r="V1151" s="56"/>
      <c r="W1151" s="57"/>
      <c r="X1151" s="57"/>
      <c r="Y1151" s="58"/>
      <c r="Z1151" s="59"/>
      <c r="AA1151" s="60"/>
      <c r="AB1151" s="60"/>
      <c r="AC1151" s="42"/>
      <c r="AD1151" s="52"/>
      <c r="AE1151" s="52"/>
      <c r="AF1151" s="62"/>
      <c r="AG1151" s="60"/>
      <c r="AH1151" s="54"/>
      <c r="AI1151" s="54"/>
      <c r="AJ1151" s="54"/>
      <c r="AK1151" s="54"/>
      <c r="AL1151" s="54"/>
    </row>
    <row r="1152" spans="1:38">
      <c r="A1152" s="51"/>
      <c r="B1152" s="52"/>
      <c r="C1152" s="53"/>
      <c r="D1152" s="54"/>
      <c r="E1152" s="55"/>
      <c r="F1152" s="55"/>
      <c r="G1152" s="55"/>
      <c r="H1152" s="54"/>
      <c r="I1152" s="54"/>
      <c r="J1152" s="54"/>
      <c r="K1152" s="54"/>
      <c r="L1152" s="52"/>
      <c r="M1152" s="52"/>
      <c r="N1152" s="54"/>
      <c r="O1152" s="56"/>
      <c r="P1152" s="61"/>
      <c r="Q1152" s="56"/>
      <c r="R1152" s="56"/>
      <c r="S1152" s="54"/>
      <c r="T1152" s="54"/>
      <c r="U1152" s="56"/>
      <c r="V1152" s="56"/>
      <c r="W1152" s="57"/>
      <c r="X1152" s="57"/>
      <c r="Y1152" s="58"/>
      <c r="Z1152" s="59"/>
      <c r="AA1152" s="60"/>
      <c r="AB1152" s="60"/>
      <c r="AC1152" s="42"/>
      <c r="AD1152" s="52"/>
      <c r="AE1152" s="52"/>
      <c r="AF1152" s="62"/>
      <c r="AG1152" s="60"/>
      <c r="AH1152" s="54"/>
      <c r="AI1152" s="54"/>
      <c r="AJ1152" s="54"/>
      <c r="AK1152" s="54"/>
      <c r="AL1152" s="54"/>
    </row>
    <row r="1153" spans="1:38">
      <c r="A1153" s="51"/>
      <c r="B1153" s="52"/>
      <c r="C1153" s="53"/>
      <c r="D1153" s="54"/>
      <c r="E1153" s="55"/>
      <c r="F1153" s="55"/>
      <c r="G1153" s="55"/>
      <c r="H1153" s="54"/>
      <c r="I1153" s="54"/>
      <c r="J1153" s="54"/>
      <c r="K1153" s="54"/>
      <c r="L1153" s="52"/>
      <c r="M1153" s="52"/>
      <c r="N1153" s="54"/>
      <c r="O1153" s="56"/>
      <c r="P1153" s="61"/>
      <c r="Q1153" s="56"/>
      <c r="R1153" s="56"/>
      <c r="S1153" s="54"/>
      <c r="T1153" s="54"/>
      <c r="U1153" s="56"/>
      <c r="V1153" s="56"/>
      <c r="W1153" s="57"/>
      <c r="X1153" s="57"/>
      <c r="Y1153" s="58"/>
      <c r="Z1153" s="59"/>
      <c r="AA1153" s="60"/>
      <c r="AB1153" s="60"/>
      <c r="AC1153" s="42"/>
      <c r="AD1153" s="52"/>
      <c r="AE1153" s="52"/>
      <c r="AF1153" s="62"/>
      <c r="AG1153" s="60"/>
      <c r="AH1153" s="54"/>
      <c r="AI1153" s="54"/>
      <c r="AJ1153" s="54"/>
      <c r="AK1153" s="54"/>
      <c r="AL1153" s="54"/>
    </row>
    <row r="1154" spans="1:38">
      <c r="A1154" s="51"/>
      <c r="B1154" s="52"/>
      <c r="C1154" s="53"/>
      <c r="D1154" s="54"/>
      <c r="E1154" s="55"/>
      <c r="F1154" s="55"/>
      <c r="G1154" s="55"/>
      <c r="H1154" s="54"/>
      <c r="I1154" s="54"/>
      <c r="J1154" s="54"/>
      <c r="K1154" s="54"/>
      <c r="L1154" s="52"/>
      <c r="M1154" s="52"/>
      <c r="N1154" s="54"/>
      <c r="O1154" s="56"/>
      <c r="P1154" s="61"/>
      <c r="Q1154" s="56"/>
      <c r="R1154" s="56"/>
      <c r="S1154" s="54"/>
      <c r="T1154" s="54"/>
      <c r="U1154" s="56"/>
      <c r="V1154" s="56"/>
      <c r="W1154" s="57"/>
      <c r="X1154" s="57"/>
      <c r="Y1154" s="58"/>
      <c r="Z1154" s="59"/>
      <c r="AA1154" s="60"/>
      <c r="AB1154" s="60"/>
      <c r="AC1154" s="42"/>
      <c r="AD1154" s="52"/>
      <c r="AE1154" s="52"/>
      <c r="AF1154" s="62"/>
      <c r="AG1154" s="60"/>
      <c r="AH1154" s="54"/>
      <c r="AI1154" s="54"/>
      <c r="AJ1154" s="54"/>
      <c r="AK1154" s="54"/>
      <c r="AL1154" s="54"/>
    </row>
    <row r="1155" spans="1:38">
      <c r="A1155" s="51"/>
      <c r="B1155" s="52"/>
      <c r="C1155" s="53"/>
      <c r="D1155" s="54"/>
      <c r="E1155" s="55"/>
      <c r="F1155" s="55"/>
      <c r="G1155" s="55"/>
      <c r="H1155" s="54"/>
      <c r="I1155" s="54"/>
      <c r="J1155" s="54"/>
      <c r="K1155" s="54"/>
      <c r="L1155" s="52"/>
      <c r="M1155" s="52"/>
      <c r="N1155" s="54"/>
      <c r="O1155" s="56"/>
      <c r="P1155" s="61"/>
      <c r="Q1155" s="56"/>
      <c r="R1155" s="56"/>
      <c r="S1155" s="54"/>
      <c r="T1155" s="54"/>
      <c r="U1155" s="56"/>
      <c r="V1155" s="56"/>
      <c r="W1155" s="57"/>
      <c r="X1155" s="57"/>
      <c r="Y1155" s="58"/>
      <c r="Z1155" s="59"/>
      <c r="AA1155" s="60"/>
      <c r="AB1155" s="60"/>
      <c r="AC1155" s="42"/>
      <c r="AD1155" s="52"/>
      <c r="AE1155" s="52"/>
      <c r="AF1155" s="62"/>
      <c r="AG1155" s="60"/>
      <c r="AH1155" s="54"/>
      <c r="AI1155" s="54"/>
      <c r="AJ1155" s="54"/>
      <c r="AK1155" s="54"/>
      <c r="AL1155" s="54"/>
    </row>
    <row r="1156" spans="1:38">
      <c r="A1156" s="51"/>
      <c r="B1156" s="52"/>
      <c r="C1156" s="53"/>
      <c r="D1156" s="54"/>
      <c r="E1156" s="55"/>
      <c r="F1156" s="55"/>
      <c r="G1156" s="55"/>
      <c r="H1156" s="54"/>
      <c r="I1156" s="54"/>
      <c r="J1156" s="54"/>
      <c r="K1156" s="54"/>
      <c r="L1156" s="52"/>
      <c r="M1156" s="52"/>
      <c r="N1156" s="54"/>
      <c r="O1156" s="56"/>
      <c r="P1156" s="61"/>
      <c r="Q1156" s="56"/>
      <c r="R1156" s="56"/>
      <c r="S1156" s="54"/>
      <c r="T1156" s="54"/>
      <c r="U1156" s="56"/>
      <c r="V1156" s="56"/>
      <c r="W1156" s="57"/>
      <c r="X1156" s="57"/>
      <c r="Y1156" s="58"/>
      <c r="Z1156" s="59"/>
      <c r="AA1156" s="60"/>
      <c r="AB1156" s="60"/>
      <c r="AC1156" s="42"/>
      <c r="AD1156" s="52"/>
      <c r="AE1156" s="52"/>
      <c r="AF1156" s="62"/>
      <c r="AG1156" s="60"/>
      <c r="AH1156" s="54"/>
      <c r="AI1156" s="54"/>
      <c r="AJ1156" s="54"/>
      <c r="AK1156" s="54"/>
      <c r="AL1156" s="54"/>
    </row>
    <row r="1157" spans="1:38">
      <c r="A1157" s="51"/>
      <c r="B1157" s="52"/>
      <c r="C1157" s="53"/>
      <c r="D1157" s="54"/>
      <c r="E1157" s="55"/>
      <c r="F1157" s="55"/>
      <c r="G1157" s="55"/>
      <c r="H1157" s="54"/>
      <c r="I1157" s="54"/>
      <c r="J1157" s="54"/>
      <c r="K1157" s="54"/>
      <c r="L1157" s="52"/>
      <c r="M1157" s="52"/>
      <c r="N1157" s="54"/>
      <c r="O1157" s="56"/>
      <c r="P1157" s="61"/>
      <c r="Q1157" s="56"/>
      <c r="R1157" s="56"/>
      <c r="S1157" s="54"/>
      <c r="T1157" s="54"/>
      <c r="U1157" s="56"/>
      <c r="V1157" s="56"/>
      <c r="W1157" s="57"/>
      <c r="X1157" s="57"/>
      <c r="Y1157" s="58"/>
      <c r="Z1157" s="59"/>
      <c r="AA1157" s="60"/>
      <c r="AB1157" s="60"/>
      <c r="AC1157" s="42"/>
      <c r="AD1157" s="52"/>
      <c r="AE1157" s="52"/>
      <c r="AF1157" s="62"/>
      <c r="AG1157" s="60"/>
      <c r="AH1157" s="54"/>
      <c r="AI1157" s="54"/>
      <c r="AJ1157" s="54"/>
      <c r="AK1157" s="54"/>
      <c r="AL1157" s="54"/>
    </row>
    <row r="1158" spans="1:38">
      <c r="A1158" s="51"/>
      <c r="B1158" s="52"/>
      <c r="C1158" s="53"/>
      <c r="D1158" s="54"/>
      <c r="E1158" s="55"/>
      <c r="F1158" s="55"/>
      <c r="G1158" s="55"/>
      <c r="H1158" s="54"/>
      <c r="I1158" s="54"/>
      <c r="J1158" s="54"/>
      <c r="K1158" s="54"/>
      <c r="L1158" s="52"/>
      <c r="M1158" s="52"/>
      <c r="N1158" s="54"/>
      <c r="O1158" s="56"/>
      <c r="P1158" s="61"/>
      <c r="Q1158" s="56"/>
      <c r="R1158" s="56"/>
      <c r="S1158" s="54"/>
      <c r="T1158" s="54"/>
      <c r="U1158" s="56"/>
      <c r="V1158" s="56"/>
      <c r="W1158" s="57"/>
      <c r="X1158" s="57"/>
      <c r="Y1158" s="58"/>
      <c r="Z1158" s="59"/>
      <c r="AA1158" s="60"/>
      <c r="AB1158" s="60"/>
      <c r="AC1158" s="42"/>
      <c r="AD1158" s="52"/>
      <c r="AE1158" s="52"/>
      <c r="AF1158" s="62"/>
      <c r="AG1158" s="60"/>
      <c r="AH1158" s="54"/>
      <c r="AI1158" s="54"/>
      <c r="AJ1158" s="54"/>
      <c r="AK1158" s="54"/>
      <c r="AL1158" s="54"/>
    </row>
    <row r="1159" spans="1:38">
      <c r="A1159" s="51"/>
      <c r="B1159" s="52"/>
      <c r="C1159" s="53"/>
      <c r="D1159" s="54"/>
      <c r="E1159" s="55"/>
      <c r="F1159" s="55"/>
      <c r="G1159" s="55"/>
      <c r="H1159" s="54"/>
      <c r="I1159" s="54"/>
      <c r="J1159" s="54"/>
      <c r="K1159" s="54"/>
      <c r="L1159" s="52"/>
      <c r="M1159" s="52"/>
      <c r="N1159" s="54"/>
      <c r="O1159" s="56"/>
      <c r="P1159" s="61"/>
      <c r="Q1159" s="56"/>
      <c r="R1159" s="56"/>
      <c r="S1159" s="54"/>
      <c r="T1159" s="54"/>
      <c r="U1159" s="56"/>
      <c r="V1159" s="56"/>
      <c r="W1159" s="57"/>
      <c r="X1159" s="57"/>
      <c r="Y1159" s="58"/>
      <c r="Z1159" s="59"/>
      <c r="AA1159" s="60"/>
      <c r="AB1159" s="60"/>
      <c r="AC1159" s="42"/>
      <c r="AD1159" s="52"/>
      <c r="AE1159" s="52"/>
      <c r="AF1159" s="62"/>
      <c r="AG1159" s="60"/>
      <c r="AH1159" s="54"/>
      <c r="AI1159" s="54"/>
      <c r="AJ1159" s="54"/>
      <c r="AK1159" s="54"/>
      <c r="AL1159" s="54"/>
    </row>
    <row r="1160" spans="1:38">
      <c r="A1160" s="51"/>
      <c r="B1160" s="52"/>
      <c r="C1160" s="53"/>
      <c r="D1160" s="54"/>
      <c r="E1160" s="55"/>
      <c r="F1160" s="55"/>
      <c r="G1160" s="55"/>
      <c r="H1160" s="54"/>
      <c r="I1160" s="54"/>
      <c r="J1160" s="54"/>
      <c r="K1160" s="54"/>
      <c r="L1160" s="52"/>
      <c r="M1160" s="52"/>
      <c r="N1160" s="54"/>
      <c r="O1160" s="56"/>
      <c r="P1160" s="61"/>
      <c r="Q1160" s="56"/>
      <c r="R1160" s="56"/>
      <c r="S1160" s="54"/>
      <c r="T1160" s="54"/>
      <c r="U1160" s="56"/>
      <c r="V1160" s="56"/>
      <c r="W1160" s="57"/>
      <c r="X1160" s="57"/>
      <c r="Y1160" s="58"/>
      <c r="Z1160" s="59"/>
      <c r="AA1160" s="60"/>
      <c r="AB1160" s="60"/>
      <c r="AC1160" s="42"/>
      <c r="AD1160" s="52"/>
      <c r="AE1160" s="52"/>
      <c r="AF1160" s="62"/>
      <c r="AG1160" s="63"/>
      <c r="AH1160" s="54"/>
      <c r="AI1160" s="54"/>
      <c r="AJ1160" s="54"/>
      <c r="AK1160" s="54"/>
      <c r="AL1160" s="54"/>
    </row>
    <row r="1161" spans="1:38">
      <c r="A1161" s="51"/>
      <c r="B1161" s="52"/>
      <c r="C1161" s="53"/>
      <c r="D1161" s="54"/>
      <c r="E1161" s="55"/>
      <c r="F1161" s="55"/>
      <c r="G1161" s="55"/>
      <c r="H1161" s="54"/>
      <c r="I1161" s="54"/>
      <c r="J1161" s="54"/>
      <c r="K1161" s="54"/>
      <c r="L1161" s="52"/>
      <c r="M1161" s="52"/>
      <c r="N1161" s="54"/>
      <c r="O1161" s="56"/>
      <c r="P1161" s="61"/>
      <c r="Q1161" s="56"/>
      <c r="R1161" s="56"/>
      <c r="S1161" s="54"/>
      <c r="T1161" s="54"/>
      <c r="U1161" s="56"/>
      <c r="V1161" s="56"/>
      <c r="W1161" s="57"/>
      <c r="X1161" s="57"/>
      <c r="Y1161" s="58"/>
      <c r="Z1161" s="59"/>
      <c r="AA1161" s="60"/>
      <c r="AB1161" s="60"/>
      <c r="AC1161" s="42"/>
      <c r="AD1161" s="52"/>
      <c r="AE1161" s="52"/>
      <c r="AF1161" s="62"/>
      <c r="AG1161" s="63"/>
      <c r="AH1161" s="54"/>
      <c r="AI1161" s="54"/>
      <c r="AJ1161" s="54"/>
      <c r="AK1161" s="54"/>
      <c r="AL1161" s="54"/>
    </row>
    <row r="1162" spans="1:38">
      <c r="A1162" s="51"/>
      <c r="B1162" s="52"/>
      <c r="C1162" s="53"/>
      <c r="D1162" s="54"/>
      <c r="E1162" s="55"/>
      <c r="F1162" s="55"/>
      <c r="G1162" s="55"/>
      <c r="H1162" s="54"/>
      <c r="I1162" s="54"/>
      <c r="J1162" s="54"/>
      <c r="K1162" s="54"/>
      <c r="L1162" s="52"/>
      <c r="M1162" s="52"/>
      <c r="N1162" s="54"/>
      <c r="O1162" s="56"/>
      <c r="P1162" s="61"/>
      <c r="Q1162" s="56"/>
      <c r="R1162" s="56"/>
      <c r="S1162" s="54"/>
      <c r="T1162" s="54"/>
      <c r="U1162" s="56"/>
      <c r="V1162" s="56"/>
      <c r="W1162" s="57"/>
      <c r="X1162" s="57"/>
      <c r="Y1162" s="58"/>
      <c r="Z1162" s="59"/>
      <c r="AA1162" s="60"/>
      <c r="AB1162" s="60"/>
      <c r="AC1162" s="42"/>
      <c r="AD1162" s="52"/>
      <c r="AE1162" s="52"/>
      <c r="AF1162" s="62"/>
      <c r="AG1162" s="63"/>
      <c r="AH1162" s="54"/>
      <c r="AI1162" s="54"/>
      <c r="AJ1162" s="54"/>
      <c r="AK1162" s="54"/>
      <c r="AL1162" s="54"/>
    </row>
    <row r="1163" spans="1:38">
      <c r="A1163" s="51"/>
      <c r="B1163" s="52"/>
      <c r="C1163" s="53"/>
      <c r="D1163" s="54"/>
      <c r="E1163" s="55"/>
      <c r="F1163" s="55"/>
      <c r="G1163" s="55"/>
      <c r="H1163" s="54"/>
      <c r="I1163" s="54"/>
      <c r="J1163" s="54"/>
      <c r="K1163" s="54"/>
      <c r="L1163" s="52"/>
      <c r="M1163" s="52"/>
      <c r="N1163" s="54"/>
      <c r="O1163" s="56"/>
      <c r="P1163" s="61"/>
      <c r="Q1163" s="56"/>
      <c r="R1163" s="56"/>
      <c r="S1163" s="54"/>
      <c r="T1163" s="54"/>
      <c r="U1163" s="56"/>
      <c r="V1163" s="56"/>
      <c r="W1163" s="57"/>
      <c r="X1163" s="57"/>
      <c r="Y1163" s="58"/>
      <c r="Z1163" s="59"/>
      <c r="AA1163" s="60"/>
      <c r="AB1163" s="60"/>
      <c r="AC1163" s="42"/>
      <c r="AD1163" s="52"/>
      <c r="AE1163" s="52"/>
      <c r="AF1163" s="62"/>
      <c r="AG1163" s="63"/>
      <c r="AH1163" s="54"/>
      <c r="AI1163" s="54"/>
      <c r="AJ1163" s="54"/>
      <c r="AK1163" s="54"/>
      <c r="AL1163" s="54"/>
    </row>
    <row r="1164" spans="1:38">
      <c r="A1164" s="51"/>
      <c r="B1164" s="52"/>
      <c r="C1164" s="53"/>
      <c r="D1164" s="54"/>
      <c r="E1164" s="55"/>
      <c r="F1164" s="55"/>
      <c r="G1164" s="55"/>
      <c r="H1164" s="54"/>
      <c r="I1164" s="54"/>
      <c r="J1164" s="54"/>
      <c r="K1164" s="54"/>
      <c r="L1164" s="52"/>
      <c r="M1164" s="52"/>
      <c r="N1164" s="54"/>
      <c r="O1164" s="56"/>
      <c r="P1164" s="61"/>
      <c r="Q1164" s="56"/>
      <c r="R1164" s="56"/>
      <c r="S1164" s="54"/>
      <c r="T1164" s="54"/>
      <c r="U1164" s="56"/>
      <c r="V1164" s="56"/>
      <c r="W1164" s="57"/>
      <c r="X1164" s="57"/>
      <c r="Y1164" s="58"/>
      <c r="Z1164" s="59"/>
      <c r="AA1164" s="60"/>
      <c r="AB1164" s="60"/>
      <c r="AC1164" s="42"/>
      <c r="AD1164" s="52"/>
      <c r="AE1164" s="52"/>
      <c r="AF1164" s="62"/>
      <c r="AG1164" s="63"/>
      <c r="AH1164" s="54"/>
      <c r="AI1164" s="54"/>
      <c r="AJ1164" s="54"/>
      <c r="AK1164" s="54"/>
      <c r="AL1164" s="54"/>
    </row>
    <row r="1165" spans="1:38">
      <c r="A1165" s="51"/>
      <c r="B1165" s="52"/>
      <c r="C1165" s="53"/>
      <c r="D1165" s="54"/>
      <c r="E1165" s="55"/>
      <c r="F1165" s="55"/>
      <c r="G1165" s="55"/>
      <c r="H1165" s="54"/>
      <c r="I1165" s="54"/>
      <c r="J1165" s="54"/>
      <c r="K1165" s="54"/>
      <c r="L1165" s="52"/>
      <c r="M1165" s="52"/>
      <c r="N1165" s="54"/>
      <c r="O1165" s="56"/>
      <c r="P1165" s="61"/>
      <c r="Q1165" s="56"/>
      <c r="R1165" s="56"/>
      <c r="S1165" s="54"/>
      <c r="T1165" s="54"/>
      <c r="U1165" s="56"/>
      <c r="V1165" s="56"/>
      <c r="W1165" s="57"/>
      <c r="X1165" s="57"/>
      <c r="Y1165" s="58"/>
      <c r="Z1165" s="59"/>
      <c r="AA1165" s="60"/>
      <c r="AB1165" s="60"/>
      <c r="AC1165" s="42"/>
      <c r="AD1165" s="52"/>
      <c r="AE1165" s="52"/>
      <c r="AF1165" s="62"/>
      <c r="AG1165" s="63"/>
      <c r="AH1165" s="54"/>
      <c r="AI1165" s="54"/>
      <c r="AJ1165" s="54"/>
      <c r="AK1165" s="54"/>
      <c r="AL1165" s="54"/>
    </row>
    <row r="1166" spans="1:38">
      <c r="A1166" s="51"/>
      <c r="B1166" s="52"/>
      <c r="C1166" s="53"/>
      <c r="D1166" s="54"/>
      <c r="E1166" s="55"/>
      <c r="F1166" s="55"/>
      <c r="G1166" s="55"/>
      <c r="H1166" s="54"/>
      <c r="I1166" s="54"/>
      <c r="J1166" s="54"/>
      <c r="K1166" s="54"/>
      <c r="L1166" s="52"/>
      <c r="M1166" s="52"/>
      <c r="N1166" s="54"/>
      <c r="O1166" s="56"/>
      <c r="P1166" s="61"/>
      <c r="Q1166" s="56"/>
      <c r="R1166" s="56"/>
      <c r="S1166" s="54"/>
      <c r="T1166" s="54"/>
      <c r="U1166" s="56"/>
      <c r="V1166" s="56"/>
      <c r="W1166" s="57"/>
      <c r="X1166" s="57"/>
      <c r="Y1166" s="58"/>
      <c r="Z1166" s="59"/>
      <c r="AA1166" s="60"/>
      <c r="AB1166" s="60"/>
      <c r="AC1166" s="42"/>
      <c r="AD1166" s="52"/>
      <c r="AE1166" s="52"/>
      <c r="AF1166" s="62"/>
      <c r="AG1166" s="63"/>
      <c r="AH1166" s="54"/>
      <c r="AI1166" s="54"/>
      <c r="AJ1166" s="54"/>
      <c r="AK1166" s="54"/>
      <c r="AL1166" s="54"/>
    </row>
    <row r="1167" spans="1:38">
      <c r="A1167" s="52"/>
      <c r="B1167" s="52"/>
      <c r="C1167" s="53"/>
      <c r="D1167" s="54"/>
      <c r="E1167" s="55"/>
      <c r="F1167" s="55"/>
      <c r="G1167" s="55"/>
      <c r="H1167" s="54"/>
      <c r="I1167" s="54"/>
      <c r="J1167" s="54"/>
      <c r="K1167" s="54"/>
      <c r="L1167" s="52"/>
      <c r="M1167" s="52"/>
      <c r="N1167" s="54"/>
      <c r="O1167" s="56"/>
      <c r="P1167" s="61"/>
      <c r="Q1167" s="56"/>
      <c r="R1167" s="56"/>
      <c r="S1167" s="54"/>
      <c r="T1167" s="54"/>
      <c r="U1167" s="56"/>
      <c r="V1167" s="56"/>
      <c r="W1167" s="57"/>
      <c r="X1167" s="57"/>
      <c r="Y1167" s="58"/>
      <c r="Z1167" s="59"/>
      <c r="AA1167" s="60"/>
      <c r="AB1167" s="60"/>
      <c r="AC1167" s="42"/>
      <c r="AD1167" s="52"/>
      <c r="AE1167" s="52"/>
      <c r="AF1167" s="62"/>
      <c r="AG1167" s="60"/>
      <c r="AH1167" s="54"/>
      <c r="AI1167" s="54"/>
      <c r="AJ1167" s="54"/>
      <c r="AK1167" s="54"/>
      <c r="AL1167" s="54"/>
    </row>
    <row r="1168" spans="1:38">
      <c r="A1168" s="52"/>
      <c r="B1168" s="52"/>
      <c r="C1168" s="53"/>
      <c r="D1168" s="54"/>
      <c r="E1168" s="55"/>
      <c r="F1168" s="55"/>
      <c r="G1168" s="55"/>
      <c r="H1168" s="54"/>
      <c r="I1168" s="54"/>
      <c r="J1168" s="54"/>
      <c r="K1168" s="54"/>
      <c r="L1168" s="52"/>
      <c r="M1168" s="52"/>
      <c r="N1168" s="54"/>
      <c r="O1168" s="56"/>
      <c r="P1168" s="61"/>
      <c r="Q1168" s="56"/>
      <c r="R1168" s="56"/>
      <c r="S1168" s="54"/>
      <c r="T1168" s="54"/>
      <c r="U1168" s="56"/>
      <c r="V1168" s="56"/>
      <c r="W1168" s="57"/>
      <c r="X1168" s="57"/>
      <c r="Y1168" s="58"/>
      <c r="Z1168" s="59"/>
      <c r="AA1168" s="60"/>
      <c r="AB1168" s="60"/>
      <c r="AC1168" s="42"/>
      <c r="AD1168" s="52"/>
      <c r="AE1168" s="52"/>
      <c r="AF1168" s="62"/>
      <c r="AG1168" s="60"/>
      <c r="AH1168" s="54"/>
      <c r="AI1168" s="54"/>
      <c r="AJ1168" s="54"/>
      <c r="AK1168" s="54"/>
      <c r="AL1168" s="54"/>
    </row>
    <row r="1169" spans="1:38">
      <c r="A1169" s="52"/>
      <c r="B1169" s="52"/>
      <c r="C1169" s="53"/>
      <c r="D1169" s="54"/>
      <c r="E1169" s="55"/>
      <c r="F1169" s="55"/>
      <c r="G1169" s="55"/>
      <c r="H1169" s="54"/>
      <c r="I1169" s="54"/>
      <c r="J1169" s="54"/>
      <c r="K1169" s="54"/>
      <c r="L1169" s="52"/>
      <c r="M1169" s="52"/>
      <c r="N1169" s="54"/>
      <c r="O1169" s="56"/>
      <c r="P1169" s="61"/>
      <c r="Q1169" s="56"/>
      <c r="R1169" s="56"/>
      <c r="S1169" s="54"/>
      <c r="T1169" s="54"/>
      <c r="U1169" s="56"/>
      <c r="V1169" s="56"/>
      <c r="W1169" s="57"/>
      <c r="X1169" s="57"/>
      <c r="Y1169" s="58"/>
      <c r="Z1169" s="59"/>
      <c r="AA1169" s="60"/>
      <c r="AB1169" s="60"/>
      <c r="AC1169" s="42"/>
      <c r="AD1169" s="52"/>
      <c r="AE1169" s="52"/>
      <c r="AF1169" s="62"/>
      <c r="AG1169" s="60"/>
      <c r="AH1169" s="54"/>
      <c r="AI1169" s="54"/>
      <c r="AJ1169" s="54"/>
      <c r="AK1169" s="54"/>
      <c r="AL1169" s="54"/>
    </row>
    <row r="1170" spans="1:38">
      <c r="A1170" s="52"/>
      <c r="B1170" s="52"/>
      <c r="C1170" s="53"/>
      <c r="D1170" s="54"/>
      <c r="E1170" s="55"/>
      <c r="F1170" s="55"/>
      <c r="G1170" s="55"/>
      <c r="H1170" s="54"/>
      <c r="I1170" s="54"/>
      <c r="J1170" s="54"/>
      <c r="K1170" s="54"/>
      <c r="L1170" s="52"/>
      <c r="M1170" s="52"/>
      <c r="N1170" s="54"/>
      <c r="O1170" s="56"/>
      <c r="P1170" s="61"/>
      <c r="Q1170" s="56"/>
      <c r="R1170" s="56"/>
      <c r="S1170" s="54"/>
      <c r="T1170" s="54"/>
      <c r="U1170" s="56"/>
      <c r="V1170" s="56"/>
      <c r="W1170" s="57"/>
      <c r="X1170" s="57"/>
      <c r="Y1170" s="58"/>
      <c r="Z1170" s="59"/>
      <c r="AA1170" s="60"/>
      <c r="AB1170" s="60"/>
      <c r="AC1170" s="42"/>
      <c r="AD1170" s="52"/>
      <c r="AE1170" s="52"/>
      <c r="AF1170" s="62"/>
      <c r="AG1170" s="60"/>
      <c r="AH1170" s="54"/>
      <c r="AI1170" s="54"/>
      <c r="AJ1170" s="54"/>
      <c r="AK1170" s="54"/>
      <c r="AL1170" s="54"/>
    </row>
    <row r="1171" spans="1:38">
      <c r="A1171" s="52"/>
      <c r="B1171" s="52"/>
      <c r="C1171" s="53"/>
      <c r="D1171" s="54"/>
      <c r="E1171" s="55"/>
      <c r="F1171" s="55"/>
      <c r="G1171" s="55"/>
      <c r="H1171" s="54"/>
      <c r="I1171" s="54"/>
      <c r="J1171" s="54"/>
      <c r="K1171" s="54"/>
      <c r="L1171" s="52"/>
      <c r="M1171" s="52"/>
      <c r="N1171" s="54"/>
      <c r="O1171" s="56"/>
      <c r="P1171" s="61"/>
      <c r="Q1171" s="56"/>
      <c r="R1171" s="56"/>
      <c r="S1171" s="54"/>
      <c r="T1171" s="54"/>
      <c r="U1171" s="56"/>
      <c r="V1171" s="56"/>
      <c r="W1171" s="57"/>
      <c r="X1171" s="57"/>
      <c r="Y1171" s="58"/>
      <c r="Z1171" s="59"/>
      <c r="AA1171" s="60"/>
      <c r="AB1171" s="60"/>
      <c r="AC1171" s="42"/>
      <c r="AD1171" s="52"/>
      <c r="AE1171" s="52"/>
      <c r="AF1171" s="62"/>
      <c r="AG1171" s="60"/>
      <c r="AH1171" s="54"/>
      <c r="AI1171" s="54"/>
      <c r="AJ1171" s="54"/>
      <c r="AK1171" s="54"/>
      <c r="AL1171" s="54"/>
    </row>
    <row r="1172" spans="1:38">
      <c r="A1172" s="52"/>
      <c r="B1172" s="52"/>
      <c r="C1172" s="53"/>
      <c r="D1172" s="54"/>
      <c r="E1172" s="55"/>
      <c r="F1172" s="55"/>
      <c r="G1172" s="55"/>
      <c r="H1172" s="54"/>
      <c r="I1172" s="54"/>
      <c r="J1172" s="54"/>
      <c r="K1172" s="54"/>
      <c r="L1172" s="52"/>
      <c r="M1172" s="52"/>
      <c r="N1172" s="54"/>
      <c r="O1172" s="56"/>
      <c r="P1172" s="61"/>
      <c r="Q1172" s="56"/>
      <c r="R1172" s="56"/>
      <c r="S1172" s="54"/>
      <c r="T1172" s="54"/>
      <c r="U1172" s="56"/>
      <c r="V1172" s="56"/>
      <c r="W1172" s="57"/>
      <c r="X1172" s="57"/>
      <c r="Y1172" s="58"/>
      <c r="Z1172" s="59"/>
      <c r="AA1172" s="60"/>
      <c r="AB1172" s="60"/>
      <c r="AC1172" s="42"/>
      <c r="AD1172" s="52"/>
      <c r="AE1172" s="52"/>
      <c r="AF1172" s="62"/>
      <c r="AG1172" s="60"/>
      <c r="AH1172" s="54"/>
      <c r="AI1172" s="54"/>
      <c r="AJ1172" s="54"/>
      <c r="AK1172" s="54"/>
      <c r="AL1172" s="54"/>
    </row>
    <row r="1173" spans="1:38">
      <c r="A1173" s="52"/>
      <c r="B1173" s="52"/>
      <c r="C1173" s="53"/>
      <c r="D1173" s="54"/>
      <c r="E1173" s="55"/>
      <c r="F1173" s="55"/>
      <c r="G1173" s="55"/>
      <c r="H1173" s="54"/>
      <c r="I1173" s="54"/>
      <c r="J1173" s="54"/>
      <c r="K1173" s="54"/>
      <c r="L1173" s="52"/>
      <c r="M1173" s="52"/>
      <c r="N1173" s="54"/>
      <c r="O1173" s="56"/>
      <c r="P1173" s="61"/>
      <c r="Q1173" s="56"/>
      <c r="R1173" s="56"/>
      <c r="S1173" s="54"/>
      <c r="T1173" s="54"/>
      <c r="U1173" s="56"/>
      <c r="V1173" s="56"/>
      <c r="W1173" s="57"/>
      <c r="X1173" s="57"/>
      <c r="Y1173" s="58"/>
      <c r="Z1173" s="59"/>
      <c r="AA1173" s="60"/>
      <c r="AB1173" s="60"/>
      <c r="AC1173" s="42"/>
      <c r="AD1173" s="52"/>
      <c r="AE1173" s="52"/>
      <c r="AF1173" s="62"/>
      <c r="AG1173" s="60"/>
      <c r="AH1173" s="54"/>
      <c r="AI1173" s="54"/>
      <c r="AJ1173" s="54"/>
      <c r="AK1173" s="54"/>
      <c r="AL1173" s="54"/>
    </row>
    <row r="1174" spans="1:38">
      <c r="A1174" s="52"/>
      <c r="B1174" s="52"/>
      <c r="C1174" s="53"/>
      <c r="D1174" s="54"/>
      <c r="E1174" s="55"/>
      <c r="F1174" s="55"/>
      <c r="G1174" s="55"/>
      <c r="H1174" s="54"/>
      <c r="I1174" s="54"/>
      <c r="J1174" s="54"/>
      <c r="K1174" s="54"/>
      <c r="L1174" s="52"/>
      <c r="M1174" s="52"/>
      <c r="N1174" s="54"/>
      <c r="O1174" s="56"/>
      <c r="P1174" s="61"/>
      <c r="Q1174" s="56"/>
      <c r="R1174" s="56"/>
      <c r="S1174" s="54"/>
      <c r="T1174" s="54"/>
      <c r="U1174" s="56"/>
      <c r="V1174" s="56"/>
      <c r="W1174" s="57"/>
      <c r="X1174" s="57"/>
      <c r="Y1174" s="58"/>
      <c r="Z1174" s="59"/>
      <c r="AA1174" s="60"/>
      <c r="AB1174" s="60"/>
      <c r="AC1174" s="42"/>
      <c r="AD1174" s="52"/>
      <c r="AE1174" s="52"/>
      <c r="AF1174" s="62"/>
      <c r="AG1174" s="63"/>
      <c r="AH1174" s="54"/>
      <c r="AI1174" s="54"/>
      <c r="AJ1174" s="54"/>
      <c r="AK1174" s="54"/>
      <c r="AL1174" s="54"/>
    </row>
    <row r="1175" spans="1:38">
      <c r="A1175" s="52"/>
      <c r="B1175" s="52"/>
      <c r="C1175" s="53"/>
      <c r="D1175" s="54"/>
      <c r="E1175" s="55"/>
      <c r="F1175" s="55"/>
      <c r="G1175" s="55"/>
      <c r="H1175" s="54"/>
      <c r="I1175" s="54"/>
      <c r="J1175" s="54"/>
      <c r="K1175" s="54"/>
      <c r="L1175" s="52"/>
      <c r="M1175" s="52"/>
      <c r="N1175" s="54"/>
      <c r="O1175" s="56"/>
      <c r="P1175" s="61"/>
      <c r="Q1175" s="56"/>
      <c r="R1175" s="56"/>
      <c r="S1175" s="54"/>
      <c r="T1175" s="54"/>
      <c r="U1175" s="56"/>
      <c r="V1175" s="56"/>
      <c r="W1175" s="57"/>
      <c r="X1175" s="57"/>
      <c r="Y1175" s="58"/>
      <c r="Z1175" s="59"/>
      <c r="AA1175" s="60"/>
      <c r="AB1175" s="60"/>
      <c r="AC1175" s="42"/>
      <c r="AD1175" s="52"/>
      <c r="AE1175" s="52"/>
      <c r="AF1175" s="62"/>
      <c r="AG1175" s="63"/>
      <c r="AH1175" s="54"/>
      <c r="AI1175" s="54"/>
      <c r="AJ1175" s="54"/>
      <c r="AK1175" s="54"/>
      <c r="AL1175" s="54"/>
    </row>
    <row r="1176" spans="1:38">
      <c r="A1176" s="52"/>
      <c r="B1176" s="52"/>
      <c r="C1176" s="53"/>
      <c r="D1176" s="54"/>
      <c r="E1176" s="55"/>
      <c r="F1176" s="55"/>
      <c r="G1176" s="55"/>
      <c r="H1176" s="54"/>
      <c r="I1176" s="54"/>
      <c r="J1176" s="54"/>
      <c r="K1176" s="54"/>
      <c r="L1176" s="52"/>
      <c r="M1176" s="52"/>
      <c r="N1176" s="54"/>
      <c r="O1176" s="56"/>
      <c r="P1176" s="61"/>
      <c r="Q1176" s="56"/>
      <c r="R1176" s="56"/>
      <c r="S1176" s="54"/>
      <c r="T1176" s="54"/>
      <c r="U1176" s="56"/>
      <c r="V1176" s="56"/>
      <c r="W1176" s="57"/>
      <c r="X1176" s="57"/>
      <c r="Y1176" s="58"/>
      <c r="Z1176" s="59"/>
      <c r="AA1176" s="60"/>
      <c r="AB1176" s="60"/>
      <c r="AC1176" s="42"/>
      <c r="AD1176" s="52"/>
      <c r="AE1176" s="52"/>
      <c r="AF1176" s="62"/>
      <c r="AG1176" s="63"/>
      <c r="AH1176" s="54"/>
      <c r="AI1176" s="54"/>
      <c r="AJ1176" s="54"/>
      <c r="AK1176" s="54"/>
      <c r="AL1176" s="54"/>
    </row>
    <row r="1177" spans="1:38">
      <c r="A1177" s="52"/>
      <c r="B1177" s="52"/>
      <c r="C1177" s="53"/>
      <c r="D1177" s="54"/>
      <c r="E1177" s="55"/>
      <c r="F1177" s="55"/>
      <c r="G1177" s="55"/>
      <c r="H1177" s="54"/>
      <c r="I1177" s="54"/>
      <c r="J1177" s="54"/>
      <c r="K1177" s="54"/>
      <c r="L1177" s="52"/>
      <c r="M1177" s="52"/>
      <c r="N1177" s="54"/>
      <c r="O1177" s="56"/>
      <c r="P1177" s="61"/>
      <c r="Q1177" s="56"/>
      <c r="R1177" s="56"/>
      <c r="S1177" s="54"/>
      <c r="T1177" s="54"/>
      <c r="U1177" s="56"/>
      <c r="V1177" s="56"/>
      <c r="W1177" s="57"/>
      <c r="X1177" s="57"/>
      <c r="Y1177" s="58"/>
      <c r="Z1177" s="59"/>
      <c r="AA1177" s="60"/>
      <c r="AB1177" s="60"/>
      <c r="AC1177" s="42"/>
      <c r="AD1177" s="52"/>
      <c r="AE1177" s="52"/>
      <c r="AF1177" s="62"/>
      <c r="AG1177" s="63"/>
      <c r="AH1177" s="54"/>
      <c r="AI1177" s="54"/>
      <c r="AJ1177" s="54"/>
      <c r="AK1177" s="54"/>
      <c r="AL1177" s="54"/>
    </row>
    <row r="1178" spans="1:38">
      <c r="A1178" s="52"/>
      <c r="B1178" s="52"/>
      <c r="C1178" s="53"/>
      <c r="D1178" s="54"/>
      <c r="E1178" s="55"/>
      <c r="F1178" s="55"/>
      <c r="G1178" s="55"/>
      <c r="H1178" s="54"/>
      <c r="I1178" s="54"/>
      <c r="J1178" s="54"/>
      <c r="K1178" s="54"/>
      <c r="L1178" s="52"/>
      <c r="M1178" s="52"/>
      <c r="N1178" s="54"/>
      <c r="O1178" s="56"/>
      <c r="P1178" s="61"/>
      <c r="Q1178" s="56"/>
      <c r="R1178" s="56"/>
      <c r="S1178" s="54"/>
      <c r="T1178" s="54"/>
      <c r="U1178" s="56"/>
      <c r="V1178" s="56"/>
      <c r="W1178" s="57"/>
      <c r="X1178" s="57"/>
      <c r="Y1178" s="58"/>
      <c r="Z1178" s="59"/>
      <c r="AA1178" s="60"/>
      <c r="AB1178" s="60"/>
      <c r="AC1178" s="42"/>
      <c r="AD1178" s="52"/>
      <c r="AE1178" s="52"/>
      <c r="AF1178" s="62"/>
      <c r="AG1178" s="63"/>
      <c r="AH1178" s="54"/>
      <c r="AI1178" s="54"/>
      <c r="AJ1178" s="54"/>
      <c r="AK1178" s="54"/>
      <c r="AL1178" s="54"/>
    </row>
    <row r="1179" spans="1:38">
      <c r="A1179" s="52"/>
      <c r="B1179" s="52"/>
      <c r="C1179" s="53"/>
      <c r="D1179" s="54"/>
      <c r="E1179" s="55"/>
      <c r="F1179" s="55"/>
      <c r="G1179" s="55"/>
      <c r="H1179" s="54"/>
      <c r="I1179" s="54"/>
      <c r="J1179" s="54"/>
      <c r="K1179" s="54"/>
      <c r="L1179" s="52"/>
      <c r="M1179" s="52"/>
      <c r="N1179" s="54"/>
      <c r="O1179" s="56"/>
      <c r="P1179" s="61"/>
      <c r="Q1179" s="56"/>
      <c r="R1179" s="56"/>
      <c r="S1179" s="54"/>
      <c r="T1179" s="54"/>
      <c r="U1179" s="56"/>
      <c r="V1179" s="56"/>
      <c r="W1179" s="57"/>
      <c r="X1179" s="57"/>
      <c r="Y1179" s="58"/>
      <c r="Z1179" s="59"/>
      <c r="AA1179" s="60"/>
      <c r="AB1179" s="60"/>
      <c r="AC1179" s="42"/>
      <c r="AD1179" s="52"/>
      <c r="AE1179" s="52"/>
      <c r="AF1179" s="62"/>
      <c r="AG1179" s="63"/>
      <c r="AH1179" s="54"/>
      <c r="AI1179" s="54"/>
      <c r="AJ1179" s="54"/>
      <c r="AK1179" s="54"/>
      <c r="AL1179" s="54"/>
    </row>
    <row r="1180" spans="1:38">
      <c r="A1180" s="52"/>
      <c r="B1180" s="52"/>
      <c r="C1180" s="53"/>
      <c r="D1180" s="54"/>
      <c r="E1180" s="55"/>
      <c r="F1180" s="55"/>
      <c r="G1180" s="55"/>
      <c r="H1180" s="54"/>
      <c r="I1180" s="54"/>
      <c r="J1180" s="54"/>
      <c r="K1180" s="54"/>
      <c r="L1180" s="52"/>
      <c r="M1180" s="52"/>
      <c r="N1180" s="54"/>
      <c r="O1180" s="56"/>
      <c r="P1180" s="61"/>
      <c r="Q1180" s="56"/>
      <c r="R1180" s="56"/>
      <c r="S1180" s="54"/>
      <c r="T1180" s="54"/>
      <c r="U1180" s="56"/>
      <c r="V1180" s="56"/>
      <c r="W1180" s="57"/>
      <c r="X1180" s="57"/>
      <c r="Y1180" s="58"/>
      <c r="Z1180" s="59"/>
      <c r="AA1180" s="60"/>
      <c r="AB1180" s="60"/>
      <c r="AC1180" s="42"/>
      <c r="AD1180" s="52"/>
      <c r="AE1180" s="52"/>
      <c r="AF1180" s="62"/>
      <c r="AG1180" s="63"/>
      <c r="AH1180" s="54"/>
      <c r="AI1180" s="54"/>
      <c r="AJ1180" s="54"/>
      <c r="AK1180" s="54"/>
      <c r="AL1180" s="54"/>
    </row>
    <row r="1181" spans="1:38">
      <c r="A1181" s="52"/>
      <c r="B1181" s="52"/>
      <c r="C1181" s="53"/>
      <c r="D1181" s="54"/>
      <c r="E1181" s="55"/>
      <c r="F1181" s="55"/>
      <c r="G1181" s="55"/>
      <c r="H1181" s="54"/>
      <c r="I1181" s="54"/>
      <c r="J1181" s="54"/>
      <c r="K1181" s="54"/>
      <c r="L1181" s="52"/>
      <c r="M1181" s="52"/>
      <c r="N1181" s="54"/>
      <c r="O1181" s="56"/>
      <c r="P1181" s="61"/>
      <c r="Q1181" s="56"/>
      <c r="R1181" s="56"/>
      <c r="S1181" s="54"/>
      <c r="T1181" s="54"/>
      <c r="U1181" s="56"/>
      <c r="V1181" s="56"/>
      <c r="W1181" s="57"/>
      <c r="X1181" s="57"/>
      <c r="Y1181" s="58"/>
      <c r="Z1181" s="59"/>
      <c r="AA1181" s="60"/>
      <c r="AB1181" s="60"/>
      <c r="AC1181" s="42"/>
      <c r="AD1181" s="52"/>
      <c r="AE1181" s="52"/>
      <c r="AF1181" s="62"/>
      <c r="AG1181" s="63"/>
      <c r="AH1181" s="54"/>
      <c r="AI1181" s="54"/>
      <c r="AJ1181" s="54"/>
      <c r="AK1181" s="54"/>
      <c r="AL1181" s="54"/>
    </row>
    <row r="1182" spans="1:38">
      <c r="A1182" s="52"/>
      <c r="B1182" s="52"/>
      <c r="C1182" s="53"/>
      <c r="D1182" s="54"/>
      <c r="E1182" s="55"/>
      <c r="F1182" s="55"/>
      <c r="G1182" s="55"/>
      <c r="H1182" s="54"/>
      <c r="I1182" s="54"/>
      <c r="J1182" s="54"/>
      <c r="K1182" s="54"/>
      <c r="L1182" s="52"/>
      <c r="M1182" s="52"/>
      <c r="N1182" s="54"/>
      <c r="O1182" s="56"/>
      <c r="P1182" s="61"/>
      <c r="Q1182" s="56"/>
      <c r="R1182" s="56"/>
      <c r="S1182" s="54"/>
      <c r="T1182" s="54"/>
      <c r="U1182" s="56"/>
      <c r="V1182" s="56"/>
      <c r="W1182" s="57"/>
      <c r="X1182" s="57"/>
      <c r="Y1182" s="58"/>
      <c r="Z1182" s="59"/>
      <c r="AA1182" s="60"/>
      <c r="AB1182" s="60"/>
      <c r="AC1182" s="42"/>
      <c r="AD1182" s="52"/>
      <c r="AE1182" s="52"/>
      <c r="AF1182" s="62"/>
      <c r="AG1182" s="63"/>
      <c r="AH1182" s="54"/>
      <c r="AI1182" s="54"/>
      <c r="AJ1182" s="54"/>
      <c r="AK1182" s="54"/>
      <c r="AL1182" s="54"/>
    </row>
    <row r="1183" spans="1:38">
      <c r="A1183" s="52"/>
      <c r="B1183" s="52"/>
      <c r="C1183" s="53"/>
      <c r="D1183" s="54"/>
      <c r="E1183" s="55"/>
      <c r="F1183" s="55"/>
      <c r="G1183" s="55"/>
      <c r="H1183" s="54"/>
      <c r="I1183" s="54"/>
      <c r="J1183" s="54"/>
      <c r="K1183" s="54"/>
      <c r="L1183" s="52"/>
      <c r="M1183" s="52"/>
      <c r="N1183" s="54"/>
      <c r="O1183" s="56"/>
      <c r="P1183" s="61"/>
      <c r="Q1183" s="56"/>
      <c r="R1183" s="56"/>
      <c r="S1183" s="54"/>
      <c r="T1183" s="54"/>
      <c r="U1183" s="56"/>
      <c r="V1183" s="56"/>
      <c r="W1183" s="57"/>
      <c r="X1183" s="57"/>
      <c r="Y1183" s="58"/>
      <c r="Z1183" s="59"/>
      <c r="AA1183" s="60"/>
      <c r="AB1183" s="60"/>
      <c r="AC1183" s="42"/>
      <c r="AD1183" s="52"/>
      <c r="AE1183" s="52"/>
      <c r="AF1183" s="62"/>
      <c r="AG1183" s="63"/>
      <c r="AH1183" s="54"/>
      <c r="AI1183" s="54"/>
      <c r="AJ1183" s="54"/>
      <c r="AK1183" s="54"/>
      <c r="AL1183" s="54"/>
    </row>
    <row r="1184" spans="1:38">
      <c r="A1184" s="52"/>
      <c r="B1184" s="52"/>
      <c r="C1184" s="53"/>
      <c r="D1184" s="54"/>
      <c r="E1184" s="55"/>
      <c r="F1184" s="55"/>
      <c r="G1184" s="55"/>
      <c r="H1184" s="54"/>
      <c r="I1184" s="54"/>
      <c r="J1184" s="54"/>
      <c r="K1184" s="54"/>
      <c r="L1184" s="52"/>
      <c r="M1184" s="52"/>
      <c r="N1184" s="54"/>
      <c r="O1184" s="56"/>
      <c r="P1184" s="61"/>
      <c r="Q1184" s="56"/>
      <c r="R1184" s="56"/>
      <c r="S1184" s="54"/>
      <c r="T1184" s="54"/>
      <c r="U1184" s="56"/>
      <c r="V1184" s="56"/>
      <c r="W1184" s="57"/>
      <c r="X1184" s="57"/>
      <c r="Y1184" s="58"/>
      <c r="Z1184" s="59"/>
      <c r="AA1184" s="60"/>
      <c r="AB1184" s="60"/>
      <c r="AC1184" s="42"/>
      <c r="AD1184" s="52"/>
      <c r="AE1184" s="52"/>
      <c r="AF1184" s="62"/>
      <c r="AG1184" s="63"/>
      <c r="AH1184" s="54"/>
      <c r="AI1184" s="54"/>
      <c r="AJ1184" s="54"/>
      <c r="AK1184" s="54"/>
      <c r="AL1184" s="54"/>
    </row>
    <row r="1185" spans="1:38">
      <c r="A1185" s="52"/>
      <c r="B1185" s="52"/>
      <c r="C1185" s="53"/>
      <c r="D1185" s="54"/>
      <c r="E1185" s="55"/>
      <c r="F1185" s="55"/>
      <c r="G1185" s="55"/>
      <c r="H1185" s="54"/>
      <c r="I1185" s="54"/>
      <c r="J1185" s="54"/>
      <c r="K1185" s="54"/>
      <c r="L1185" s="52"/>
      <c r="M1185" s="52"/>
      <c r="N1185" s="54"/>
      <c r="O1185" s="56"/>
      <c r="P1185" s="61"/>
      <c r="Q1185" s="56"/>
      <c r="R1185" s="56"/>
      <c r="S1185" s="54"/>
      <c r="T1185" s="54"/>
      <c r="U1185" s="56"/>
      <c r="V1185" s="56"/>
      <c r="W1185" s="57"/>
      <c r="X1185" s="57"/>
      <c r="Y1185" s="58"/>
      <c r="Z1185" s="59"/>
      <c r="AA1185" s="60"/>
      <c r="AB1185" s="60"/>
      <c r="AC1185" s="42"/>
      <c r="AD1185" s="52"/>
      <c r="AE1185" s="52"/>
      <c r="AF1185" s="62"/>
      <c r="AG1185" s="63"/>
      <c r="AH1185" s="54"/>
      <c r="AI1185" s="54"/>
      <c r="AJ1185" s="54"/>
      <c r="AK1185" s="54"/>
      <c r="AL1185" s="54"/>
    </row>
    <row r="1186" spans="1:38">
      <c r="A1186" s="52"/>
      <c r="B1186" s="52"/>
      <c r="C1186" s="53"/>
      <c r="D1186" s="54"/>
      <c r="E1186" s="55"/>
      <c r="F1186" s="55"/>
      <c r="G1186" s="55"/>
      <c r="H1186" s="54"/>
      <c r="I1186" s="54"/>
      <c r="J1186" s="54"/>
      <c r="K1186" s="54"/>
      <c r="L1186" s="52"/>
      <c r="M1186" s="52"/>
      <c r="N1186" s="54"/>
      <c r="O1186" s="56"/>
      <c r="P1186" s="61"/>
      <c r="Q1186" s="56"/>
      <c r="R1186" s="56"/>
      <c r="S1186" s="54"/>
      <c r="T1186" s="54"/>
      <c r="U1186" s="56"/>
      <c r="V1186" s="56"/>
      <c r="W1186" s="57"/>
      <c r="X1186" s="57"/>
      <c r="Y1186" s="58"/>
      <c r="Z1186" s="59"/>
      <c r="AA1186" s="60"/>
      <c r="AB1186" s="60"/>
      <c r="AC1186" s="42"/>
      <c r="AD1186" s="52"/>
      <c r="AE1186" s="52"/>
      <c r="AF1186" s="62"/>
      <c r="AG1186" s="63"/>
      <c r="AH1186" s="54"/>
      <c r="AI1186" s="54"/>
      <c r="AJ1186" s="54"/>
      <c r="AK1186" s="54"/>
      <c r="AL1186" s="54"/>
    </row>
    <row r="1187" spans="1:38">
      <c r="A1187" s="52"/>
      <c r="B1187" s="52"/>
      <c r="C1187" s="53"/>
      <c r="D1187" s="54"/>
      <c r="E1187" s="55"/>
      <c r="F1187" s="55"/>
      <c r="G1187" s="55"/>
      <c r="H1187" s="54"/>
      <c r="I1187" s="54"/>
      <c r="J1187" s="54"/>
      <c r="K1187" s="54"/>
      <c r="L1187" s="52"/>
      <c r="M1187" s="52"/>
      <c r="N1187" s="54"/>
      <c r="O1187" s="56"/>
      <c r="P1187" s="61"/>
      <c r="Q1187" s="56"/>
      <c r="R1187" s="56"/>
      <c r="S1187" s="54"/>
      <c r="T1187" s="54"/>
      <c r="U1187" s="56"/>
      <c r="V1187" s="56"/>
      <c r="W1187" s="57"/>
      <c r="X1187" s="57"/>
      <c r="Y1187" s="58"/>
      <c r="Z1187" s="59"/>
      <c r="AA1187" s="60"/>
      <c r="AB1187" s="60"/>
      <c r="AC1187" s="42"/>
      <c r="AD1187" s="52"/>
      <c r="AE1187" s="52"/>
      <c r="AF1187" s="62"/>
      <c r="AG1187" s="63"/>
      <c r="AH1187" s="54"/>
      <c r="AI1187" s="54"/>
      <c r="AJ1187" s="54"/>
      <c r="AK1187" s="54"/>
      <c r="AL1187" s="54"/>
    </row>
    <row r="1188" spans="1:38">
      <c r="A1188" s="52"/>
      <c r="B1188" s="52"/>
      <c r="C1188" s="53"/>
      <c r="D1188" s="54"/>
      <c r="E1188" s="55"/>
      <c r="F1188" s="55"/>
      <c r="G1188" s="55"/>
      <c r="H1188" s="54"/>
      <c r="I1188" s="54"/>
      <c r="J1188" s="54"/>
      <c r="K1188" s="54"/>
      <c r="L1188" s="52"/>
      <c r="M1188" s="52"/>
      <c r="N1188" s="54"/>
      <c r="O1188" s="56"/>
      <c r="P1188" s="61"/>
      <c r="Q1188" s="56"/>
      <c r="R1188" s="56"/>
      <c r="S1188" s="54"/>
      <c r="T1188" s="54"/>
      <c r="U1188" s="56"/>
      <c r="V1188" s="56"/>
      <c r="W1188" s="57"/>
      <c r="X1188" s="57"/>
      <c r="Y1188" s="58"/>
      <c r="Z1188" s="59"/>
      <c r="AA1188" s="60"/>
      <c r="AB1188" s="60"/>
      <c r="AC1188" s="42"/>
      <c r="AD1188" s="52"/>
      <c r="AE1188" s="52"/>
      <c r="AF1188" s="62"/>
      <c r="AG1188" s="60"/>
      <c r="AH1188" s="54"/>
      <c r="AI1188" s="54"/>
      <c r="AJ1188" s="54"/>
      <c r="AK1188" s="54"/>
      <c r="AL1188" s="54"/>
    </row>
    <row r="1189" spans="1:38">
      <c r="A1189" s="52"/>
      <c r="B1189" s="52"/>
      <c r="C1189" s="53"/>
      <c r="D1189" s="54"/>
      <c r="E1189" s="55"/>
      <c r="F1189" s="55"/>
      <c r="G1189" s="55"/>
      <c r="H1189" s="54"/>
      <c r="I1189" s="54"/>
      <c r="J1189" s="54"/>
      <c r="K1189" s="54"/>
      <c r="L1189" s="52"/>
      <c r="M1189" s="52"/>
      <c r="N1189" s="54"/>
      <c r="O1189" s="56"/>
      <c r="P1189" s="61"/>
      <c r="Q1189" s="56"/>
      <c r="R1189" s="56"/>
      <c r="S1189" s="54"/>
      <c r="T1189" s="54"/>
      <c r="U1189" s="56"/>
      <c r="V1189" s="56"/>
      <c r="W1189" s="57"/>
      <c r="X1189" s="57"/>
      <c r="Y1189" s="58"/>
      <c r="Z1189" s="59"/>
      <c r="AA1189" s="60"/>
      <c r="AB1189" s="60"/>
      <c r="AC1189" s="42"/>
      <c r="AD1189" s="52"/>
      <c r="AE1189" s="52"/>
      <c r="AF1189" s="62"/>
      <c r="AG1189" s="60"/>
      <c r="AH1189" s="54"/>
      <c r="AI1189" s="54"/>
      <c r="AJ1189" s="54"/>
      <c r="AK1189" s="54"/>
      <c r="AL1189" s="54"/>
    </row>
    <row r="1190" spans="1:38">
      <c r="A1190" s="52"/>
      <c r="B1190" s="52"/>
      <c r="C1190" s="53"/>
      <c r="D1190" s="54"/>
      <c r="E1190" s="55"/>
      <c r="F1190" s="55"/>
      <c r="G1190" s="55"/>
      <c r="H1190" s="54"/>
      <c r="I1190" s="54"/>
      <c r="J1190" s="54"/>
      <c r="K1190" s="54"/>
      <c r="L1190" s="52"/>
      <c r="M1190" s="52"/>
      <c r="N1190" s="54"/>
      <c r="O1190" s="56"/>
      <c r="P1190" s="61"/>
      <c r="Q1190" s="56"/>
      <c r="R1190" s="56"/>
      <c r="S1190" s="54"/>
      <c r="T1190" s="54"/>
      <c r="U1190" s="56"/>
      <c r="V1190" s="56"/>
      <c r="W1190" s="57"/>
      <c r="X1190" s="57"/>
      <c r="Y1190" s="58"/>
      <c r="Z1190" s="59"/>
      <c r="AA1190" s="60"/>
      <c r="AB1190" s="60"/>
      <c r="AC1190" s="42"/>
      <c r="AD1190" s="52"/>
      <c r="AE1190" s="52"/>
      <c r="AF1190" s="62"/>
      <c r="AG1190" s="60"/>
      <c r="AH1190" s="54"/>
      <c r="AI1190" s="54"/>
      <c r="AJ1190" s="54"/>
      <c r="AK1190" s="54"/>
      <c r="AL1190" s="54"/>
    </row>
    <row r="1191" spans="1:38">
      <c r="A1191" s="52"/>
      <c r="B1191" s="52"/>
      <c r="C1191" s="53"/>
      <c r="D1191" s="54"/>
      <c r="E1191" s="55"/>
      <c r="F1191" s="55"/>
      <c r="G1191" s="55"/>
      <c r="H1191" s="54"/>
      <c r="I1191" s="54"/>
      <c r="J1191" s="54"/>
      <c r="K1191" s="54"/>
      <c r="L1191" s="52"/>
      <c r="M1191" s="52"/>
      <c r="N1191" s="54"/>
      <c r="O1191" s="56"/>
      <c r="P1191" s="61"/>
      <c r="Q1191" s="56"/>
      <c r="R1191" s="56"/>
      <c r="S1191" s="54"/>
      <c r="T1191" s="54"/>
      <c r="U1191" s="56"/>
      <c r="V1191" s="56"/>
      <c r="W1191" s="57"/>
      <c r="X1191" s="57"/>
      <c r="Y1191" s="58"/>
      <c r="Z1191" s="59"/>
      <c r="AA1191" s="60"/>
      <c r="AB1191" s="60"/>
      <c r="AC1191" s="42"/>
      <c r="AD1191" s="52"/>
      <c r="AE1191" s="52"/>
      <c r="AF1191" s="62"/>
      <c r="AG1191" s="60"/>
      <c r="AH1191" s="54"/>
      <c r="AI1191" s="54"/>
      <c r="AJ1191" s="54"/>
      <c r="AK1191" s="54"/>
      <c r="AL1191" s="54"/>
    </row>
    <row r="1192" spans="1:38">
      <c r="A1192" s="52"/>
      <c r="B1192" s="52"/>
      <c r="C1192" s="53"/>
      <c r="D1192" s="54"/>
      <c r="E1192" s="55"/>
      <c r="F1192" s="55"/>
      <c r="G1192" s="55"/>
      <c r="H1192" s="54"/>
      <c r="I1192" s="54"/>
      <c r="J1192" s="54"/>
      <c r="K1192" s="54"/>
      <c r="L1192" s="52"/>
      <c r="M1192" s="52"/>
      <c r="N1192" s="54"/>
      <c r="O1192" s="56"/>
      <c r="P1192" s="61"/>
      <c r="Q1192" s="56"/>
      <c r="R1192" s="56"/>
      <c r="S1192" s="54"/>
      <c r="T1192" s="54"/>
      <c r="U1192" s="56"/>
      <c r="V1192" s="56"/>
      <c r="W1192" s="57"/>
      <c r="X1192" s="57"/>
      <c r="Y1192" s="58"/>
      <c r="Z1192" s="59"/>
      <c r="AA1192" s="60"/>
      <c r="AB1192" s="60"/>
      <c r="AC1192" s="42"/>
      <c r="AD1192" s="52"/>
      <c r="AE1192" s="52"/>
      <c r="AF1192" s="62"/>
      <c r="AG1192" s="60"/>
      <c r="AH1192" s="54"/>
      <c r="AI1192" s="54"/>
      <c r="AJ1192" s="54"/>
      <c r="AK1192" s="54"/>
      <c r="AL1192" s="54"/>
    </row>
    <row r="1193" spans="1:38">
      <c r="A1193" s="52"/>
      <c r="B1193" s="52"/>
      <c r="C1193" s="53"/>
      <c r="D1193" s="54"/>
      <c r="E1193" s="55"/>
      <c r="F1193" s="55"/>
      <c r="G1193" s="55"/>
      <c r="H1193" s="54"/>
      <c r="I1193" s="54"/>
      <c r="J1193" s="54"/>
      <c r="K1193" s="54"/>
      <c r="L1193" s="52"/>
      <c r="M1193" s="52"/>
      <c r="N1193" s="54"/>
      <c r="O1193" s="56"/>
      <c r="P1193" s="61"/>
      <c r="Q1193" s="56"/>
      <c r="R1193" s="56"/>
      <c r="S1193" s="54"/>
      <c r="T1193" s="54"/>
      <c r="U1193" s="56"/>
      <c r="V1193" s="56"/>
      <c r="W1193" s="57"/>
      <c r="X1193" s="57"/>
      <c r="Y1193" s="58"/>
      <c r="Z1193" s="59"/>
      <c r="AA1193" s="60"/>
      <c r="AB1193" s="60"/>
      <c r="AC1193" s="42"/>
      <c r="AD1193" s="52"/>
      <c r="AE1193" s="52"/>
      <c r="AF1193" s="62"/>
      <c r="AG1193" s="60"/>
      <c r="AH1193" s="54"/>
      <c r="AI1193" s="54"/>
      <c r="AJ1193" s="54"/>
      <c r="AK1193" s="54"/>
      <c r="AL1193" s="54"/>
    </row>
    <row r="1194" spans="1:38">
      <c r="A1194" s="52"/>
      <c r="B1194" s="52"/>
      <c r="C1194" s="53"/>
      <c r="D1194" s="54"/>
      <c r="E1194" s="55"/>
      <c r="F1194" s="55"/>
      <c r="G1194" s="55"/>
      <c r="H1194" s="54"/>
      <c r="I1194" s="54"/>
      <c r="J1194" s="54"/>
      <c r="K1194" s="54"/>
      <c r="L1194" s="52"/>
      <c r="M1194" s="52"/>
      <c r="N1194" s="54"/>
      <c r="O1194" s="56"/>
      <c r="P1194" s="61"/>
      <c r="Q1194" s="56"/>
      <c r="R1194" s="56"/>
      <c r="S1194" s="54"/>
      <c r="T1194" s="54"/>
      <c r="U1194" s="56"/>
      <c r="V1194" s="56"/>
      <c r="W1194" s="57"/>
      <c r="X1194" s="57"/>
      <c r="Y1194" s="58"/>
      <c r="Z1194" s="59"/>
      <c r="AA1194" s="60"/>
      <c r="AB1194" s="60"/>
      <c r="AC1194" s="42"/>
      <c r="AD1194" s="52"/>
      <c r="AE1194" s="52"/>
      <c r="AF1194" s="62"/>
      <c r="AG1194" s="60"/>
      <c r="AH1194" s="54"/>
      <c r="AI1194" s="54"/>
      <c r="AJ1194" s="54"/>
      <c r="AK1194" s="54"/>
      <c r="AL1194" s="54"/>
    </row>
    <row r="1195" spans="1:38">
      <c r="A1195" s="52"/>
      <c r="B1195" s="52"/>
      <c r="C1195" s="53"/>
      <c r="D1195" s="54"/>
      <c r="E1195" s="55"/>
      <c r="F1195" s="55"/>
      <c r="G1195" s="55"/>
      <c r="H1195" s="54"/>
      <c r="I1195" s="54"/>
      <c r="J1195" s="54"/>
      <c r="K1195" s="54"/>
      <c r="L1195" s="52"/>
      <c r="M1195" s="52"/>
      <c r="N1195" s="54"/>
      <c r="O1195" s="56"/>
      <c r="P1195" s="61"/>
      <c r="Q1195" s="56"/>
      <c r="R1195" s="56"/>
      <c r="S1195" s="54"/>
      <c r="T1195" s="54"/>
      <c r="U1195" s="56"/>
      <c r="V1195" s="56"/>
      <c r="W1195" s="57"/>
      <c r="X1195" s="57"/>
      <c r="Y1195" s="58"/>
      <c r="Z1195" s="59"/>
      <c r="AA1195" s="60"/>
      <c r="AB1195" s="60"/>
      <c r="AC1195" s="42"/>
      <c r="AD1195" s="62"/>
      <c r="AE1195" s="60"/>
      <c r="AF1195" s="62"/>
      <c r="AG1195" s="60"/>
      <c r="AH1195" s="54"/>
      <c r="AI1195" s="54"/>
      <c r="AJ1195" s="54"/>
      <c r="AK1195" s="54"/>
      <c r="AL1195" s="54"/>
    </row>
    <row r="1196" spans="1:38">
      <c r="A1196" s="52"/>
      <c r="B1196" s="52"/>
      <c r="C1196" s="53"/>
      <c r="D1196" s="54"/>
      <c r="E1196" s="55"/>
      <c r="F1196" s="55"/>
      <c r="G1196" s="55"/>
      <c r="H1196" s="54"/>
      <c r="I1196" s="54"/>
      <c r="J1196" s="54"/>
      <c r="K1196" s="54"/>
      <c r="L1196" s="52"/>
      <c r="M1196" s="52"/>
      <c r="N1196" s="54"/>
      <c r="O1196" s="56"/>
      <c r="P1196" s="61"/>
      <c r="Q1196" s="56"/>
      <c r="R1196" s="56"/>
      <c r="S1196" s="54"/>
      <c r="T1196" s="54"/>
      <c r="U1196" s="56"/>
      <c r="V1196" s="56"/>
      <c r="W1196" s="57"/>
      <c r="X1196" s="57"/>
      <c r="Y1196" s="58"/>
      <c r="Z1196" s="59"/>
      <c r="AA1196" s="60"/>
      <c r="AB1196" s="60"/>
      <c r="AC1196" s="42"/>
      <c r="AD1196" s="62"/>
      <c r="AE1196" s="60"/>
      <c r="AF1196" s="62"/>
      <c r="AG1196" s="60"/>
      <c r="AH1196" s="54"/>
      <c r="AI1196" s="54"/>
      <c r="AJ1196" s="54"/>
      <c r="AK1196" s="54"/>
      <c r="AL1196" s="54"/>
    </row>
    <row r="1197" spans="1:38">
      <c r="A1197" s="52"/>
      <c r="B1197" s="52"/>
      <c r="C1197" s="53"/>
      <c r="D1197" s="54"/>
      <c r="E1197" s="55"/>
      <c r="F1197" s="55"/>
      <c r="G1197" s="55"/>
      <c r="H1197" s="54"/>
      <c r="I1197" s="54"/>
      <c r="J1197" s="54"/>
      <c r="K1197" s="54"/>
      <c r="L1197" s="52"/>
      <c r="M1197" s="52"/>
      <c r="N1197" s="54"/>
      <c r="O1197" s="56"/>
      <c r="P1197" s="61"/>
      <c r="Q1197" s="56"/>
      <c r="R1197" s="56"/>
      <c r="S1197" s="54"/>
      <c r="T1197" s="54"/>
      <c r="U1197" s="56"/>
      <c r="V1197" s="56"/>
      <c r="W1197" s="57"/>
      <c r="X1197" s="57"/>
      <c r="Y1197" s="58"/>
      <c r="Z1197" s="59"/>
      <c r="AA1197" s="60"/>
      <c r="AB1197" s="60"/>
      <c r="AC1197" s="42"/>
      <c r="AD1197" s="62"/>
      <c r="AE1197" s="60"/>
      <c r="AF1197" s="62"/>
      <c r="AG1197" s="60"/>
      <c r="AH1197" s="54"/>
      <c r="AI1197" s="54"/>
      <c r="AJ1197" s="54"/>
      <c r="AK1197" s="54"/>
      <c r="AL1197" s="54"/>
    </row>
    <row r="1198" spans="1:38">
      <c r="A1198" s="52"/>
      <c r="B1198" s="52"/>
      <c r="C1198" s="53"/>
      <c r="D1198" s="54"/>
      <c r="E1198" s="55"/>
      <c r="F1198" s="55"/>
      <c r="G1198" s="55"/>
      <c r="H1198" s="54"/>
      <c r="I1198" s="54"/>
      <c r="J1198" s="54"/>
      <c r="K1198" s="54"/>
      <c r="L1198" s="52"/>
      <c r="M1198" s="52"/>
      <c r="N1198" s="54"/>
      <c r="O1198" s="56"/>
      <c r="P1198" s="61"/>
      <c r="Q1198" s="56"/>
      <c r="R1198" s="56"/>
      <c r="S1198" s="54"/>
      <c r="T1198" s="54"/>
      <c r="U1198" s="56"/>
      <c r="V1198" s="56"/>
      <c r="W1198" s="57"/>
      <c r="X1198" s="57"/>
      <c r="Y1198" s="58"/>
      <c r="Z1198" s="59"/>
      <c r="AA1198" s="60"/>
      <c r="AB1198" s="60"/>
      <c r="AC1198" s="42"/>
      <c r="AD1198" s="52"/>
      <c r="AE1198" s="52"/>
      <c r="AF1198" s="62"/>
      <c r="AG1198" s="60"/>
      <c r="AH1198" s="54"/>
      <c r="AI1198" s="54"/>
      <c r="AJ1198" s="54"/>
      <c r="AK1198" s="54"/>
      <c r="AL1198" s="54"/>
    </row>
    <row r="1199" spans="1:38">
      <c r="A1199" s="52"/>
      <c r="B1199" s="52"/>
      <c r="C1199" s="53"/>
      <c r="D1199" s="54"/>
      <c r="E1199" s="55"/>
      <c r="F1199" s="55"/>
      <c r="G1199" s="55"/>
      <c r="H1199" s="54"/>
      <c r="I1199" s="54"/>
      <c r="J1199" s="54"/>
      <c r="K1199" s="54"/>
      <c r="L1199" s="52"/>
      <c r="M1199" s="52"/>
      <c r="N1199" s="54"/>
      <c r="O1199" s="56"/>
      <c r="P1199" s="61"/>
      <c r="Q1199" s="56"/>
      <c r="R1199" s="56"/>
      <c r="S1199" s="54"/>
      <c r="T1199" s="54"/>
      <c r="U1199" s="56"/>
      <c r="V1199" s="56"/>
      <c r="W1199" s="57"/>
      <c r="X1199" s="57"/>
      <c r="Y1199" s="58"/>
      <c r="Z1199" s="59"/>
      <c r="AA1199" s="60"/>
      <c r="AB1199" s="60"/>
      <c r="AC1199" s="42"/>
      <c r="AD1199" s="52"/>
      <c r="AE1199" s="52"/>
      <c r="AF1199" s="62"/>
      <c r="AG1199" s="60"/>
      <c r="AH1199" s="54"/>
      <c r="AI1199" s="54"/>
      <c r="AJ1199" s="54"/>
      <c r="AK1199" s="54"/>
      <c r="AL1199" s="54"/>
    </row>
    <row r="1200" spans="1:38">
      <c r="A1200" s="52"/>
      <c r="B1200" s="52"/>
      <c r="C1200" s="53"/>
      <c r="D1200" s="54"/>
      <c r="E1200" s="55"/>
      <c r="F1200" s="55"/>
      <c r="G1200" s="55"/>
      <c r="H1200" s="54"/>
      <c r="I1200" s="54"/>
      <c r="J1200" s="54"/>
      <c r="K1200" s="54"/>
      <c r="L1200" s="52"/>
      <c r="M1200" s="52"/>
      <c r="N1200" s="54"/>
      <c r="O1200" s="56"/>
      <c r="P1200" s="61"/>
      <c r="Q1200" s="56"/>
      <c r="R1200" s="56"/>
      <c r="S1200" s="54"/>
      <c r="T1200" s="54"/>
      <c r="U1200" s="56"/>
      <c r="V1200" s="56"/>
      <c r="W1200" s="57"/>
      <c r="X1200" s="57"/>
      <c r="Y1200" s="58"/>
      <c r="Z1200" s="59"/>
      <c r="AA1200" s="60"/>
      <c r="AB1200" s="60"/>
      <c r="AC1200" s="42"/>
      <c r="AD1200" s="52"/>
      <c r="AE1200" s="52"/>
      <c r="AF1200" s="62"/>
      <c r="AG1200" s="60"/>
      <c r="AH1200" s="54"/>
      <c r="AI1200" s="54"/>
      <c r="AJ1200" s="54"/>
      <c r="AK1200" s="54"/>
      <c r="AL1200" s="54"/>
    </row>
    <row r="1201" spans="1:38">
      <c r="A1201" s="52"/>
      <c r="B1201" s="52"/>
      <c r="C1201" s="53"/>
      <c r="D1201" s="54"/>
      <c r="E1201" s="55"/>
      <c r="F1201" s="55"/>
      <c r="G1201" s="55"/>
      <c r="H1201" s="54"/>
      <c r="I1201" s="54"/>
      <c r="J1201" s="54"/>
      <c r="K1201" s="54"/>
      <c r="L1201" s="52"/>
      <c r="M1201" s="52"/>
      <c r="N1201" s="54"/>
      <c r="O1201" s="56"/>
      <c r="P1201" s="61"/>
      <c r="Q1201" s="56"/>
      <c r="R1201" s="56"/>
      <c r="S1201" s="54"/>
      <c r="T1201" s="54"/>
      <c r="U1201" s="56"/>
      <c r="V1201" s="56"/>
      <c r="W1201" s="57"/>
      <c r="X1201" s="57"/>
      <c r="Y1201" s="58"/>
      <c r="Z1201" s="59"/>
      <c r="AA1201" s="60"/>
      <c r="AB1201" s="60"/>
      <c r="AC1201" s="42"/>
      <c r="AD1201" s="52"/>
      <c r="AE1201" s="52"/>
      <c r="AF1201" s="62"/>
      <c r="AG1201" s="60"/>
      <c r="AH1201" s="54"/>
      <c r="AI1201" s="54"/>
      <c r="AJ1201" s="54"/>
      <c r="AK1201" s="54"/>
      <c r="AL1201" s="54"/>
    </row>
    <row r="1202" spans="1:38">
      <c r="A1202" s="52"/>
      <c r="B1202" s="52"/>
      <c r="C1202" s="53"/>
      <c r="D1202" s="54"/>
      <c r="E1202" s="55"/>
      <c r="F1202" s="55"/>
      <c r="G1202" s="55"/>
      <c r="H1202" s="54"/>
      <c r="I1202" s="54"/>
      <c r="J1202" s="54"/>
      <c r="K1202" s="54"/>
      <c r="L1202" s="52"/>
      <c r="M1202" s="52"/>
      <c r="N1202" s="54"/>
      <c r="O1202" s="56"/>
      <c r="P1202" s="61"/>
      <c r="Q1202" s="56"/>
      <c r="R1202" s="56"/>
      <c r="S1202" s="54"/>
      <c r="T1202" s="54"/>
      <c r="U1202" s="56"/>
      <c r="V1202" s="56"/>
      <c r="W1202" s="57"/>
      <c r="X1202" s="57"/>
      <c r="Y1202" s="58"/>
      <c r="Z1202" s="59"/>
      <c r="AA1202" s="60"/>
      <c r="AB1202" s="60"/>
      <c r="AC1202" s="42"/>
      <c r="AD1202" s="52"/>
      <c r="AE1202" s="52"/>
      <c r="AF1202" s="62"/>
      <c r="AG1202" s="60"/>
      <c r="AH1202" s="54"/>
      <c r="AI1202" s="54"/>
      <c r="AJ1202" s="54"/>
      <c r="AK1202" s="54"/>
      <c r="AL1202" s="54"/>
    </row>
    <row r="1203" spans="1:38">
      <c r="A1203" s="52"/>
      <c r="B1203" s="52"/>
      <c r="C1203" s="53"/>
      <c r="D1203" s="54"/>
      <c r="E1203" s="55"/>
      <c r="F1203" s="55"/>
      <c r="G1203" s="55"/>
      <c r="H1203" s="54"/>
      <c r="I1203" s="54"/>
      <c r="J1203" s="54"/>
      <c r="K1203" s="54"/>
      <c r="L1203" s="52"/>
      <c r="M1203" s="52"/>
      <c r="N1203" s="54"/>
      <c r="O1203" s="56"/>
      <c r="P1203" s="61"/>
      <c r="Q1203" s="56"/>
      <c r="R1203" s="56"/>
      <c r="S1203" s="54"/>
      <c r="T1203" s="54"/>
      <c r="U1203" s="56"/>
      <c r="V1203" s="56"/>
      <c r="W1203" s="57"/>
      <c r="X1203" s="57"/>
      <c r="Y1203" s="58"/>
      <c r="Z1203" s="59"/>
      <c r="AA1203" s="60"/>
      <c r="AB1203" s="60"/>
      <c r="AC1203" s="42"/>
      <c r="AD1203" s="52"/>
      <c r="AE1203" s="52"/>
      <c r="AF1203" s="62"/>
      <c r="AG1203" s="60"/>
      <c r="AH1203" s="54"/>
      <c r="AI1203" s="54"/>
      <c r="AJ1203" s="54"/>
      <c r="AK1203" s="54"/>
      <c r="AL1203" s="54"/>
    </row>
    <row r="1204" spans="1:38">
      <c r="A1204" s="52"/>
      <c r="B1204" s="52"/>
      <c r="C1204" s="53"/>
      <c r="D1204" s="54"/>
      <c r="E1204" s="55"/>
      <c r="F1204" s="55"/>
      <c r="G1204" s="55"/>
      <c r="H1204" s="54"/>
      <c r="I1204" s="54"/>
      <c r="J1204" s="54"/>
      <c r="K1204" s="54"/>
      <c r="L1204" s="52"/>
      <c r="M1204" s="52"/>
      <c r="N1204" s="54"/>
      <c r="O1204" s="56"/>
      <c r="P1204" s="61"/>
      <c r="Q1204" s="56"/>
      <c r="R1204" s="56"/>
      <c r="S1204" s="54"/>
      <c r="T1204" s="54"/>
      <c r="U1204" s="56"/>
      <c r="V1204" s="56"/>
      <c r="W1204" s="57"/>
      <c r="X1204" s="57"/>
      <c r="Y1204" s="58"/>
      <c r="Z1204" s="59"/>
      <c r="AA1204" s="60"/>
      <c r="AB1204" s="60"/>
      <c r="AC1204" s="42"/>
      <c r="AD1204" s="52"/>
      <c r="AE1204" s="52"/>
      <c r="AF1204" s="62"/>
      <c r="AG1204" s="60"/>
      <c r="AH1204" s="54"/>
      <c r="AI1204" s="54"/>
      <c r="AJ1204" s="54"/>
      <c r="AK1204" s="54"/>
      <c r="AL1204" s="54"/>
    </row>
    <row r="1205" spans="1:38">
      <c r="A1205" s="52"/>
      <c r="B1205" s="52"/>
      <c r="C1205" s="53"/>
      <c r="D1205" s="54"/>
      <c r="E1205" s="55"/>
      <c r="F1205" s="55"/>
      <c r="G1205" s="55"/>
      <c r="H1205" s="54"/>
      <c r="I1205" s="54"/>
      <c r="J1205" s="54"/>
      <c r="K1205" s="54"/>
      <c r="L1205" s="52"/>
      <c r="M1205" s="52"/>
      <c r="N1205" s="54"/>
      <c r="O1205" s="56"/>
      <c r="P1205" s="61"/>
      <c r="Q1205" s="56"/>
      <c r="R1205" s="56"/>
      <c r="S1205" s="54"/>
      <c r="T1205" s="54"/>
      <c r="U1205" s="56"/>
      <c r="V1205" s="56"/>
      <c r="W1205" s="57"/>
      <c r="X1205" s="57"/>
      <c r="Y1205" s="58"/>
      <c r="Z1205" s="59"/>
      <c r="AA1205" s="60"/>
      <c r="AB1205" s="60"/>
      <c r="AC1205" s="42"/>
      <c r="AD1205" s="52"/>
      <c r="AE1205" s="52"/>
      <c r="AF1205" s="62"/>
      <c r="AG1205" s="60"/>
      <c r="AH1205" s="54"/>
      <c r="AI1205" s="54"/>
      <c r="AJ1205" s="54"/>
      <c r="AK1205" s="54"/>
      <c r="AL1205" s="54"/>
    </row>
    <row r="1206" spans="1:38">
      <c r="A1206" s="52"/>
      <c r="B1206" s="52"/>
      <c r="C1206" s="53"/>
      <c r="D1206" s="54"/>
      <c r="E1206" s="55"/>
      <c r="F1206" s="55"/>
      <c r="G1206" s="55"/>
      <c r="H1206" s="54"/>
      <c r="I1206" s="54"/>
      <c r="J1206" s="54"/>
      <c r="K1206" s="54"/>
      <c r="L1206" s="52"/>
      <c r="M1206" s="52"/>
      <c r="N1206" s="54"/>
      <c r="O1206" s="56"/>
      <c r="P1206" s="61"/>
      <c r="Q1206" s="56"/>
      <c r="R1206" s="56"/>
      <c r="S1206" s="54"/>
      <c r="T1206" s="54"/>
      <c r="U1206" s="56"/>
      <c r="V1206" s="56"/>
      <c r="W1206" s="57"/>
      <c r="X1206" s="57"/>
      <c r="Y1206" s="58"/>
      <c r="Z1206" s="59"/>
      <c r="AA1206" s="60"/>
      <c r="AB1206" s="60"/>
      <c r="AC1206" s="42"/>
      <c r="AD1206" s="52"/>
      <c r="AE1206" s="52"/>
      <c r="AF1206" s="62"/>
      <c r="AG1206" s="60"/>
      <c r="AH1206" s="54"/>
      <c r="AI1206" s="54"/>
      <c r="AJ1206" s="54"/>
      <c r="AK1206" s="54"/>
      <c r="AL1206" s="54"/>
    </row>
    <row r="1207" spans="1:38">
      <c r="A1207" s="52"/>
      <c r="B1207" s="52"/>
      <c r="C1207" s="53"/>
      <c r="D1207" s="54"/>
      <c r="E1207" s="55"/>
      <c r="F1207" s="55"/>
      <c r="G1207" s="55"/>
      <c r="H1207" s="54"/>
      <c r="I1207" s="54"/>
      <c r="J1207" s="54"/>
      <c r="K1207" s="54"/>
      <c r="L1207" s="52"/>
      <c r="M1207" s="52"/>
      <c r="N1207" s="54"/>
      <c r="O1207" s="56"/>
      <c r="P1207" s="61"/>
      <c r="Q1207" s="56"/>
      <c r="R1207" s="56"/>
      <c r="S1207" s="54"/>
      <c r="T1207" s="54"/>
      <c r="U1207" s="56"/>
      <c r="V1207" s="56"/>
      <c r="W1207" s="57"/>
      <c r="X1207" s="57"/>
      <c r="Y1207" s="58"/>
      <c r="Z1207" s="59"/>
      <c r="AA1207" s="60"/>
      <c r="AB1207" s="60"/>
      <c r="AC1207" s="42"/>
      <c r="AD1207" s="54"/>
      <c r="AE1207" s="52"/>
      <c r="AF1207" s="62"/>
      <c r="AG1207" s="63"/>
      <c r="AH1207" s="54"/>
      <c r="AI1207" s="54"/>
      <c r="AJ1207" s="54"/>
      <c r="AK1207" s="54"/>
      <c r="AL1207" s="54"/>
    </row>
    <row r="1208" spans="1:38">
      <c r="A1208" s="52"/>
      <c r="B1208" s="52"/>
      <c r="C1208" s="53"/>
      <c r="D1208" s="54"/>
      <c r="E1208" s="55"/>
      <c r="F1208" s="55"/>
      <c r="G1208" s="55"/>
      <c r="H1208" s="54"/>
      <c r="I1208" s="54"/>
      <c r="J1208" s="54"/>
      <c r="K1208" s="54"/>
      <c r="L1208" s="52"/>
      <c r="M1208" s="52"/>
      <c r="N1208" s="54"/>
      <c r="O1208" s="56"/>
      <c r="P1208" s="61"/>
      <c r="Q1208" s="56"/>
      <c r="R1208" s="56"/>
      <c r="S1208" s="54"/>
      <c r="T1208" s="54"/>
      <c r="U1208" s="56"/>
      <c r="V1208" s="56"/>
      <c r="W1208" s="57"/>
      <c r="X1208" s="57"/>
      <c r="Y1208" s="58"/>
      <c r="Z1208" s="59"/>
      <c r="AA1208" s="60"/>
      <c r="AB1208" s="60"/>
      <c r="AC1208" s="42"/>
      <c r="AD1208" s="54"/>
      <c r="AE1208" s="52"/>
      <c r="AF1208" s="62"/>
      <c r="AG1208" s="63"/>
      <c r="AH1208" s="54"/>
      <c r="AI1208" s="54"/>
      <c r="AJ1208" s="54"/>
      <c r="AK1208" s="54"/>
      <c r="AL1208" s="54"/>
    </row>
    <row r="1209" spans="1:38">
      <c r="A1209" s="52"/>
      <c r="B1209" s="52"/>
      <c r="C1209" s="53"/>
      <c r="D1209" s="54"/>
      <c r="E1209" s="55"/>
      <c r="F1209" s="55"/>
      <c r="G1209" s="55"/>
      <c r="H1209" s="54"/>
      <c r="I1209" s="54"/>
      <c r="J1209" s="54"/>
      <c r="K1209" s="54"/>
      <c r="L1209" s="52"/>
      <c r="M1209" s="52"/>
      <c r="N1209" s="54"/>
      <c r="O1209" s="56"/>
      <c r="P1209" s="61"/>
      <c r="Q1209" s="56"/>
      <c r="R1209" s="56"/>
      <c r="S1209" s="54"/>
      <c r="T1209" s="54"/>
      <c r="U1209" s="56"/>
      <c r="V1209" s="56"/>
      <c r="W1209" s="57"/>
      <c r="X1209" s="57"/>
      <c r="Y1209" s="58"/>
      <c r="Z1209" s="59"/>
      <c r="AA1209" s="60"/>
      <c r="AB1209" s="60"/>
      <c r="AC1209" s="42"/>
      <c r="AD1209" s="54"/>
      <c r="AE1209" s="52"/>
      <c r="AF1209" s="62"/>
      <c r="AG1209" s="63"/>
      <c r="AH1209" s="54"/>
      <c r="AI1209" s="54"/>
      <c r="AJ1209" s="54"/>
      <c r="AK1209" s="54"/>
      <c r="AL1209" s="54"/>
    </row>
    <row r="1210" spans="1:38">
      <c r="A1210" s="52"/>
      <c r="B1210" s="52"/>
      <c r="C1210" s="53"/>
      <c r="D1210" s="54"/>
      <c r="E1210" s="55"/>
      <c r="F1210" s="55"/>
      <c r="G1210" s="55"/>
      <c r="H1210" s="54"/>
      <c r="I1210" s="54"/>
      <c r="J1210" s="54"/>
      <c r="K1210" s="54"/>
      <c r="L1210" s="52"/>
      <c r="M1210" s="52"/>
      <c r="N1210" s="54"/>
      <c r="O1210" s="56"/>
      <c r="P1210" s="61"/>
      <c r="Q1210" s="56"/>
      <c r="R1210" s="56"/>
      <c r="S1210" s="54"/>
      <c r="T1210" s="54"/>
      <c r="U1210" s="56"/>
      <c r="V1210" s="56"/>
      <c r="W1210" s="57"/>
      <c r="X1210" s="57"/>
      <c r="Y1210" s="58"/>
      <c r="Z1210" s="59"/>
      <c r="AA1210" s="60"/>
      <c r="AB1210" s="60"/>
      <c r="AC1210" s="42"/>
      <c r="AD1210" s="54"/>
      <c r="AE1210" s="52"/>
      <c r="AF1210" s="62"/>
      <c r="AG1210" s="63"/>
      <c r="AH1210" s="54"/>
      <c r="AI1210" s="54"/>
      <c r="AJ1210" s="54"/>
      <c r="AK1210" s="54"/>
      <c r="AL1210" s="54"/>
    </row>
    <row r="1211" spans="1:38">
      <c r="A1211" s="52"/>
      <c r="B1211" s="52"/>
      <c r="C1211" s="53"/>
      <c r="D1211" s="54"/>
      <c r="E1211" s="55"/>
      <c r="F1211" s="55"/>
      <c r="G1211" s="55"/>
      <c r="H1211" s="54"/>
      <c r="I1211" s="54"/>
      <c r="J1211" s="54"/>
      <c r="K1211" s="54"/>
      <c r="L1211" s="52"/>
      <c r="M1211" s="52"/>
      <c r="N1211" s="54"/>
      <c r="O1211" s="56"/>
      <c r="P1211" s="61"/>
      <c r="Q1211" s="56"/>
      <c r="R1211" s="56"/>
      <c r="S1211" s="54"/>
      <c r="T1211" s="54"/>
      <c r="U1211" s="56"/>
      <c r="V1211" s="56"/>
      <c r="W1211" s="57"/>
      <c r="X1211" s="57"/>
      <c r="Y1211" s="58"/>
      <c r="Z1211" s="59"/>
      <c r="AA1211" s="60"/>
      <c r="AB1211" s="60"/>
      <c r="AC1211" s="42"/>
      <c r="AD1211" s="54"/>
      <c r="AE1211" s="52"/>
      <c r="AF1211" s="62"/>
      <c r="AG1211" s="63"/>
      <c r="AH1211" s="54"/>
      <c r="AI1211" s="54"/>
      <c r="AJ1211" s="54"/>
      <c r="AK1211" s="54"/>
      <c r="AL1211" s="54"/>
    </row>
    <row r="1212" spans="1:38">
      <c r="A1212" s="52"/>
      <c r="B1212" s="52"/>
      <c r="C1212" s="53"/>
      <c r="D1212" s="54"/>
      <c r="E1212" s="55"/>
      <c r="F1212" s="55"/>
      <c r="G1212" s="55"/>
      <c r="H1212" s="54"/>
      <c r="I1212" s="54"/>
      <c r="J1212" s="54"/>
      <c r="K1212" s="54"/>
      <c r="L1212" s="52"/>
      <c r="M1212" s="52"/>
      <c r="N1212" s="54"/>
      <c r="O1212" s="56"/>
      <c r="P1212" s="61"/>
      <c r="Q1212" s="56"/>
      <c r="R1212" s="56"/>
      <c r="S1212" s="54"/>
      <c r="T1212" s="54"/>
      <c r="U1212" s="56"/>
      <c r="V1212" s="56"/>
      <c r="W1212" s="57"/>
      <c r="X1212" s="57"/>
      <c r="Y1212" s="58"/>
      <c r="Z1212" s="59"/>
      <c r="AA1212" s="60"/>
      <c r="AB1212" s="60"/>
      <c r="AC1212" s="42"/>
      <c r="AD1212" s="54"/>
      <c r="AE1212" s="52"/>
      <c r="AF1212" s="62"/>
      <c r="AG1212" s="63"/>
      <c r="AH1212" s="54"/>
      <c r="AI1212" s="54"/>
      <c r="AJ1212" s="54"/>
      <c r="AK1212" s="54"/>
      <c r="AL1212" s="54"/>
    </row>
    <row r="1213" spans="1:38">
      <c r="A1213" s="52"/>
      <c r="B1213" s="52"/>
      <c r="C1213" s="53"/>
      <c r="D1213" s="54"/>
      <c r="E1213" s="55"/>
      <c r="F1213" s="55"/>
      <c r="G1213" s="55"/>
      <c r="H1213" s="54"/>
      <c r="I1213" s="54"/>
      <c r="J1213" s="54"/>
      <c r="K1213" s="54"/>
      <c r="L1213" s="52"/>
      <c r="M1213" s="52"/>
      <c r="N1213" s="54"/>
      <c r="O1213" s="56"/>
      <c r="P1213" s="61"/>
      <c r="Q1213" s="56"/>
      <c r="R1213" s="56"/>
      <c r="S1213" s="54"/>
      <c r="T1213" s="54"/>
      <c r="U1213" s="56"/>
      <c r="V1213" s="56"/>
      <c r="W1213" s="57"/>
      <c r="X1213" s="57"/>
      <c r="Y1213" s="58"/>
      <c r="Z1213" s="59"/>
      <c r="AA1213" s="60"/>
      <c r="AB1213" s="60"/>
      <c r="AC1213" s="42"/>
      <c r="AD1213" s="54"/>
      <c r="AE1213" s="52"/>
      <c r="AF1213" s="62"/>
      <c r="AG1213" s="63"/>
      <c r="AH1213" s="54"/>
      <c r="AI1213" s="54"/>
      <c r="AJ1213" s="54"/>
      <c r="AK1213" s="54"/>
      <c r="AL1213" s="54"/>
    </row>
    <row r="1214" spans="1:38">
      <c r="A1214" s="52"/>
      <c r="B1214" s="52"/>
      <c r="C1214" s="53"/>
      <c r="D1214" s="54"/>
      <c r="E1214" s="55"/>
      <c r="F1214" s="55"/>
      <c r="G1214" s="55"/>
      <c r="H1214" s="54"/>
      <c r="I1214" s="54"/>
      <c r="J1214" s="54"/>
      <c r="K1214" s="54"/>
      <c r="L1214" s="52"/>
      <c r="M1214" s="52"/>
      <c r="N1214" s="54"/>
      <c r="O1214" s="56"/>
      <c r="P1214" s="61"/>
      <c r="Q1214" s="56"/>
      <c r="R1214" s="56"/>
      <c r="S1214" s="54"/>
      <c r="T1214" s="54"/>
      <c r="U1214" s="56"/>
      <c r="V1214" s="56"/>
      <c r="W1214" s="57"/>
      <c r="X1214" s="57"/>
      <c r="Y1214" s="58"/>
      <c r="Z1214" s="59"/>
      <c r="AA1214" s="60"/>
      <c r="AB1214" s="60"/>
      <c r="AC1214" s="42"/>
      <c r="AD1214" s="54"/>
      <c r="AE1214" s="52"/>
      <c r="AF1214" s="62"/>
      <c r="AG1214" s="63"/>
      <c r="AH1214" s="54"/>
      <c r="AI1214" s="54"/>
      <c r="AJ1214" s="54"/>
      <c r="AK1214" s="54"/>
      <c r="AL1214" s="54"/>
    </row>
    <row r="1215" spans="1:38">
      <c r="A1215" s="52"/>
      <c r="B1215" s="52"/>
      <c r="C1215" s="53"/>
      <c r="D1215" s="54"/>
      <c r="E1215" s="55"/>
      <c r="F1215" s="55"/>
      <c r="G1215" s="55"/>
      <c r="H1215" s="54"/>
      <c r="I1215" s="54"/>
      <c r="J1215" s="54"/>
      <c r="K1215" s="54"/>
      <c r="L1215" s="52"/>
      <c r="M1215" s="52"/>
      <c r="N1215" s="54"/>
      <c r="O1215" s="56"/>
      <c r="P1215" s="61"/>
      <c r="Q1215" s="56"/>
      <c r="R1215" s="56"/>
      <c r="S1215" s="54"/>
      <c r="T1215" s="54"/>
      <c r="U1215" s="56"/>
      <c r="V1215" s="56"/>
      <c r="W1215" s="57"/>
      <c r="X1215" s="57"/>
      <c r="Y1215" s="58"/>
      <c r="Z1215" s="59"/>
      <c r="AA1215" s="60"/>
      <c r="AB1215" s="60"/>
      <c r="AC1215" s="42"/>
      <c r="AD1215" s="54"/>
      <c r="AE1215" s="52"/>
      <c r="AF1215" s="62"/>
      <c r="AG1215" s="63"/>
      <c r="AH1215" s="54"/>
      <c r="AI1215" s="54"/>
      <c r="AJ1215" s="54"/>
      <c r="AK1215" s="54"/>
      <c r="AL1215" s="54"/>
    </row>
    <row r="1216" spans="1:38">
      <c r="A1216" s="52"/>
      <c r="B1216" s="52"/>
      <c r="C1216" s="53"/>
      <c r="D1216" s="54"/>
      <c r="E1216" s="55"/>
      <c r="F1216" s="55"/>
      <c r="G1216" s="55"/>
      <c r="H1216" s="54"/>
      <c r="I1216" s="54"/>
      <c r="J1216" s="54"/>
      <c r="K1216" s="54"/>
      <c r="L1216" s="52"/>
      <c r="M1216" s="52"/>
      <c r="N1216" s="54"/>
      <c r="O1216" s="56"/>
      <c r="P1216" s="61"/>
      <c r="Q1216" s="56"/>
      <c r="R1216" s="56"/>
      <c r="S1216" s="54"/>
      <c r="T1216" s="54"/>
      <c r="U1216" s="56"/>
      <c r="V1216" s="56"/>
      <c r="W1216" s="57"/>
      <c r="X1216" s="57"/>
      <c r="Y1216" s="58"/>
      <c r="Z1216" s="59"/>
      <c r="AA1216" s="60"/>
      <c r="AB1216" s="60"/>
      <c r="AC1216" s="42"/>
      <c r="AD1216" s="54"/>
      <c r="AE1216" s="52"/>
      <c r="AF1216" s="62"/>
      <c r="AG1216" s="63"/>
      <c r="AH1216" s="54"/>
      <c r="AI1216" s="54"/>
      <c r="AJ1216" s="54"/>
      <c r="AK1216" s="54"/>
      <c r="AL1216" s="54"/>
    </row>
    <row r="1217" spans="1:38">
      <c r="A1217" s="52"/>
      <c r="B1217" s="52"/>
      <c r="C1217" s="53"/>
      <c r="D1217" s="54"/>
      <c r="E1217" s="55"/>
      <c r="F1217" s="55"/>
      <c r="G1217" s="55"/>
      <c r="H1217" s="54"/>
      <c r="I1217" s="54"/>
      <c r="J1217" s="54"/>
      <c r="K1217" s="54"/>
      <c r="L1217" s="52"/>
      <c r="M1217" s="52"/>
      <c r="N1217" s="54"/>
      <c r="O1217" s="56"/>
      <c r="P1217" s="61"/>
      <c r="Q1217" s="56"/>
      <c r="R1217" s="56"/>
      <c r="S1217" s="54"/>
      <c r="T1217" s="54"/>
      <c r="U1217" s="56"/>
      <c r="V1217" s="56"/>
      <c r="W1217" s="57"/>
      <c r="X1217" s="57"/>
      <c r="Y1217" s="58"/>
      <c r="Z1217" s="59"/>
      <c r="AA1217" s="60"/>
      <c r="AB1217" s="60"/>
      <c r="AC1217" s="42"/>
      <c r="AD1217" s="54"/>
      <c r="AE1217" s="52"/>
      <c r="AF1217" s="62"/>
      <c r="AG1217" s="63"/>
      <c r="AH1217" s="54"/>
      <c r="AI1217" s="54"/>
      <c r="AJ1217" s="54"/>
      <c r="AK1217" s="54"/>
      <c r="AL1217" s="54"/>
    </row>
    <row r="1218" spans="1:38">
      <c r="A1218" s="52"/>
      <c r="B1218" s="52"/>
      <c r="C1218" s="53"/>
      <c r="D1218" s="54"/>
      <c r="E1218" s="55"/>
      <c r="F1218" s="55"/>
      <c r="G1218" s="55"/>
      <c r="H1218" s="54"/>
      <c r="I1218" s="54"/>
      <c r="J1218" s="54"/>
      <c r="K1218" s="54"/>
      <c r="L1218" s="52"/>
      <c r="M1218" s="52"/>
      <c r="N1218" s="54"/>
      <c r="O1218" s="56"/>
      <c r="P1218" s="61"/>
      <c r="Q1218" s="56"/>
      <c r="R1218" s="56"/>
      <c r="S1218" s="54"/>
      <c r="T1218" s="54"/>
      <c r="U1218" s="56"/>
      <c r="V1218" s="56"/>
      <c r="W1218" s="57"/>
      <c r="X1218" s="57"/>
      <c r="Y1218" s="58"/>
      <c r="Z1218" s="59"/>
      <c r="AA1218" s="60"/>
      <c r="AB1218" s="60"/>
      <c r="AC1218" s="42"/>
      <c r="AD1218" s="54"/>
      <c r="AE1218" s="52"/>
      <c r="AF1218" s="62"/>
      <c r="AG1218" s="63"/>
      <c r="AH1218" s="54"/>
      <c r="AI1218" s="54"/>
      <c r="AJ1218" s="54"/>
      <c r="AK1218" s="54"/>
      <c r="AL1218" s="54"/>
    </row>
    <row r="1219" spans="1:38">
      <c r="A1219" s="52"/>
      <c r="B1219" s="52"/>
      <c r="C1219" s="53"/>
      <c r="D1219" s="54"/>
      <c r="E1219" s="55"/>
      <c r="F1219" s="55"/>
      <c r="G1219" s="55"/>
      <c r="H1219" s="54"/>
      <c r="I1219" s="54"/>
      <c r="J1219" s="54"/>
      <c r="K1219" s="54"/>
      <c r="L1219" s="52"/>
      <c r="M1219" s="52"/>
      <c r="N1219" s="54"/>
      <c r="O1219" s="56"/>
      <c r="P1219" s="61"/>
      <c r="Q1219" s="56"/>
      <c r="R1219" s="56"/>
      <c r="S1219" s="54"/>
      <c r="T1219" s="54"/>
      <c r="U1219" s="56"/>
      <c r="V1219" s="56"/>
      <c r="W1219" s="57"/>
      <c r="X1219" s="57"/>
      <c r="Y1219" s="58"/>
      <c r="Z1219" s="59"/>
      <c r="AA1219" s="60"/>
      <c r="AB1219" s="60"/>
      <c r="AC1219" s="42"/>
      <c r="AD1219" s="54"/>
      <c r="AE1219" s="52"/>
      <c r="AF1219" s="62"/>
      <c r="AG1219" s="63"/>
      <c r="AH1219" s="54"/>
      <c r="AI1219" s="54"/>
      <c r="AJ1219" s="54"/>
      <c r="AK1219" s="54"/>
      <c r="AL1219" s="54"/>
    </row>
    <row r="1220" spans="1:38">
      <c r="A1220" s="52"/>
      <c r="B1220" s="52"/>
      <c r="C1220" s="53"/>
      <c r="D1220" s="54"/>
      <c r="E1220" s="55"/>
      <c r="F1220" s="55"/>
      <c r="G1220" s="55"/>
      <c r="H1220" s="54"/>
      <c r="I1220" s="54"/>
      <c r="J1220" s="54"/>
      <c r="K1220" s="54"/>
      <c r="L1220" s="52"/>
      <c r="M1220" s="52"/>
      <c r="N1220" s="54"/>
      <c r="O1220" s="56"/>
      <c r="P1220" s="61"/>
      <c r="Q1220" s="56"/>
      <c r="R1220" s="56"/>
      <c r="S1220" s="54"/>
      <c r="T1220" s="54"/>
      <c r="U1220" s="56"/>
      <c r="V1220" s="56"/>
      <c r="W1220" s="57"/>
      <c r="X1220" s="57"/>
      <c r="Y1220" s="58"/>
      <c r="Z1220" s="59"/>
      <c r="AA1220" s="60"/>
      <c r="AB1220" s="60"/>
      <c r="AC1220" s="42"/>
      <c r="AD1220" s="54"/>
      <c r="AE1220" s="52"/>
      <c r="AF1220" s="62"/>
      <c r="AG1220" s="63"/>
      <c r="AH1220" s="54"/>
      <c r="AI1220" s="54"/>
      <c r="AJ1220" s="54"/>
      <c r="AK1220" s="54"/>
      <c r="AL1220" s="54"/>
    </row>
    <row r="1221" spans="1:38">
      <c r="A1221" s="52"/>
      <c r="B1221" s="52"/>
      <c r="C1221" s="53"/>
      <c r="D1221" s="54"/>
      <c r="E1221" s="55"/>
      <c r="F1221" s="55"/>
      <c r="G1221" s="55"/>
      <c r="H1221" s="54"/>
      <c r="I1221" s="54"/>
      <c r="J1221" s="54"/>
      <c r="K1221" s="54"/>
      <c r="L1221" s="52"/>
      <c r="M1221" s="52"/>
      <c r="N1221" s="54"/>
      <c r="O1221" s="56"/>
      <c r="P1221" s="61"/>
      <c r="Q1221" s="56"/>
      <c r="R1221" s="56"/>
      <c r="S1221" s="54"/>
      <c r="T1221" s="54"/>
      <c r="U1221" s="56"/>
      <c r="V1221" s="56"/>
      <c r="W1221" s="57"/>
      <c r="X1221" s="57"/>
      <c r="Y1221" s="58"/>
      <c r="Z1221" s="59"/>
      <c r="AA1221" s="60"/>
      <c r="AB1221" s="60"/>
      <c r="AC1221" s="42"/>
      <c r="AD1221" s="54"/>
      <c r="AE1221" s="52"/>
      <c r="AF1221" s="62"/>
      <c r="AG1221" s="63"/>
      <c r="AH1221" s="54"/>
      <c r="AI1221" s="54"/>
      <c r="AJ1221" s="54"/>
      <c r="AK1221" s="54"/>
      <c r="AL1221" s="54"/>
    </row>
    <row r="1222" spans="1:38">
      <c r="A1222" s="52"/>
      <c r="B1222" s="52"/>
      <c r="C1222" s="53"/>
      <c r="D1222" s="54"/>
      <c r="E1222" s="55"/>
      <c r="F1222" s="55"/>
      <c r="G1222" s="55"/>
      <c r="H1222" s="54"/>
      <c r="I1222" s="54"/>
      <c r="J1222" s="54"/>
      <c r="K1222" s="54"/>
      <c r="L1222" s="52"/>
      <c r="M1222" s="52"/>
      <c r="N1222" s="54"/>
      <c r="O1222" s="56"/>
      <c r="P1222" s="61"/>
      <c r="Q1222" s="56"/>
      <c r="R1222" s="56"/>
      <c r="S1222" s="54"/>
      <c r="T1222" s="54"/>
      <c r="U1222" s="56"/>
      <c r="V1222" s="56"/>
      <c r="W1222" s="57"/>
      <c r="X1222" s="57"/>
      <c r="Y1222" s="58"/>
      <c r="Z1222" s="59"/>
      <c r="AA1222" s="60"/>
      <c r="AB1222" s="60"/>
      <c r="AC1222" s="42"/>
      <c r="AD1222" s="54"/>
      <c r="AE1222" s="52"/>
      <c r="AF1222" s="62"/>
      <c r="AG1222" s="63"/>
      <c r="AH1222" s="54"/>
      <c r="AI1222" s="54"/>
      <c r="AJ1222" s="54"/>
      <c r="AK1222" s="54"/>
      <c r="AL1222" s="54"/>
    </row>
    <row r="1223" spans="1:38">
      <c r="A1223" s="52"/>
      <c r="B1223" s="52"/>
      <c r="C1223" s="53"/>
      <c r="D1223" s="54"/>
      <c r="E1223" s="55"/>
      <c r="F1223" s="55"/>
      <c r="G1223" s="55"/>
      <c r="H1223" s="54"/>
      <c r="I1223" s="54"/>
      <c r="J1223" s="54"/>
      <c r="K1223" s="54"/>
      <c r="L1223" s="52"/>
      <c r="M1223" s="52"/>
      <c r="N1223" s="54"/>
      <c r="O1223" s="56"/>
      <c r="P1223" s="61"/>
      <c r="Q1223" s="56"/>
      <c r="R1223" s="56"/>
      <c r="S1223" s="54"/>
      <c r="T1223" s="54"/>
      <c r="U1223" s="56"/>
      <c r="V1223" s="56"/>
      <c r="W1223" s="57"/>
      <c r="X1223" s="57"/>
      <c r="Y1223" s="58"/>
      <c r="Z1223" s="59"/>
      <c r="AA1223" s="60"/>
      <c r="AB1223" s="60"/>
      <c r="AC1223" s="42"/>
      <c r="AD1223" s="54"/>
      <c r="AE1223" s="52"/>
      <c r="AF1223" s="62"/>
      <c r="AG1223" s="63"/>
      <c r="AH1223" s="54"/>
      <c r="AI1223" s="54"/>
      <c r="AJ1223" s="54"/>
      <c r="AK1223" s="54"/>
      <c r="AL1223" s="54"/>
    </row>
    <row r="1224" spans="1:38">
      <c r="A1224" s="52"/>
      <c r="B1224" s="52"/>
      <c r="C1224" s="53"/>
      <c r="D1224" s="54"/>
      <c r="E1224" s="55"/>
      <c r="F1224" s="55"/>
      <c r="G1224" s="55"/>
      <c r="H1224" s="54"/>
      <c r="I1224" s="54"/>
      <c r="J1224" s="54"/>
      <c r="K1224" s="54"/>
      <c r="L1224" s="52"/>
      <c r="M1224" s="52"/>
      <c r="N1224" s="54"/>
      <c r="O1224" s="56"/>
      <c r="P1224" s="61"/>
      <c r="Q1224" s="56"/>
      <c r="R1224" s="56"/>
      <c r="S1224" s="54"/>
      <c r="T1224" s="54"/>
      <c r="U1224" s="56"/>
      <c r="V1224" s="56"/>
      <c r="W1224" s="57"/>
      <c r="X1224" s="57"/>
      <c r="Y1224" s="58"/>
      <c r="Z1224" s="59"/>
      <c r="AA1224" s="60"/>
      <c r="AB1224" s="60"/>
      <c r="AC1224" s="42"/>
      <c r="AD1224" s="54"/>
      <c r="AE1224" s="52"/>
      <c r="AF1224" s="62"/>
      <c r="AG1224" s="63"/>
      <c r="AH1224" s="54"/>
      <c r="AI1224" s="54"/>
      <c r="AJ1224" s="54"/>
      <c r="AK1224" s="54"/>
      <c r="AL1224" s="54"/>
    </row>
    <row r="1225" spans="1:38">
      <c r="A1225" s="52"/>
      <c r="B1225" s="52"/>
      <c r="C1225" s="53"/>
      <c r="D1225" s="54"/>
      <c r="E1225" s="55"/>
      <c r="F1225" s="55"/>
      <c r="G1225" s="55"/>
      <c r="H1225" s="54"/>
      <c r="I1225" s="54"/>
      <c r="J1225" s="54"/>
      <c r="K1225" s="54"/>
      <c r="L1225" s="52"/>
      <c r="M1225" s="52"/>
      <c r="N1225" s="54"/>
      <c r="O1225" s="56"/>
      <c r="P1225" s="61"/>
      <c r="Q1225" s="56"/>
      <c r="R1225" s="56"/>
      <c r="S1225" s="54"/>
      <c r="T1225" s="54"/>
      <c r="U1225" s="56"/>
      <c r="V1225" s="56"/>
      <c r="W1225" s="57"/>
      <c r="X1225" s="57"/>
      <c r="Y1225" s="58"/>
      <c r="Z1225" s="59"/>
      <c r="AA1225" s="60"/>
      <c r="AB1225" s="60"/>
      <c r="AC1225" s="42"/>
      <c r="AD1225" s="54"/>
      <c r="AE1225" s="52"/>
      <c r="AF1225" s="62"/>
      <c r="AG1225" s="63"/>
      <c r="AH1225" s="54"/>
      <c r="AI1225" s="54"/>
      <c r="AJ1225" s="54"/>
      <c r="AK1225" s="54"/>
      <c r="AL1225" s="54"/>
    </row>
    <row r="1226" spans="1:38">
      <c r="A1226" s="52"/>
      <c r="B1226" s="52"/>
      <c r="C1226" s="53"/>
      <c r="D1226" s="54"/>
      <c r="E1226" s="55"/>
      <c r="F1226" s="55"/>
      <c r="G1226" s="55"/>
      <c r="H1226" s="54"/>
      <c r="I1226" s="54"/>
      <c r="J1226" s="54"/>
      <c r="K1226" s="54"/>
      <c r="L1226" s="52"/>
      <c r="M1226" s="52"/>
      <c r="N1226" s="54"/>
      <c r="O1226" s="56"/>
      <c r="P1226" s="61"/>
      <c r="Q1226" s="56"/>
      <c r="R1226" s="56"/>
      <c r="S1226" s="54"/>
      <c r="T1226" s="54"/>
      <c r="U1226" s="56"/>
      <c r="V1226" s="56"/>
      <c r="W1226" s="57"/>
      <c r="X1226" s="57"/>
      <c r="Y1226" s="58"/>
      <c r="Z1226" s="59"/>
      <c r="AA1226" s="60"/>
      <c r="AB1226" s="60"/>
      <c r="AC1226" s="42"/>
      <c r="AD1226" s="54"/>
      <c r="AE1226" s="52"/>
      <c r="AF1226" s="62"/>
      <c r="AG1226" s="63"/>
      <c r="AH1226" s="54"/>
      <c r="AI1226" s="54"/>
      <c r="AJ1226" s="54"/>
      <c r="AK1226" s="54"/>
      <c r="AL1226" s="54"/>
    </row>
    <row r="1227" spans="1:38">
      <c r="A1227" s="52"/>
      <c r="B1227" s="52"/>
      <c r="C1227" s="53"/>
      <c r="D1227" s="54"/>
      <c r="E1227" s="55"/>
      <c r="F1227" s="55"/>
      <c r="G1227" s="55"/>
      <c r="H1227" s="54"/>
      <c r="I1227" s="54"/>
      <c r="J1227" s="54"/>
      <c r="K1227" s="54"/>
      <c r="L1227" s="52"/>
      <c r="M1227" s="52"/>
      <c r="N1227" s="54"/>
      <c r="O1227" s="56"/>
      <c r="P1227" s="61"/>
      <c r="Q1227" s="56"/>
      <c r="R1227" s="56"/>
      <c r="S1227" s="54"/>
      <c r="T1227" s="54"/>
      <c r="U1227" s="56"/>
      <c r="V1227" s="56"/>
      <c r="W1227" s="57"/>
      <c r="X1227" s="57"/>
      <c r="Y1227" s="58"/>
      <c r="Z1227" s="59"/>
      <c r="AA1227" s="60"/>
      <c r="AB1227" s="60"/>
      <c r="AC1227" s="42"/>
      <c r="AD1227" s="54"/>
      <c r="AE1227" s="52"/>
      <c r="AF1227" s="62"/>
      <c r="AG1227" s="63"/>
      <c r="AH1227" s="54"/>
      <c r="AI1227" s="54"/>
      <c r="AJ1227" s="54"/>
      <c r="AK1227" s="54"/>
      <c r="AL1227" s="54"/>
    </row>
    <row r="1228" spans="1:38">
      <c r="A1228" s="52"/>
      <c r="B1228" s="52"/>
      <c r="C1228" s="53"/>
      <c r="D1228" s="54"/>
      <c r="E1228" s="55"/>
      <c r="F1228" s="55"/>
      <c r="G1228" s="55"/>
      <c r="H1228" s="54"/>
      <c r="I1228" s="54"/>
      <c r="J1228" s="54"/>
      <c r="K1228" s="54"/>
      <c r="L1228" s="52"/>
      <c r="M1228" s="52"/>
      <c r="N1228" s="54"/>
      <c r="O1228" s="56"/>
      <c r="P1228" s="61"/>
      <c r="Q1228" s="56"/>
      <c r="R1228" s="56"/>
      <c r="S1228" s="54"/>
      <c r="T1228" s="54"/>
      <c r="U1228" s="56"/>
      <c r="V1228" s="56"/>
      <c r="W1228" s="57"/>
      <c r="X1228" s="57"/>
      <c r="Y1228" s="58"/>
      <c r="Z1228" s="59"/>
      <c r="AA1228" s="60"/>
      <c r="AB1228" s="60"/>
      <c r="AC1228" s="42"/>
      <c r="AD1228" s="54"/>
      <c r="AE1228" s="52"/>
      <c r="AF1228" s="62"/>
      <c r="AG1228" s="63"/>
      <c r="AH1228" s="54"/>
      <c r="AI1228" s="54"/>
      <c r="AJ1228" s="54"/>
      <c r="AK1228" s="54"/>
      <c r="AL1228" s="54"/>
    </row>
    <row r="1229" spans="1:38">
      <c r="A1229" s="52"/>
      <c r="B1229" s="52"/>
      <c r="C1229" s="53"/>
      <c r="D1229" s="54"/>
      <c r="E1229" s="55"/>
      <c r="F1229" s="55"/>
      <c r="G1229" s="55"/>
      <c r="H1229" s="54"/>
      <c r="I1229" s="54"/>
      <c r="J1229" s="54"/>
      <c r="K1229" s="54"/>
      <c r="L1229" s="52"/>
      <c r="M1229" s="52"/>
      <c r="N1229" s="54"/>
      <c r="O1229" s="56"/>
      <c r="P1229" s="61"/>
      <c r="Q1229" s="56"/>
      <c r="R1229" s="56"/>
      <c r="S1229" s="54"/>
      <c r="T1229" s="54"/>
      <c r="U1229" s="56"/>
      <c r="V1229" s="56"/>
      <c r="W1229" s="57"/>
      <c r="X1229" s="57"/>
      <c r="Y1229" s="58"/>
      <c r="Z1229" s="59"/>
      <c r="AA1229" s="60"/>
      <c r="AB1229" s="60"/>
      <c r="AC1229" s="42"/>
      <c r="AD1229" s="54"/>
      <c r="AE1229" s="52"/>
      <c r="AF1229" s="62"/>
      <c r="AG1229" s="63"/>
      <c r="AH1229" s="54"/>
      <c r="AI1229" s="54"/>
      <c r="AJ1229" s="54"/>
      <c r="AK1229" s="54"/>
      <c r="AL1229" s="54"/>
    </row>
    <row r="1230" spans="1:38">
      <c r="A1230" s="52"/>
      <c r="B1230" s="52"/>
      <c r="C1230" s="53"/>
      <c r="D1230" s="54"/>
      <c r="E1230" s="55"/>
      <c r="F1230" s="55"/>
      <c r="G1230" s="55"/>
      <c r="H1230" s="54"/>
      <c r="I1230" s="54"/>
      <c r="J1230" s="54"/>
      <c r="K1230" s="54"/>
      <c r="L1230" s="52"/>
      <c r="M1230" s="52"/>
      <c r="N1230" s="54"/>
      <c r="O1230" s="56"/>
      <c r="P1230" s="61"/>
      <c r="Q1230" s="56"/>
      <c r="R1230" s="56"/>
      <c r="S1230" s="54"/>
      <c r="T1230" s="54"/>
      <c r="U1230" s="56"/>
      <c r="V1230" s="56"/>
      <c r="W1230" s="57"/>
      <c r="X1230" s="57"/>
      <c r="Y1230" s="58"/>
      <c r="Z1230" s="59"/>
      <c r="AA1230" s="60"/>
      <c r="AB1230" s="60"/>
      <c r="AC1230" s="42"/>
      <c r="AD1230" s="54"/>
      <c r="AE1230" s="52"/>
      <c r="AF1230" s="62"/>
      <c r="AG1230" s="63"/>
      <c r="AH1230" s="54"/>
      <c r="AI1230" s="54"/>
      <c r="AJ1230" s="54"/>
      <c r="AK1230" s="54"/>
      <c r="AL1230" s="54"/>
    </row>
    <row r="1231" spans="1:38">
      <c r="A1231" s="52"/>
      <c r="B1231" s="52"/>
      <c r="C1231" s="53"/>
      <c r="D1231" s="54"/>
      <c r="E1231" s="55"/>
      <c r="F1231" s="55"/>
      <c r="G1231" s="55"/>
      <c r="H1231" s="54"/>
      <c r="I1231" s="54"/>
      <c r="J1231" s="54"/>
      <c r="K1231" s="54"/>
      <c r="L1231" s="52"/>
      <c r="M1231" s="52"/>
      <c r="N1231" s="54"/>
      <c r="O1231" s="56"/>
      <c r="P1231" s="61"/>
      <c r="Q1231" s="56"/>
      <c r="R1231" s="56"/>
      <c r="S1231" s="54"/>
      <c r="T1231" s="54"/>
      <c r="U1231" s="56"/>
      <c r="V1231" s="56"/>
      <c r="W1231" s="57"/>
      <c r="X1231" s="57"/>
      <c r="Y1231" s="58"/>
      <c r="Z1231" s="59"/>
      <c r="AA1231" s="60"/>
      <c r="AB1231" s="60"/>
      <c r="AC1231" s="42"/>
      <c r="AD1231" s="54"/>
      <c r="AE1231" s="52"/>
      <c r="AF1231" s="62"/>
      <c r="AG1231" s="63"/>
      <c r="AH1231" s="54"/>
      <c r="AI1231" s="54"/>
      <c r="AJ1231" s="54"/>
      <c r="AK1231" s="54"/>
      <c r="AL1231" s="54"/>
    </row>
    <row r="1232" spans="1:38">
      <c r="A1232" s="52"/>
      <c r="B1232" s="52"/>
      <c r="C1232" s="53"/>
      <c r="D1232" s="54"/>
      <c r="E1232" s="55"/>
      <c r="F1232" s="55"/>
      <c r="G1232" s="55"/>
      <c r="H1232" s="54"/>
      <c r="I1232" s="54"/>
      <c r="J1232" s="54"/>
      <c r="K1232" s="54"/>
      <c r="L1232" s="52"/>
      <c r="M1232" s="52"/>
      <c r="N1232" s="54"/>
      <c r="O1232" s="56"/>
      <c r="P1232" s="61"/>
      <c r="Q1232" s="56"/>
      <c r="R1232" s="56"/>
      <c r="S1232" s="54"/>
      <c r="T1232" s="54"/>
      <c r="U1232" s="56"/>
      <c r="V1232" s="56"/>
      <c r="W1232" s="57"/>
      <c r="X1232" s="57"/>
      <c r="Y1232" s="58"/>
      <c r="Z1232" s="59"/>
      <c r="AA1232" s="60"/>
      <c r="AB1232" s="60"/>
      <c r="AC1232" s="42"/>
      <c r="AD1232" s="54"/>
      <c r="AE1232" s="52"/>
      <c r="AF1232" s="62"/>
      <c r="AG1232" s="63"/>
      <c r="AH1232" s="54"/>
      <c r="AI1232" s="54"/>
      <c r="AJ1232" s="54"/>
      <c r="AK1232" s="54"/>
      <c r="AL1232" s="54"/>
    </row>
    <row r="1233" spans="1:38">
      <c r="A1233" s="52"/>
      <c r="B1233" s="52"/>
      <c r="C1233" s="53"/>
      <c r="D1233" s="54"/>
      <c r="E1233" s="55"/>
      <c r="F1233" s="55"/>
      <c r="G1233" s="55"/>
      <c r="H1233" s="54"/>
      <c r="I1233" s="54"/>
      <c r="J1233" s="54"/>
      <c r="K1233" s="54"/>
      <c r="L1233" s="52"/>
      <c r="M1233" s="52"/>
      <c r="N1233" s="54"/>
      <c r="O1233" s="56"/>
      <c r="P1233" s="61"/>
      <c r="Q1233" s="56"/>
      <c r="R1233" s="56"/>
      <c r="S1233" s="54"/>
      <c r="T1233" s="54"/>
      <c r="U1233" s="56"/>
      <c r="V1233" s="56"/>
      <c r="W1233" s="57"/>
      <c r="X1233" s="57"/>
      <c r="Y1233" s="58"/>
      <c r="Z1233" s="59"/>
      <c r="AA1233" s="60"/>
      <c r="AB1233" s="60"/>
      <c r="AC1233" s="42"/>
      <c r="AD1233" s="54"/>
      <c r="AE1233" s="52"/>
      <c r="AF1233" s="62"/>
      <c r="AG1233" s="63"/>
      <c r="AH1233" s="54"/>
      <c r="AI1233" s="54"/>
      <c r="AJ1233" s="54"/>
      <c r="AK1233" s="54"/>
      <c r="AL1233" s="54"/>
    </row>
    <row r="1234" spans="1:38">
      <c r="A1234" s="52"/>
      <c r="B1234" s="52"/>
      <c r="C1234" s="53"/>
      <c r="D1234" s="54"/>
      <c r="E1234" s="55"/>
      <c r="F1234" s="55"/>
      <c r="G1234" s="55"/>
      <c r="H1234" s="54"/>
      <c r="I1234" s="54"/>
      <c r="J1234" s="54"/>
      <c r="K1234" s="54"/>
      <c r="L1234" s="52"/>
      <c r="M1234" s="52"/>
      <c r="N1234" s="54"/>
      <c r="O1234" s="56"/>
      <c r="P1234" s="61"/>
      <c r="Q1234" s="56"/>
      <c r="R1234" s="56"/>
      <c r="S1234" s="54"/>
      <c r="T1234" s="54"/>
      <c r="U1234" s="56"/>
      <c r="V1234" s="56"/>
      <c r="W1234" s="57"/>
      <c r="X1234" s="57"/>
      <c r="Y1234" s="58"/>
      <c r="Z1234" s="59"/>
      <c r="AA1234" s="60"/>
      <c r="AB1234" s="60"/>
      <c r="AC1234" s="42"/>
      <c r="AD1234" s="54"/>
      <c r="AE1234" s="52"/>
      <c r="AF1234" s="62"/>
      <c r="AG1234" s="63"/>
      <c r="AH1234" s="54"/>
      <c r="AI1234" s="54"/>
      <c r="AJ1234" s="54"/>
      <c r="AK1234" s="54"/>
      <c r="AL1234" s="54"/>
    </row>
    <row r="1235" spans="1:38">
      <c r="A1235" s="52"/>
      <c r="B1235" s="52"/>
      <c r="C1235" s="53"/>
      <c r="D1235" s="54"/>
      <c r="E1235" s="55"/>
      <c r="F1235" s="55"/>
      <c r="G1235" s="55"/>
      <c r="H1235" s="54"/>
      <c r="I1235" s="54"/>
      <c r="J1235" s="54"/>
      <c r="K1235" s="54"/>
      <c r="L1235" s="52"/>
      <c r="M1235" s="52"/>
      <c r="N1235" s="54"/>
      <c r="O1235" s="56"/>
      <c r="P1235" s="61"/>
      <c r="Q1235" s="56"/>
      <c r="R1235" s="56"/>
      <c r="S1235" s="54"/>
      <c r="T1235" s="54"/>
      <c r="U1235" s="56"/>
      <c r="V1235" s="56"/>
      <c r="W1235" s="57"/>
      <c r="X1235" s="57"/>
      <c r="Y1235" s="58"/>
      <c r="Z1235" s="59"/>
      <c r="AA1235" s="60"/>
      <c r="AB1235" s="60"/>
      <c r="AC1235" s="42"/>
      <c r="AD1235" s="54"/>
      <c r="AE1235" s="52"/>
      <c r="AF1235" s="62"/>
      <c r="AG1235" s="63"/>
      <c r="AH1235" s="54"/>
      <c r="AI1235" s="54"/>
      <c r="AJ1235" s="54"/>
      <c r="AK1235" s="54"/>
      <c r="AL1235" s="54"/>
    </row>
    <row r="1236" spans="1:38">
      <c r="A1236" s="52"/>
      <c r="B1236" s="52"/>
      <c r="C1236" s="53"/>
      <c r="D1236" s="54"/>
      <c r="E1236" s="55"/>
      <c r="F1236" s="55"/>
      <c r="G1236" s="55"/>
      <c r="H1236" s="54"/>
      <c r="I1236" s="54"/>
      <c r="J1236" s="54"/>
      <c r="K1236" s="54"/>
      <c r="L1236" s="52"/>
      <c r="M1236" s="52"/>
      <c r="N1236" s="54"/>
      <c r="O1236" s="56"/>
      <c r="P1236" s="61"/>
      <c r="Q1236" s="56"/>
      <c r="R1236" s="56"/>
      <c r="S1236" s="54"/>
      <c r="T1236" s="54"/>
      <c r="U1236" s="56"/>
      <c r="V1236" s="56"/>
      <c r="W1236" s="57"/>
      <c r="X1236" s="57"/>
      <c r="Y1236" s="58"/>
      <c r="Z1236" s="59"/>
      <c r="AA1236" s="60"/>
      <c r="AB1236" s="60"/>
      <c r="AC1236" s="42"/>
      <c r="AD1236" s="54"/>
      <c r="AE1236" s="52"/>
      <c r="AF1236" s="62"/>
      <c r="AG1236" s="63"/>
      <c r="AH1236" s="54"/>
      <c r="AI1236" s="54"/>
      <c r="AJ1236" s="54"/>
      <c r="AK1236" s="54"/>
      <c r="AL1236" s="54"/>
    </row>
    <row r="1237" spans="1:38">
      <c r="A1237" s="52"/>
      <c r="B1237" s="52"/>
      <c r="C1237" s="53"/>
      <c r="D1237" s="54"/>
      <c r="E1237" s="55"/>
      <c r="F1237" s="55"/>
      <c r="G1237" s="55"/>
      <c r="H1237" s="54"/>
      <c r="I1237" s="54"/>
      <c r="J1237" s="54"/>
      <c r="K1237" s="54"/>
      <c r="L1237" s="52"/>
      <c r="M1237" s="52"/>
      <c r="N1237" s="54"/>
      <c r="O1237" s="56"/>
      <c r="P1237" s="61"/>
      <c r="Q1237" s="56"/>
      <c r="R1237" s="56"/>
      <c r="S1237" s="54"/>
      <c r="T1237" s="54"/>
      <c r="U1237" s="56"/>
      <c r="V1237" s="56"/>
      <c r="W1237" s="57"/>
      <c r="X1237" s="57"/>
      <c r="Y1237" s="58"/>
      <c r="Z1237" s="59"/>
      <c r="AA1237" s="60"/>
      <c r="AB1237" s="60"/>
      <c r="AC1237" s="42"/>
      <c r="AD1237" s="54"/>
      <c r="AE1237" s="52"/>
      <c r="AF1237" s="62"/>
      <c r="AG1237" s="63"/>
      <c r="AH1237" s="54"/>
      <c r="AI1237" s="54"/>
      <c r="AJ1237" s="54"/>
      <c r="AK1237" s="54"/>
      <c r="AL1237" s="54"/>
    </row>
    <row r="1238" spans="1:38">
      <c r="A1238" s="52"/>
      <c r="B1238" s="52"/>
      <c r="C1238" s="53"/>
      <c r="D1238" s="54"/>
      <c r="E1238" s="55"/>
      <c r="F1238" s="55"/>
      <c r="G1238" s="55"/>
      <c r="H1238" s="54"/>
      <c r="I1238" s="54"/>
      <c r="J1238" s="54"/>
      <c r="K1238" s="54"/>
      <c r="L1238" s="52"/>
      <c r="M1238" s="52"/>
      <c r="N1238" s="54"/>
      <c r="O1238" s="56"/>
      <c r="P1238" s="61"/>
      <c r="Q1238" s="56"/>
      <c r="R1238" s="56"/>
      <c r="S1238" s="54"/>
      <c r="T1238" s="54"/>
      <c r="U1238" s="56"/>
      <c r="V1238" s="56"/>
      <c r="W1238" s="57"/>
      <c r="X1238" s="57"/>
      <c r="Y1238" s="58"/>
      <c r="Z1238" s="59"/>
      <c r="AA1238" s="60"/>
      <c r="AB1238" s="60"/>
      <c r="AC1238" s="42"/>
      <c r="AD1238" s="54"/>
      <c r="AE1238" s="52"/>
      <c r="AF1238" s="62"/>
      <c r="AG1238" s="63"/>
      <c r="AH1238" s="54"/>
      <c r="AI1238" s="54"/>
      <c r="AJ1238" s="54"/>
      <c r="AK1238" s="54"/>
      <c r="AL1238" s="54"/>
    </row>
    <row r="1239" spans="1:38">
      <c r="A1239" s="52"/>
      <c r="B1239" s="52"/>
      <c r="C1239" s="53"/>
      <c r="D1239" s="54"/>
      <c r="E1239" s="55"/>
      <c r="F1239" s="55"/>
      <c r="G1239" s="55"/>
      <c r="H1239" s="54"/>
      <c r="I1239" s="54"/>
      <c r="J1239" s="54"/>
      <c r="K1239" s="54"/>
      <c r="L1239" s="52"/>
      <c r="M1239" s="52"/>
      <c r="N1239" s="54"/>
      <c r="O1239" s="56"/>
      <c r="P1239" s="61"/>
      <c r="Q1239" s="56"/>
      <c r="R1239" s="56"/>
      <c r="S1239" s="54"/>
      <c r="T1239" s="54"/>
      <c r="U1239" s="56"/>
      <c r="V1239" s="56"/>
      <c r="W1239" s="57"/>
      <c r="X1239" s="57"/>
      <c r="Y1239" s="58"/>
      <c r="Z1239" s="59"/>
      <c r="AA1239" s="60"/>
      <c r="AB1239" s="60"/>
      <c r="AC1239" s="42"/>
      <c r="AD1239" s="54"/>
      <c r="AE1239" s="52"/>
      <c r="AF1239" s="62"/>
      <c r="AG1239" s="63"/>
      <c r="AH1239" s="54"/>
      <c r="AI1239" s="54"/>
      <c r="AJ1239" s="54"/>
      <c r="AK1239" s="54"/>
      <c r="AL1239" s="54"/>
    </row>
    <row r="1240" spans="1:38">
      <c r="A1240" s="52"/>
      <c r="B1240" s="52"/>
      <c r="C1240" s="53"/>
      <c r="D1240" s="54"/>
      <c r="E1240" s="55"/>
      <c r="F1240" s="55"/>
      <c r="G1240" s="55"/>
      <c r="H1240" s="54"/>
      <c r="I1240" s="54"/>
      <c r="J1240" s="54"/>
      <c r="K1240" s="54"/>
      <c r="L1240" s="52"/>
      <c r="M1240" s="52"/>
      <c r="N1240" s="54"/>
      <c r="O1240" s="56"/>
      <c r="P1240" s="61"/>
      <c r="Q1240" s="56"/>
      <c r="R1240" s="56"/>
      <c r="S1240" s="54"/>
      <c r="T1240" s="54"/>
      <c r="U1240" s="56"/>
      <c r="V1240" s="56"/>
      <c r="W1240" s="57"/>
      <c r="X1240" s="57"/>
      <c r="Y1240" s="58"/>
      <c r="Z1240" s="59"/>
      <c r="AA1240" s="60"/>
      <c r="AB1240" s="60"/>
      <c r="AC1240" s="42"/>
      <c r="AD1240" s="54"/>
      <c r="AE1240" s="52"/>
      <c r="AF1240" s="62"/>
      <c r="AG1240" s="63"/>
      <c r="AH1240" s="54"/>
      <c r="AI1240" s="54"/>
      <c r="AJ1240" s="54"/>
      <c r="AK1240" s="54"/>
      <c r="AL1240" s="54"/>
    </row>
    <row r="1241" spans="1:38">
      <c r="A1241" s="52"/>
      <c r="B1241" s="52"/>
      <c r="C1241" s="53"/>
      <c r="D1241" s="54"/>
      <c r="E1241" s="55"/>
      <c r="F1241" s="55"/>
      <c r="G1241" s="55"/>
      <c r="H1241" s="54"/>
      <c r="I1241" s="54"/>
      <c r="J1241" s="54"/>
      <c r="K1241" s="54"/>
      <c r="L1241" s="52"/>
      <c r="M1241" s="52"/>
      <c r="N1241" s="54"/>
      <c r="O1241" s="56"/>
      <c r="P1241" s="61"/>
      <c r="Q1241" s="56"/>
      <c r="R1241" s="56"/>
      <c r="S1241" s="54"/>
      <c r="T1241" s="54"/>
      <c r="U1241" s="56"/>
      <c r="V1241" s="56"/>
      <c r="W1241" s="57"/>
      <c r="X1241" s="57"/>
      <c r="Y1241" s="58"/>
      <c r="Z1241" s="59"/>
      <c r="AA1241" s="60"/>
      <c r="AB1241" s="60"/>
      <c r="AC1241" s="42"/>
      <c r="AD1241" s="54"/>
      <c r="AE1241" s="52"/>
      <c r="AF1241" s="62"/>
      <c r="AG1241" s="63"/>
      <c r="AH1241" s="54"/>
      <c r="AI1241" s="54"/>
      <c r="AJ1241" s="54"/>
      <c r="AK1241" s="54"/>
      <c r="AL1241" s="54"/>
    </row>
    <row r="1242" spans="1:38">
      <c r="A1242" s="52"/>
      <c r="B1242" s="52"/>
      <c r="C1242" s="53"/>
      <c r="D1242" s="54"/>
      <c r="E1242" s="55"/>
      <c r="F1242" s="55"/>
      <c r="G1242" s="55"/>
      <c r="H1242" s="54"/>
      <c r="I1242" s="54"/>
      <c r="J1242" s="54"/>
      <c r="K1242" s="54"/>
      <c r="L1242" s="52"/>
      <c r="M1242" s="52"/>
      <c r="N1242" s="54"/>
      <c r="O1242" s="56"/>
      <c r="P1242" s="61"/>
      <c r="Q1242" s="56"/>
      <c r="R1242" s="56"/>
      <c r="S1242" s="54"/>
      <c r="T1242" s="54"/>
      <c r="U1242" s="56"/>
      <c r="V1242" s="56"/>
      <c r="W1242" s="57"/>
      <c r="X1242" s="57"/>
      <c r="Y1242" s="58"/>
      <c r="Z1242" s="59"/>
      <c r="AA1242" s="60"/>
      <c r="AB1242" s="60"/>
      <c r="AC1242" s="42"/>
      <c r="AD1242" s="54"/>
      <c r="AE1242" s="52"/>
      <c r="AF1242" s="62"/>
      <c r="AG1242" s="63"/>
      <c r="AH1242" s="54"/>
      <c r="AI1242" s="54"/>
      <c r="AJ1242" s="54"/>
      <c r="AK1242" s="54"/>
      <c r="AL1242" s="54"/>
    </row>
    <row r="1243" spans="1:38">
      <c r="A1243" s="52"/>
      <c r="B1243" s="52"/>
      <c r="C1243" s="53"/>
      <c r="D1243" s="54"/>
      <c r="E1243" s="55"/>
      <c r="F1243" s="55"/>
      <c r="G1243" s="55"/>
      <c r="H1243" s="54"/>
      <c r="I1243" s="54"/>
      <c r="J1243" s="54"/>
      <c r="K1243" s="54"/>
      <c r="L1243" s="52"/>
      <c r="M1243" s="52"/>
      <c r="N1243" s="54"/>
      <c r="O1243" s="56"/>
      <c r="P1243" s="61"/>
      <c r="Q1243" s="56"/>
      <c r="R1243" s="56"/>
      <c r="S1243" s="54"/>
      <c r="T1243" s="54"/>
      <c r="U1243" s="56"/>
      <c r="V1243" s="56"/>
      <c r="W1243" s="57"/>
      <c r="X1243" s="57"/>
      <c r="Y1243" s="58"/>
      <c r="Z1243" s="59"/>
      <c r="AA1243" s="60"/>
      <c r="AB1243" s="60"/>
      <c r="AC1243" s="42"/>
      <c r="AD1243" s="54"/>
      <c r="AE1243" s="52"/>
      <c r="AF1243" s="62"/>
      <c r="AG1243" s="63"/>
      <c r="AH1243" s="54"/>
      <c r="AI1243" s="54"/>
      <c r="AJ1243" s="54"/>
      <c r="AK1243" s="54"/>
      <c r="AL1243" s="54"/>
    </row>
    <row r="1244" spans="1:38">
      <c r="A1244" s="52"/>
      <c r="B1244" s="52"/>
      <c r="C1244" s="53"/>
      <c r="D1244" s="54"/>
      <c r="E1244" s="55"/>
      <c r="F1244" s="55"/>
      <c r="G1244" s="55"/>
      <c r="H1244" s="54"/>
      <c r="I1244" s="54"/>
      <c r="J1244" s="54"/>
      <c r="K1244" s="54"/>
      <c r="L1244" s="52"/>
      <c r="M1244" s="52"/>
      <c r="N1244" s="54"/>
      <c r="O1244" s="56"/>
      <c r="P1244" s="61"/>
      <c r="Q1244" s="56"/>
      <c r="R1244" s="56"/>
      <c r="S1244" s="54"/>
      <c r="T1244" s="54"/>
      <c r="U1244" s="56"/>
      <c r="V1244" s="56"/>
      <c r="W1244" s="57"/>
      <c r="X1244" s="57"/>
      <c r="Y1244" s="58"/>
      <c r="Z1244" s="59"/>
      <c r="AA1244" s="60"/>
      <c r="AB1244" s="60"/>
      <c r="AC1244" s="42"/>
      <c r="AD1244" s="54"/>
      <c r="AE1244" s="52"/>
      <c r="AF1244" s="62"/>
      <c r="AG1244" s="63"/>
      <c r="AH1244" s="54"/>
      <c r="AI1244" s="54"/>
      <c r="AJ1244" s="54"/>
      <c r="AK1244" s="54"/>
      <c r="AL1244" s="54"/>
    </row>
    <row r="1245" spans="1:38">
      <c r="A1245" s="52"/>
      <c r="B1245" s="52"/>
      <c r="C1245" s="53"/>
      <c r="D1245" s="54"/>
      <c r="E1245" s="55"/>
      <c r="F1245" s="55"/>
      <c r="G1245" s="55"/>
      <c r="H1245" s="54"/>
      <c r="I1245" s="54"/>
      <c r="J1245" s="54"/>
      <c r="K1245" s="54"/>
      <c r="L1245" s="52"/>
      <c r="M1245" s="52"/>
      <c r="N1245" s="54"/>
      <c r="O1245" s="56"/>
      <c r="P1245" s="61"/>
      <c r="Q1245" s="56"/>
      <c r="R1245" s="56"/>
      <c r="S1245" s="54"/>
      <c r="T1245" s="54"/>
      <c r="U1245" s="56"/>
      <c r="V1245" s="56"/>
      <c r="W1245" s="57"/>
      <c r="X1245" s="57"/>
      <c r="Y1245" s="58"/>
      <c r="Z1245" s="59"/>
      <c r="AA1245" s="60"/>
      <c r="AB1245" s="60"/>
      <c r="AC1245" s="42"/>
      <c r="AD1245" s="54"/>
      <c r="AE1245" s="52"/>
      <c r="AF1245" s="62"/>
      <c r="AG1245" s="63"/>
      <c r="AH1245" s="54"/>
      <c r="AI1245" s="54"/>
      <c r="AJ1245" s="54"/>
      <c r="AK1245" s="54"/>
      <c r="AL1245" s="54"/>
    </row>
    <row r="1246" spans="1:38">
      <c r="A1246" s="52"/>
      <c r="B1246" s="52"/>
      <c r="C1246" s="53"/>
      <c r="D1246" s="54"/>
      <c r="E1246" s="55"/>
      <c r="F1246" s="55"/>
      <c r="G1246" s="55"/>
      <c r="H1246" s="54"/>
      <c r="I1246" s="54"/>
      <c r="J1246" s="54"/>
      <c r="K1246" s="54"/>
      <c r="L1246" s="52"/>
      <c r="M1246" s="52"/>
      <c r="N1246" s="54"/>
      <c r="O1246" s="56"/>
      <c r="P1246" s="61"/>
      <c r="Q1246" s="56"/>
      <c r="R1246" s="56"/>
      <c r="S1246" s="54"/>
      <c r="T1246" s="54"/>
      <c r="U1246" s="56"/>
      <c r="V1246" s="56"/>
      <c r="W1246" s="57"/>
      <c r="X1246" s="57"/>
      <c r="Y1246" s="58"/>
      <c r="Z1246" s="59"/>
      <c r="AA1246" s="60"/>
      <c r="AB1246" s="60"/>
      <c r="AC1246" s="42"/>
      <c r="AD1246" s="54"/>
      <c r="AE1246" s="52"/>
      <c r="AF1246" s="62"/>
      <c r="AG1246" s="63"/>
      <c r="AH1246" s="54"/>
      <c r="AI1246" s="54"/>
      <c r="AJ1246" s="54"/>
      <c r="AK1246" s="54"/>
      <c r="AL1246" s="54"/>
    </row>
    <row r="1247" spans="1:38">
      <c r="A1247" s="52"/>
      <c r="B1247" s="52"/>
      <c r="C1247" s="53"/>
      <c r="D1247" s="54"/>
      <c r="E1247" s="55"/>
      <c r="F1247" s="55"/>
      <c r="G1247" s="55"/>
      <c r="H1247" s="54"/>
      <c r="I1247" s="54"/>
      <c r="J1247" s="54"/>
      <c r="K1247" s="54"/>
      <c r="L1247" s="52"/>
      <c r="M1247" s="52"/>
      <c r="N1247" s="54"/>
      <c r="O1247" s="56"/>
      <c r="P1247" s="61"/>
      <c r="Q1247" s="56"/>
      <c r="R1247" s="56"/>
      <c r="S1247" s="54"/>
      <c r="T1247" s="54"/>
      <c r="U1247" s="56"/>
      <c r="V1247" s="56"/>
      <c r="W1247" s="57"/>
      <c r="X1247" s="57"/>
      <c r="Y1247" s="58"/>
      <c r="Z1247" s="59"/>
      <c r="AA1247" s="60"/>
      <c r="AB1247" s="60"/>
      <c r="AC1247" s="42"/>
      <c r="AD1247" s="54"/>
      <c r="AE1247" s="52"/>
      <c r="AF1247" s="62"/>
      <c r="AG1247" s="63"/>
      <c r="AH1247" s="54"/>
      <c r="AI1247" s="54"/>
      <c r="AJ1247" s="54"/>
      <c r="AK1247" s="54"/>
      <c r="AL1247" s="54"/>
    </row>
    <row r="1248" spans="1:38">
      <c r="A1248" s="52"/>
      <c r="B1248" s="52"/>
      <c r="C1248" s="53"/>
      <c r="D1248" s="54"/>
      <c r="E1248" s="55"/>
      <c r="F1248" s="55"/>
      <c r="G1248" s="55"/>
      <c r="H1248" s="54"/>
      <c r="I1248" s="54"/>
      <c r="J1248" s="54"/>
      <c r="K1248" s="54"/>
      <c r="L1248" s="52"/>
      <c r="M1248" s="52"/>
      <c r="N1248" s="54"/>
      <c r="O1248" s="56"/>
      <c r="P1248" s="61"/>
      <c r="Q1248" s="56"/>
      <c r="R1248" s="56"/>
      <c r="S1248" s="54"/>
      <c r="T1248" s="54"/>
      <c r="U1248" s="56"/>
      <c r="V1248" s="56"/>
      <c r="W1248" s="57"/>
      <c r="X1248" s="57"/>
      <c r="Y1248" s="58"/>
      <c r="Z1248" s="59"/>
      <c r="AA1248" s="60"/>
      <c r="AB1248" s="60"/>
      <c r="AC1248" s="42"/>
      <c r="AD1248" s="54"/>
      <c r="AE1248" s="52"/>
      <c r="AF1248" s="62"/>
      <c r="AG1248" s="63"/>
      <c r="AH1248" s="54"/>
      <c r="AI1248" s="54"/>
      <c r="AJ1248" s="54"/>
      <c r="AK1248" s="54"/>
      <c r="AL1248" s="54"/>
    </row>
    <row r="1249" spans="1:38">
      <c r="A1249" s="52"/>
      <c r="B1249" s="52"/>
      <c r="C1249" s="53"/>
      <c r="D1249" s="54"/>
      <c r="E1249" s="55"/>
      <c r="F1249" s="55"/>
      <c r="G1249" s="55"/>
      <c r="H1249" s="54"/>
      <c r="I1249" s="54"/>
      <c r="J1249" s="54"/>
      <c r="K1249" s="54"/>
      <c r="L1249" s="52"/>
      <c r="M1249" s="52"/>
      <c r="N1249" s="54"/>
      <c r="O1249" s="56"/>
      <c r="P1249" s="61"/>
      <c r="Q1249" s="56"/>
      <c r="R1249" s="56"/>
      <c r="S1249" s="54"/>
      <c r="T1249" s="54"/>
      <c r="U1249" s="56"/>
      <c r="V1249" s="56"/>
      <c r="W1249" s="57"/>
      <c r="X1249" s="57"/>
      <c r="Y1249" s="58"/>
      <c r="Z1249" s="59"/>
      <c r="AA1249" s="60"/>
      <c r="AB1249" s="60"/>
      <c r="AC1249" s="42"/>
      <c r="AD1249" s="54"/>
      <c r="AE1249" s="52"/>
      <c r="AF1249" s="62"/>
      <c r="AG1249" s="63"/>
      <c r="AH1249" s="54"/>
      <c r="AI1249" s="54"/>
      <c r="AJ1249" s="54"/>
      <c r="AK1249" s="54"/>
      <c r="AL1249" s="54"/>
    </row>
    <row r="1250" spans="1:38">
      <c r="A1250" s="52"/>
      <c r="B1250" s="52"/>
      <c r="C1250" s="53"/>
      <c r="D1250" s="54"/>
      <c r="E1250" s="55"/>
      <c r="F1250" s="55"/>
      <c r="G1250" s="55"/>
      <c r="H1250" s="54"/>
      <c r="I1250" s="54"/>
      <c r="J1250" s="54"/>
      <c r="K1250" s="54"/>
      <c r="L1250" s="52"/>
      <c r="M1250" s="52"/>
      <c r="N1250" s="54"/>
      <c r="O1250" s="56"/>
      <c r="P1250" s="61"/>
      <c r="Q1250" s="56"/>
      <c r="R1250" s="56"/>
      <c r="S1250" s="54"/>
      <c r="T1250" s="54"/>
      <c r="U1250" s="56"/>
      <c r="V1250" s="56"/>
      <c r="W1250" s="57"/>
      <c r="X1250" s="57"/>
      <c r="Y1250" s="58"/>
      <c r="Z1250" s="59"/>
      <c r="AA1250" s="60"/>
      <c r="AB1250" s="60"/>
      <c r="AC1250" s="42"/>
      <c r="AD1250" s="54"/>
      <c r="AE1250" s="52"/>
      <c r="AF1250" s="62"/>
      <c r="AG1250" s="63"/>
      <c r="AH1250" s="54"/>
      <c r="AI1250" s="54"/>
      <c r="AJ1250" s="54"/>
      <c r="AK1250" s="54"/>
      <c r="AL1250" s="54"/>
    </row>
    <row r="1251" spans="1:38">
      <c r="A1251" s="52"/>
      <c r="B1251" s="52"/>
      <c r="C1251" s="53"/>
      <c r="D1251" s="54"/>
      <c r="E1251" s="55"/>
      <c r="F1251" s="55"/>
      <c r="G1251" s="55"/>
      <c r="H1251" s="54"/>
      <c r="I1251" s="54"/>
      <c r="J1251" s="54"/>
      <c r="K1251" s="54"/>
      <c r="L1251" s="52"/>
      <c r="M1251" s="52"/>
      <c r="N1251" s="54"/>
      <c r="O1251" s="56"/>
      <c r="P1251" s="61"/>
      <c r="Q1251" s="56"/>
      <c r="R1251" s="56"/>
      <c r="S1251" s="54"/>
      <c r="T1251" s="54"/>
      <c r="U1251" s="56"/>
      <c r="V1251" s="56"/>
      <c r="W1251" s="57"/>
      <c r="X1251" s="57"/>
      <c r="Y1251" s="58"/>
      <c r="Z1251" s="59"/>
      <c r="AA1251" s="60"/>
      <c r="AB1251" s="60"/>
      <c r="AC1251" s="42"/>
      <c r="AD1251" s="54"/>
      <c r="AE1251" s="52"/>
      <c r="AF1251" s="62"/>
      <c r="AG1251" s="63"/>
      <c r="AH1251" s="54"/>
      <c r="AI1251" s="54"/>
      <c r="AJ1251" s="54"/>
      <c r="AK1251" s="54"/>
      <c r="AL1251" s="54"/>
    </row>
    <row r="1252" spans="1:38">
      <c r="A1252" s="52"/>
      <c r="B1252" s="52"/>
      <c r="C1252" s="53"/>
      <c r="D1252" s="54"/>
      <c r="E1252" s="55"/>
      <c r="F1252" s="55"/>
      <c r="G1252" s="55"/>
      <c r="H1252" s="54"/>
      <c r="I1252" s="54"/>
      <c r="J1252" s="54"/>
      <c r="K1252" s="54"/>
      <c r="L1252" s="52"/>
      <c r="M1252" s="52"/>
      <c r="N1252" s="54"/>
      <c r="O1252" s="56"/>
      <c r="P1252" s="61"/>
      <c r="Q1252" s="56"/>
      <c r="R1252" s="56"/>
      <c r="S1252" s="54"/>
      <c r="T1252" s="54"/>
      <c r="U1252" s="56"/>
      <c r="V1252" s="56"/>
      <c r="W1252" s="57"/>
      <c r="X1252" s="57"/>
      <c r="Y1252" s="58"/>
      <c r="Z1252" s="59"/>
      <c r="AA1252" s="60"/>
      <c r="AB1252" s="60"/>
      <c r="AC1252" s="42"/>
      <c r="AD1252" s="54"/>
      <c r="AE1252" s="52"/>
      <c r="AF1252" s="62"/>
      <c r="AG1252" s="63"/>
      <c r="AH1252" s="54"/>
      <c r="AI1252" s="54"/>
      <c r="AJ1252" s="54"/>
      <c r="AK1252" s="54"/>
      <c r="AL1252" s="54"/>
    </row>
    <row r="1253" spans="1:38">
      <c r="A1253" s="52"/>
      <c r="B1253" s="52"/>
      <c r="C1253" s="53"/>
      <c r="D1253" s="54"/>
      <c r="E1253" s="55"/>
      <c r="F1253" s="55"/>
      <c r="G1253" s="55"/>
      <c r="H1253" s="54"/>
      <c r="I1253" s="54"/>
      <c r="J1253" s="54"/>
      <c r="K1253" s="54"/>
      <c r="L1253" s="52"/>
      <c r="M1253" s="52"/>
      <c r="N1253" s="54"/>
      <c r="O1253" s="56"/>
      <c r="P1253" s="61"/>
      <c r="Q1253" s="56"/>
      <c r="R1253" s="56"/>
      <c r="S1253" s="54"/>
      <c r="T1253" s="54"/>
      <c r="U1253" s="56"/>
      <c r="V1253" s="56"/>
      <c r="W1253" s="57"/>
      <c r="X1253" s="57"/>
      <c r="Y1253" s="58"/>
      <c r="Z1253" s="59"/>
      <c r="AA1253" s="60"/>
      <c r="AB1253" s="60"/>
      <c r="AC1253" s="42"/>
      <c r="AD1253" s="54"/>
      <c r="AE1253" s="52"/>
      <c r="AF1253" s="62"/>
      <c r="AG1253" s="63"/>
      <c r="AH1253" s="54"/>
      <c r="AI1253" s="54"/>
      <c r="AJ1253" s="54"/>
      <c r="AK1253" s="54"/>
      <c r="AL1253" s="54"/>
    </row>
    <row r="1254" spans="1:38">
      <c r="A1254" s="52"/>
      <c r="B1254" s="52"/>
      <c r="C1254" s="53"/>
      <c r="D1254" s="54"/>
      <c r="E1254" s="55"/>
      <c r="F1254" s="55"/>
      <c r="G1254" s="55"/>
      <c r="H1254" s="54"/>
      <c r="I1254" s="54"/>
      <c r="J1254" s="54"/>
      <c r="K1254" s="54"/>
      <c r="L1254" s="52"/>
      <c r="M1254" s="52"/>
      <c r="N1254" s="54"/>
      <c r="O1254" s="56"/>
      <c r="P1254" s="61"/>
      <c r="Q1254" s="56"/>
      <c r="R1254" s="56"/>
      <c r="S1254" s="54"/>
      <c r="T1254" s="54"/>
      <c r="U1254" s="56"/>
      <c r="V1254" s="56"/>
      <c r="W1254" s="57"/>
      <c r="X1254" s="57"/>
      <c r="Y1254" s="58"/>
      <c r="Z1254" s="59"/>
      <c r="AA1254" s="60"/>
      <c r="AB1254" s="60"/>
      <c r="AC1254" s="42"/>
      <c r="AD1254" s="54"/>
      <c r="AE1254" s="52"/>
      <c r="AF1254" s="62"/>
      <c r="AG1254" s="63"/>
      <c r="AH1254" s="54"/>
      <c r="AI1254" s="54"/>
      <c r="AJ1254" s="54"/>
      <c r="AK1254" s="54"/>
      <c r="AL1254" s="54"/>
    </row>
    <row r="1255" spans="1:38">
      <c r="A1255" s="52"/>
      <c r="B1255" s="52"/>
      <c r="C1255" s="53"/>
      <c r="D1255" s="54"/>
      <c r="E1255" s="55"/>
      <c r="F1255" s="55"/>
      <c r="G1255" s="55"/>
      <c r="H1255" s="54"/>
      <c r="I1255" s="54"/>
      <c r="J1255" s="54"/>
      <c r="K1255" s="54"/>
      <c r="L1255" s="52"/>
      <c r="M1255" s="52"/>
      <c r="N1255" s="54"/>
      <c r="O1255" s="56"/>
      <c r="P1255" s="61"/>
      <c r="Q1255" s="56"/>
      <c r="R1255" s="56"/>
      <c r="S1255" s="54"/>
      <c r="T1255" s="54"/>
      <c r="U1255" s="56"/>
      <c r="V1255" s="56"/>
      <c r="W1255" s="57"/>
      <c r="X1255" s="57"/>
      <c r="Y1255" s="58"/>
      <c r="Z1255" s="59"/>
      <c r="AA1255" s="60"/>
      <c r="AB1255" s="60"/>
      <c r="AC1255" s="42"/>
      <c r="AD1255" s="54"/>
      <c r="AE1255" s="52"/>
      <c r="AF1255" s="62"/>
      <c r="AG1255" s="63"/>
      <c r="AH1255" s="54"/>
      <c r="AI1255" s="54"/>
      <c r="AJ1255" s="54"/>
      <c r="AK1255" s="54"/>
      <c r="AL1255" s="54"/>
    </row>
    <row r="1256" spans="1:38">
      <c r="A1256" s="52"/>
      <c r="B1256" s="52"/>
      <c r="C1256" s="53"/>
      <c r="D1256" s="54"/>
      <c r="E1256" s="55"/>
      <c r="F1256" s="55"/>
      <c r="G1256" s="55"/>
      <c r="H1256" s="54"/>
      <c r="I1256" s="54"/>
      <c r="J1256" s="54"/>
      <c r="K1256" s="54"/>
      <c r="L1256" s="52"/>
      <c r="M1256" s="52"/>
      <c r="N1256" s="54"/>
      <c r="O1256" s="56"/>
      <c r="P1256" s="61"/>
      <c r="Q1256" s="56"/>
      <c r="R1256" s="56"/>
      <c r="S1256" s="54"/>
      <c r="T1256" s="54"/>
      <c r="U1256" s="56"/>
      <c r="V1256" s="56"/>
      <c r="W1256" s="57"/>
      <c r="X1256" s="57"/>
      <c r="Y1256" s="58"/>
      <c r="Z1256" s="59"/>
      <c r="AA1256" s="60"/>
      <c r="AB1256" s="60"/>
      <c r="AC1256" s="42"/>
      <c r="AD1256" s="54"/>
      <c r="AE1256" s="52"/>
      <c r="AF1256" s="62"/>
      <c r="AG1256" s="63"/>
      <c r="AH1256" s="54"/>
      <c r="AI1256" s="54"/>
      <c r="AJ1256" s="54"/>
      <c r="AK1256" s="54"/>
      <c r="AL1256" s="54"/>
    </row>
    <row r="1257" spans="1:38">
      <c r="A1257" s="52"/>
      <c r="B1257" s="52"/>
      <c r="C1257" s="53"/>
      <c r="D1257" s="54"/>
      <c r="E1257" s="55"/>
      <c r="F1257" s="55"/>
      <c r="G1257" s="55"/>
      <c r="H1257" s="54"/>
      <c r="I1257" s="54"/>
      <c r="J1257" s="54"/>
      <c r="K1257" s="54"/>
      <c r="L1257" s="52"/>
      <c r="M1257" s="52"/>
      <c r="N1257" s="54"/>
      <c r="O1257" s="56"/>
      <c r="P1257" s="61"/>
      <c r="Q1257" s="56"/>
      <c r="R1257" s="56"/>
      <c r="S1257" s="54"/>
      <c r="T1257" s="54"/>
      <c r="U1257" s="56"/>
      <c r="V1257" s="56"/>
      <c r="W1257" s="57"/>
      <c r="X1257" s="57"/>
      <c r="Y1257" s="58"/>
      <c r="Z1257" s="59"/>
      <c r="AA1257" s="60"/>
      <c r="AB1257" s="60"/>
      <c r="AC1257" s="42"/>
      <c r="AD1257" s="54"/>
      <c r="AE1257" s="52"/>
      <c r="AF1257" s="62"/>
      <c r="AG1257" s="63"/>
      <c r="AH1257" s="54"/>
      <c r="AI1257" s="54"/>
      <c r="AJ1257" s="54"/>
      <c r="AK1257" s="54"/>
      <c r="AL1257" s="54"/>
    </row>
    <row r="1258" spans="1:38">
      <c r="A1258" s="52"/>
      <c r="B1258" s="52"/>
      <c r="C1258" s="53"/>
      <c r="D1258" s="54"/>
      <c r="E1258" s="55"/>
      <c r="F1258" s="55"/>
      <c r="G1258" s="55"/>
      <c r="H1258" s="54"/>
      <c r="I1258" s="54"/>
      <c r="J1258" s="54"/>
      <c r="K1258" s="54"/>
      <c r="L1258" s="52"/>
      <c r="M1258" s="52"/>
      <c r="N1258" s="54"/>
      <c r="O1258" s="56"/>
      <c r="P1258" s="61"/>
      <c r="Q1258" s="56"/>
      <c r="R1258" s="56"/>
      <c r="S1258" s="54"/>
      <c r="T1258" s="54"/>
      <c r="U1258" s="56"/>
      <c r="V1258" s="56"/>
      <c r="W1258" s="57"/>
      <c r="X1258" s="57"/>
      <c r="Y1258" s="58"/>
      <c r="Z1258" s="59"/>
      <c r="AA1258" s="60"/>
      <c r="AB1258" s="60"/>
      <c r="AC1258" s="42"/>
      <c r="AD1258" s="54"/>
      <c r="AE1258" s="52"/>
      <c r="AF1258" s="62"/>
      <c r="AG1258" s="63"/>
      <c r="AH1258" s="54"/>
      <c r="AI1258" s="54"/>
      <c r="AJ1258" s="54"/>
      <c r="AK1258" s="54"/>
      <c r="AL1258" s="54"/>
    </row>
    <row r="1259" spans="1:38">
      <c r="A1259" s="52"/>
      <c r="B1259" s="52"/>
      <c r="C1259" s="53"/>
      <c r="D1259" s="54"/>
      <c r="E1259" s="55"/>
      <c r="F1259" s="55"/>
      <c r="G1259" s="55"/>
      <c r="H1259" s="54"/>
      <c r="I1259" s="54"/>
      <c r="J1259" s="54"/>
      <c r="K1259" s="54"/>
      <c r="L1259" s="52"/>
      <c r="M1259" s="52"/>
      <c r="N1259" s="54"/>
      <c r="O1259" s="56"/>
      <c r="P1259" s="61"/>
      <c r="Q1259" s="56"/>
      <c r="R1259" s="56"/>
      <c r="S1259" s="54"/>
      <c r="T1259" s="54"/>
      <c r="U1259" s="56"/>
      <c r="V1259" s="56"/>
      <c r="W1259" s="57"/>
      <c r="X1259" s="57"/>
      <c r="Y1259" s="58"/>
      <c r="Z1259" s="59"/>
      <c r="AA1259" s="60"/>
      <c r="AB1259" s="60"/>
      <c r="AC1259" s="42"/>
      <c r="AD1259" s="54"/>
      <c r="AE1259" s="52"/>
      <c r="AF1259" s="62"/>
      <c r="AG1259" s="63"/>
      <c r="AH1259" s="54"/>
      <c r="AI1259" s="54"/>
      <c r="AJ1259" s="54"/>
      <c r="AK1259" s="54"/>
      <c r="AL1259" s="54"/>
    </row>
    <row r="1260" spans="1:38">
      <c r="A1260" s="52"/>
      <c r="B1260" s="52"/>
      <c r="C1260" s="53"/>
      <c r="D1260" s="54"/>
      <c r="E1260" s="55"/>
      <c r="F1260" s="55"/>
      <c r="G1260" s="55"/>
      <c r="H1260" s="54"/>
      <c r="I1260" s="54"/>
      <c r="J1260" s="54"/>
      <c r="K1260" s="54"/>
      <c r="L1260" s="52"/>
      <c r="M1260" s="52"/>
      <c r="N1260" s="54"/>
      <c r="O1260" s="56"/>
      <c r="P1260" s="61"/>
      <c r="Q1260" s="56"/>
      <c r="R1260" s="56"/>
      <c r="S1260" s="54"/>
      <c r="T1260" s="54"/>
      <c r="U1260" s="56"/>
      <c r="V1260" s="56"/>
      <c r="W1260" s="57"/>
      <c r="X1260" s="57"/>
      <c r="Y1260" s="58"/>
      <c r="Z1260" s="59"/>
      <c r="AA1260" s="60"/>
      <c r="AB1260" s="60"/>
      <c r="AC1260" s="42"/>
      <c r="AD1260" s="54"/>
      <c r="AE1260" s="52"/>
      <c r="AF1260" s="62"/>
      <c r="AG1260" s="63"/>
      <c r="AH1260" s="54"/>
      <c r="AI1260" s="54"/>
      <c r="AJ1260" s="54"/>
      <c r="AK1260" s="54"/>
      <c r="AL1260" s="54"/>
    </row>
    <row r="1261" spans="1:38">
      <c r="A1261" s="52"/>
      <c r="B1261" s="52"/>
      <c r="C1261" s="53"/>
      <c r="D1261" s="54"/>
      <c r="E1261" s="55"/>
      <c r="F1261" s="55"/>
      <c r="G1261" s="55"/>
      <c r="H1261" s="54"/>
      <c r="I1261" s="54"/>
      <c r="J1261" s="54"/>
      <c r="K1261" s="54"/>
      <c r="L1261" s="52"/>
      <c r="M1261" s="52"/>
      <c r="N1261" s="54"/>
      <c r="O1261" s="56"/>
      <c r="P1261" s="61"/>
      <c r="Q1261" s="56"/>
      <c r="R1261" s="56"/>
      <c r="S1261" s="54"/>
      <c r="T1261" s="54"/>
      <c r="U1261" s="56"/>
      <c r="V1261" s="56"/>
      <c r="W1261" s="57"/>
      <c r="X1261" s="57"/>
      <c r="Y1261" s="58"/>
      <c r="Z1261" s="59"/>
      <c r="AA1261" s="60"/>
      <c r="AB1261" s="60"/>
      <c r="AC1261" s="42"/>
      <c r="AD1261" s="54"/>
      <c r="AE1261" s="52"/>
      <c r="AF1261" s="62"/>
      <c r="AG1261" s="63"/>
      <c r="AH1261" s="54"/>
      <c r="AI1261" s="54"/>
      <c r="AJ1261" s="54"/>
      <c r="AK1261" s="54"/>
      <c r="AL1261" s="54"/>
    </row>
    <row r="1262" spans="1:38">
      <c r="A1262" s="52"/>
      <c r="B1262" s="52"/>
      <c r="C1262" s="53"/>
      <c r="D1262" s="54"/>
      <c r="E1262" s="55"/>
      <c r="F1262" s="55"/>
      <c r="G1262" s="55"/>
      <c r="H1262" s="54"/>
      <c r="I1262" s="54"/>
      <c r="J1262" s="54"/>
      <c r="K1262" s="54"/>
      <c r="L1262" s="52"/>
      <c r="M1262" s="52"/>
      <c r="N1262" s="54"/>
      <c r="O1262" s="56"/>
      <c r="P1262" s="61"/>
      <c r="Q1262" s="56"/>
      <c r="R1262" s="56"/>
      <c r="S1262" s="54"/>
      <c r="T1262" s="54"/>
      <c r="U1262" s="56"/>
      <c r="V1262" s="56"/>
      <c r="W1262" s="57"/>
      <c r="X1262" s="57"/>
      <c r="Y1262" s="58"/>
      <c r="Z1262" s="59"/>
      <c r="AA1262" s="60"/>
      <c r="AB1262" s="60"/>
      <c r="AC1262" s="42"/>
      <c r="AD1262" s="54"/>
      <c r="AE1262" s="52"/>
      <c r="AF1262" s="62"/>
      <c r="AG1262" s="63"/>
      <c r="AH1262" s="54"/>
      <c r="AI1262" s="54"/>
      <c r="AJ1262" s="54"/>
      <c r="AK1262" s="54"/>
      <c r="AL1262" s="54"/>
    </row>
    <row r="1263" spans="1:38">
      <c r="A1263" s="52"/>
      <c r="B1263" s="52"/>
      <c r="C1263" s="53"/>
      <c r="D1263" s="54"/>
      <c r="E1263" s="55"/>
      <c r="F1263" s="55"/>
      <c r="G1263" s="55"/>
      <c r="H1263" s="54"/>
      <c r="I1263" s="54"/>
      <c r="J1263" s="54"/>
      <c r="K1263" s="54"/>
      <c r="L1263" s="52"/>
      <c r="M1263" s="52"/>
      <c r="N1263" s="54"/>
      <c r="O1263" s="56"/>
      <c r="P1263" s="61"/>
      <c r="Q1263" s="56"/>
      <c r="R1263" s="56"/>
      <c r="S1263" s="54"/>
      <c r="T1263" s="54"/>
      <c r="U1263" s="56"/>
      <c r="V1263" s="56"/>
      <c r="W1263" s="57"/>
      <c r="X1263" s="57"/>
      <c r="Y1263" s="58"/>
      <c r="Z1263" s="59"/>
      <c r="AA1263" s="60"/>
      <c r="AB1263" s="60"/>
      <c r="AC1263" s="42"/>
      <c r="AD1263" s="54"/>
      <c r="AE1263" s="52"/>
      <c r="AF1263" s="62"/>
      <c r="AG1263" s="63"/>
      <c r="AH1263" s="54"/>
      <c r="AI1263" s="54"/>
      <c r="AJ1263" s="54"/>
      <c r="AK1263" s="54"/>
      <c r="AL1263" s="54"/>
    </row>
    <row r="1264" spans="1:38">
      <c r="A1264" s="52"/>
      <c r="B1264" s="52"/>
      <c r="C1264" s="53"/>
      <c r="D1264" s="54"/>
      <c r="E1264" s="55"/>
      <c r="F1264" s="55"/>
      <c r="G1264" s="55"/>
      <c r="H1264" s="54"/>
      <c r="I1264" s="54"/>
      <c r="J1264" s="54"/>
      <c r="K1264" s="54"/>
      <c r="L1264" s="52"/>
      <c r="M1264" s="52"/>
      <c r="N1264" s="54"/>
      <c r="O1264" s="56"/>
      <c r="P1264" s="61"/>
      <c r="Q1264" s="56"/>
      <c r="R1264" s="56"/>
      <c r="S1264" s="54"/>
      <c r="T1264" s="54"/>
      <c r="U1264" s="56"/>
      <c r="V1264" s="56"/>
      <c r="W1264" s="57"/>
      <c r="X1264" s="57"/>
      <c r="Y1264" s="58"/>
      <c r="Z1264" s="59"/>
      <c r="AA1264" s="60"/>
      <c r="AB1264" s="60"/>
      <c r="AC1264" s="42"/>
      <c r="AD1264" s="54"/>
      <c r="AE1264" s="52"/>
      <c r="AF1264" s="62"/>
      <c r="AG1264" s="63"/>
      <c r="AH1264" s="54"/>
      <c r="AI1264" s="54"/>
      <c r="AJ1264" s="54"/>
      <c r="AK1264" s="54"/>
      <c r="AL1264" s="54"/>
    </row>
    <row r="1265" spans="1:38">
      <c r="A1265" s="52"/>
      <c r="B1265" s="52"/>
      <c r="C1265" s="53"/>
      <c r="D1265" s="54"/>
      <c r="E1265" s="55"/>
      <c r="F1265" s="55"/>
      <c r="G1265" s="55"/>
      <c r="H1265" s="54"/>
      <c r="I1265" s="54"/>
      <c r="J1265" s="54"/>
      <c r="K1265" s="54"/>
      <c r="L1265" s="52"/>
      <c r="M1265" s="52"/>
      <c r="N1265" s="54"/>
      <c r="O1265" s="56"/>
      <c r="P1265" s="61"/>
      <c r="Q1265" s="56"/>
      <c r="R1265" s="56"/>
      <c r="S1265" s="54"/>
      <c r="T1265" s="54"/>
      <c r="U1265" s="56"/>
      <c r="V1265" s="56"/>
      <c r="W1265" s="57"/>
      <c r="X1265" s="57"/>
      <c r="Y1265" s="58"/>
      <c r="Z1265" s="59"/>
      <c r="AA1265" s="60"/>
      <c r="AB1265" s="60"/>
      <c r="AC1265" s="42"/>
      <c r="AD1265" s="54"/>
      <c r="AE1265" s="52"/>
      <c r="AF1265" s="62"/>
      <c r="AG1265" s="63"/>
      <c r="AH1265" s="54"/>
      <c r="AI1265" s="54"/>
      <c r="AJ1265" s="54"/>
      <c r="AK1265" s="54"/>
      <c r="AL1265" s="54"/>
    </row>
    <row r="1266" spans="1:38">
      <c r="A1266" s="52"/>
      <c r="B1266" s="52"/>
      <c r="C1266" s="53"/>
      <c r="D1266" s="54"/>
      <c r="E1266" s="55"/>
      <c r="F1266" s="55"/>
      <c r="G1266" s="55"/>
      <c r="H1266" s="54"/>
      <c r="I1266" s="54"/>
      <c r="J1266" s="54"/>
      <c r="K1266" s="54"/>
      <c r="L1266" s="52"/>
      <c r="M1266" s="52"/>
      <c r="N1266" s="54"/>
      <c r="O1266" s="56"/>
      <c r="P1266" s="61"/>
      <c r="Q1266" s="56"/>
      <c r="R1266" s="56"/>
      <c r="S1266" s="54"/>
      <c r="T1266" s="54"/>
      <c r="U1266" s="56"/>
      <c r="V1266" s="56"/>
      <c r="W1266" s="57"/>
      <c r="X1266" s="57"/>
      <c r="Y1266" s="58"/>
      <c r="Z1266" s="59"/>
      <c r="AA1266" s="60"/>
      <c r="AB1266" s="60"/>
      <c r="AC1266" s="42"/>
      <c r="AD1266" s="54"/>
      <c r="AE1266" s="52"/>
      <c r="AF1266" s="62"/>
      <c r="AG1266" s="60"/>
      <c r="AH1266" s="54"/>
      <c r="AI1266" s="54"/>
      <c r="AJ1266" s="54"/>
      <c r="AK1266" s="54"/>
      <c r="AL1266" s="54"/>
    </row>
    <row r="1267" spans="1:38">
      <c r="A1267" s="52"/>
      <c r="B1267" s="52"/>
      <c r="C1267" s="53"/>
      <c r="D1267" s="54"/>
      <c r="E1267" s="55"/>
      <c r="F1267" s="55"/>
      <c r="G1267" s="55"/>
      <c r="H1267" s="54"/>
      <c r="I1267" s="54"/>
      <c r="J1267" s="54"/>
      <c r="K1267" s="54"/>
      <c r="L1267" s="52"/>
      <c r="M1267" s="52"/>
      <c r="N1267" s="54"/>
      <c r="O1267" s="56"/>
      <c r="P1267" s="61"/>
      <c r="Q1267" s="56"/>
      <c r="R1267" s="56"/>
      <c r="S1267" s="54"/>
      <c r="T1267" s="54"/>
      <c r="U1267" s="56"/>
      <c r="V1267" s="56"/>
      <c r="W1267" s="57"/>
      <c r="X1267" s="57"/>
      <c r="Y1267" s="58"/>
      <c r="Z1267" s="59"/>
      <c r="AA1267" s="60"/>
      <c r="AB1267" s="60"/>
      <c r="AC1267" s="42"/>
      <c r="AD1267" s="54"/>
      <c r="AE1267" s="52"/>
      <c r="AF1267" s="62"/>
      <c r="AG1267" s="60"/>
      <c r="AH1267" s="54"/>
      <c r="AI1267" s="54"/>
      <c r="AJ1267" s="54"/>
      <c r="AK1267" s="54"/>
      <c r="AL1267" s="54"/>
    </row>
    <row r="1268" spans="1:38">
      <c r="A1268" s="52"/>
      <c r="B1268" s="52"/>
      <c r="C1268" s="53"/>
      <c r="D1268" s="54"/>
      <c r="E1268" s="55"/>
      <c r="F1268" s="55"/>
      <c r="G1268" s="55"/>
      <c r="H1268" s="54"/>
      <c r="I1268" s="54"/>
      <c r="J1268" s="54"/>
      <c r="K1268" s="54"/>
      <c r="L1268" s="52"/>
      <c r="M1268" s="52"/>
      <c r="N1268" s="54"/>
      <c r="O1268" s="56"/>
      <c r="P1268" s="61"/>
      <c r="Q1268" s="56"/>
      <c r="R1268" s="56"/>
      <c r="S1268" s="54"/>
      <c r="T1268" s="54"/>
      <c r="U1268" s="56"/>
      <c r="V1268" s="56"/>
      <c r="W1268" s="57"/>
      <c r="X1268" s="57"/>
      <c r="Y1268" s="58"/>
      <c r="Z1268" s="59"/>
      <c r="AA1268" s="60"/>
      <c r="AB1268" s="60"/>
      <c r="AC1268" s="42"/>
      <c r="AD1268" s="54"/>
      <c r="AE1268" s="52"/>
      <c r="AF1268" s="62"/>
      <c r="AG1268" s="60"/>
      <c r="AH1268" s="54"/>
      <c r="AI1268" s="54"/>
      <c r="AJ1268" s="54"/>
      <c r="AK1268" s="54"/>
      <c r="AL1268" s="54"/>
    </row>
    <row r="1269" spans="1:38">
      <c r="A1269" s="52"/>
      <c r="B1269" s="52"/>
      <c r="C1269" s="53"/>
      <c r="D1269" s="54"/>
      <c r="E1269" s="55"/>
      <c r="F1269" s="55"/>
      <c r="G1269" s="55"/>
      <c r="H1269" s="54"/>
      <c r="I1269" s="54"/>
      <c r="J1269" s="54"/>
      <c r="K1269" s="54"/>
      <c r="L1269" s="52"/>
      <c r="M1269" s="52"/>
      <c r="N1269" s="54"/>
      <c r="O1269" s="56"/>
      <c r="P1269" s="61"/>
      <c r="Q1269" s="56"/>
      <c r="R1269" s="56"/>
      <c r="S1269" s="54"/>
      <c r="T1269" s="54"/>
      <c r="U1269" s="56"/>
      <c r="V1269" s="56"/>
      <c r="W1269" s="57"/>
      <c r="X1269" s="57"/>
      <c r="Y1269" s="58"/>
      <c r="Z1269" s="59"/>
      <c r="AA1269" s="60"/>
      <c r="AB1269" s="60"/>
      <c r="AC1269" s="42"/>
      <c r="AD1269" s="54"/>
      <c r="AE1269" s="52"/>
      <c r="AF1269" s="62"/>
      <c r="AG1269" s="60"/>
      <c r="AH1269" s="54"/>
      <c r="AI1269" s="54"/>
      <c r="AJ1269" s="54"/>
      <c r="AK1269" s="54"/>
      <c r="AL1269" s="54"/>
    </row>
    <row r="1270" spans="1:38">
      <c r="A1270" s="52"/>
      <c r="B1270" s="54"/>
      <c r="C1270" s="53"/>
      <c r="D1270" s="54"/>
      <c r="E1270" s="55"/>
      <c r="F1270" s="55"/>
      <c r="G1270" s="55"/>
      <c r="H1270" s="54"/>
      <c r="I1270" s="54"/>
      <c r="J1270" s="54"/>
      <c r="K1270" s="54"/>
      <c r="L1270" s="52"/>
      <c r="M1270" s="52"/>
      <c r="N1270" s="54"/>
      <c r="O1270" s="56"/>
      <c r="P1270" s="61"/>
      <c r="Q1270" s="56"/>
      <c r="R1270" s="56"/>
      <c r="S1270" s="54"/>
      <c r="T1270" s="54"/>
      <c r="U1270" s="56"/>
      <c r="V1270" s="56"/>
      <c r="W1270" s="57"/>
      <c r="X1270" s="57"/>
      <c r="Y1270" s="58"/>
      <c r="Z1270" s="59"/>
      <c r="AA1270" s="60"/>
      <c r="AB1270" s="60"/>
      <c r="AC1270" s="42"/>
      <c r="AD1270" s="54"/>
      <c r="AE1270" s="52"/>
      <c r="AF1270" s="62"/>
      <c r="AG1270" s="60"/>
      <c r="AH1270" s="54"/>
      <c r="AI1270" s="54"/>
      <c r="AJ1270" s="54"/>
      <c r="AK1270" s="54"/>
      <c r="AL1270" s="54"/>
    </row>
    <row r="1271" spans="1:38">
      <c r="A1271" s="54"/>
      <c r="B1271" s="54"/>
      <c r="C1271" s="53"/>
      <c r="D1271" s="54"/>
      <c r="E1271" s="55"/>
      <c r="F1271" s="55"/>
      <c r="G1271" s="55"/>
      <c r="H1271" s="54"/>
      <c r="I1271" s="54"/>
      <c r="J1271" s="54"/>
      <c r="K1271" s="54"/>
      <c r="L1271" s="54"/>
      <c r="M1271" s="54"/>
      <c r="N1271" s="54"/>
      <c r="O1271" s="56"/>
      <c r="P1271" s="56"/>
      <c r="Q1271" s="56"/>
      <c r="R1271" s="56"/>
      <c r="S1271" s="54"/>
      <c r="T1271" s="54"/>
      <c r="U1271" s="56"/>
      <c r="V1271" s="56"/>
      <c r="W1271" s="57"/>
      <c r="X1271" s="57"/>
      <c r="Y1271" s="54"/>
      <c r="Z1271" s="54"/>
      <c r="AA1271" s="62"/>
      <c r="AB1271" s="60"/>
      <c r="AC1271" s="42"/>
      <c r="AD1271" s="54"/>
      <c r="AE1271" s="52"/>
      <c r="AF1271" s="62"/>
      <c r="AG1271" s="60"/>
      <c r="AH1271" s="54"/>
      <c r="AI1271" s="54"/>
      <c r="AJ1271" s="54"/>
      <c r="AK1271" s="54"/>
      <c r="AL1271" s="54"/>
    </row>
    <row r="1272" spans="1:38">
      <c r="A1272" s="54"/>
      <c r="B1272" s="54"/>
      <c r="C1272" s="53"/>
      <c r="D1272" s="54"/>
      <c r="E1272" s="55"/>
      <c r="F1272" s="55"/>
      <c r="G1272" s="55"/>
      <c r="H1272" s="54"/>
      <c r="I1272" s="54"/>
      <c r="J1272" s="54"/>
      <c r="K1272" s="54"/>
      <c r="L1272" s="54"/>
      <c r="M1272" s="54"/>
      <c r="N1272" s="54"/>
      <c r="O1272" s="56"/>
      <c r="P1272" s="56"/>
      <c r="Q1272" s="56"/>
      <c r="R1272" s="56"/>
      <c r="S1272" s="54"/>
      <c r="T1272" s="54"/>
      <c r="U1272" s="56"/>
      <c r="V1272" s="56"/>
      <c r="W1272" s="57"/>
      <c r="X1272" s="57"/>
      <c r="Y1272" s="54"/>
      <c r="Z1272" s="54"/>
      <c r="AA1272" s="62"/>
      <c r="AB1272" s="62"/>
      <c r="AC1272" s="70"/>
      <c r="AD1272" s="54"/>
      <c r="AE1272" s="54"/>
      <c r="AF1272" s="62"/>
      <c r="AG1272" s="62"/>
      <c r="AH1272" s="54"/>
      <c r="AI1272" s="54"/>
      <c r="AJ1272" s="54"/>
      <c r="AK1272" s="54"/>
      <c r="AL1272" s="54"/>
    </row>
    <row r="1273" spans="1:38">
      <c r="A1273" s="54"/>
      <c r="B1273" s="54"/>
      <c r="C1273" s="53"/>
      <c r="D1273" s="54"/>
      <c r="E1273" s="55"/>
      <c r="F1273" s="55"/>
      <c r="G1273" s="55"/>
      <c r="H1273" s="54"/>
      <c r="I1273" s="54"/>
      <c r="J1273" s="54"/>
      <c r="K1273" s="54"/>
      <c r="L1273" s="54"/>
      <c r="M1273" s="54"/>
      <c r="N1273" s="54"/>
      <c r="O1273" s="56"/>
      <c r="P1273" s="56"/>
      <c r="Q1273" s="56"/>
      <c r="R1273" s="56"/>
      <c r="S1273" s="54"/>
      <c r="T1273" s="54"/>
      <c r="U1273" s="56"/>
      <c r="V1273" s="56"/>
      <c r="W1273" s="57"/>
      <c r="X1273" s="57"/>
      <c r="Y1273" s="54"/>
      <c r="Z1273" s="54"/>
      <c r="AA1273" s="62"/>
      <c r="AB1273" s="62"/>
      <c r="AC1273" s="70"/>
      <c r="AD1273" s="54"/>
      <c r="AE1273" s="54"/>
      <c r="AF1273" s="62"/>
      <c r="AG1273" s="62"/>
      <c r="AH1273" s="54"/>
      <c r="AI1273" s="54"/>
      <c r="AJ1273" s="54"/>
      <c r="AK1273" s="54"/>
      <c r="AL1273" s="54"/>
    </row>
    <row r="1274" spans="1:38">
      <c r="A1274" s="54"/>
      <c r="B1274" s="54"/>
      <c r="C1274" s="53"/>
      <c r="D1274" s="54"/>
      <c r="E1274" s="55"/>
      <c r="F1274" s="55"/>
      <c r="G1274" s="55"/>
      <c r="H1274" s="54"/>
      <c r="I1274" s="54"/>
      <c r="J1274" s="54"/>
      <c r="K1274" s="54"/>
      <c r="L1274" s="54"/>
      <c r="M1274" s="54"/>
      <c r="N1274" s="54"/>
      <c r="O1274" s="56"/>
      <c r="P1274" s="56"/>
      <c r="Q1274" s="56"/>
      <c r="R1274" s="56"/>
      <c r="S1274" s="54"/>
      <c r="T1274" s="54"/>
      <c r="U1274" s="56"/>
      <c r="V1274" s="56"/>
      <c r="W1274" s="57"/>
      <c r="X1274" s="57"/>
      <c r="Y1274" s="54"/>
      <c r="Z1274" s="54"/>
      <c r="AA1274" s="62"/>
      <c r="AB1274" s="62"/>
      <c r="AC1274" s="70"/>
      <c r="AD1274" s="54"/>
      <c r="AE1274" s="54"/>
      <c r="AF1274" s="62"/>
      <c r="AG1274" s="62"/>
      <c r="AH1274" s="54"/>
      <c r="AI1274" s="54"/>
      <c r="AJ1274" s="54"/>
      <c r="AK1274" s="54"/>
      <c r="AL1274" s="54"/>
    </row>
    <row r="1275" spans="1:38">
      <c r="A1275" s="54"/>
      <c r="B1275" s="54"/>
      <c r="C1275" s="53"/>
      <c r="D1275" s="54"/>
      <c r="E1275" s="55"/>
      <c r="F1275" s="55"/>
      <c r="G1275" s="55"/>
      <c r="H1275" s="54"/>
      <c r="I1275" s="54"/>
      <c r="J1275" s="54"/>
      <c r="K1275" s="54"/>
      <c r="L1275" s="54"/>
      <c r="M1275" s="54"/>
      <c r="N1275" s="54"/>
      <c r="O1275" s="56"/>
      <c r="P1275" s="56"/>
      <c r="Q1275" s="56"/>
      <c r="R1275" s="56"/>
      <c r="S1275" s="54"/>
      <c r="T1275" s="54"/>
      <c r="U1275" s="56"/>
      <c r="V1275" s="56"/>
      <c r="W1275" s="57"/>
      <c r="X1275" s="57"/>
      <c r="Y1275" s="54"/>
      <c r="Z1275" s="54"/>
      <c r="AA1275" s="62"/>
      <c r="AB1275" s="62"/>
      <c r="AC1275" s="70"/>
      <c r="AD1275" s="54"/>
      <c r="AE1275" s="54"/>
      <c r="AF1275" s="62"/>
      <c r="AG1275" s="62"/>
      <c r="AH1275" s="54"/>
      <c r="AI1275" s="54"/>
      <c r="AJ1275" s="54"/>
      <c r="AK1275" s="54"/>
      <c r="AL1275" s="54"/>
    </row>
    <row r="1276" spans="1:38">
      <c r="A1276" s="54"/>
      <c r="B1276" s="54"/>
      <c r="C1276" s="53"/>
      <c r="D1276" s="54"/>
      <c r="E1276" s="55"/>
      <c r="F1276" s="55"/>
      <c r="G1276" s="55"/>
      <c r="H1276" s="54"/>
      <c r="I1276" s="54"/>
      <c r="J1276" s="54"/>
      <c r="K1276" s="54"/>
      <c r="L1276" s="54"/>
      <c r="M1276" s="54"/>
      <c r="N1276" s="54"/>
      <c r="O1276" s="56"/>
      <c r="P1276" s="56"/>
      <c r="Q1276" s="56"/>
      <c r="R1276" s="56"/>
      <c r="S1276" s="54"/>
      <c r="T1276" s="54"/>
      <c r="U1276" s="56"/>
      <c r="V1276" s="56"/>
      <c r="W1276" s="57"/>
      <c r="X1276" s="57"/>
      <c r="Y1276" s="54"/>
      <c r="Z1276" s="54"/>
      <c r="AA1276" s="62"/>
      <c r="AB1276" s="62"/>
      <c r="AC1276" s="70"/>
      <c r="AD1276" s="54"/>
      <c r="AE1276" s="54"/>
      <c r="AF1276" s="62"/>
      <c r="AG1276" s="62"/>
      <c r="AH1276" s="54"/>
      <c r="AI1276" s="54"/>
      <c r="AJ1276" s="54"/>
      <c r="AK1276" s="54"/>
      <c r="AL1276" s="54"/>
    </row>
    <row r="1277" spans="1:38">
      <c r="A1277" s="54"/>
      <c r="B1277" s="54"/>
      <c r="C1277" s="53"/>
      <c r="D1277" s="54"/>
      <c r="E1277" s="55"/>
      <c r="F1277" s="55"/>
      <c r="G1277" s="55"/>
      <c r="H1277" s="54"/>
      <c r="I1277" s="54"/>
      <c r="J1277" s="54"/>
      <c r="K1277" s="54"/>
      <c r="L1277" s="54"/>
      <c r="M1277" s="54"/>
      <c r="N1277" s="54"/>
      <c r="O1277" s="56"/>
      <c r="P1277" s="56"/>
      <c r="Q1277" s="56"/>
      <c r="R1277" s="56"/>
      <c r="S1277" s="54"/>
      <c r="T1277" s="54"/>
      <c r="U1277" s="56"/>
      <c r="V1277" s="56"/>
      <c r="W1277" s="57"/>
      <c r="X1277" s="57"/>
      <c r="Y1277" s="54"/>
      <c r="Z1277" s="54"/>
      <c r="AA1277" s="62"/>
      <c r="AB1277" s="62"/>
      <c r="AC1277" s="70"/>
      <c r="AD1277" s="54"/>
      <c r="AE1277" s="54"/>
      <c r="AF1277" s="62"/>
      <c r="AG1277" s="62"/>
      <c r="AH1277" s="54"/>
      <c r="AI1277" s="54"/>
      <c r="AJ1277" s="54"/>
      <c r="AK1277" s="54"/>
      <c r="AL1277" s="54"/>
    </row>
    <row r="1278" spans="1:38">
      <c r="A1278" s="54"/>
      <c r="B1278" s="54"/>
      <c r="C1278" s="53"/>
      <c r="D1278" s="54"/>
      <c r="E1278" s="55"/>
      <c r="F1278" s="55"/>
      <c r="G1278" s="55"/>
      <c r="H1278" s="54"/>
      <c r="I1278" s="54"/>
      <c r="J1278" s="54"/>
      <c r="K1278" s="54"/>
      <c r="L1278" s="54"/>
      <c r="M1278" s="54"/>
      <c r="N1278" s="54"/>
      <c r="O1278" s="56"/>
      <c r="P1278" s="56"/>
      <c r="Q1278" s="56"/>
      <c r="R1278" s="56"/>
      <c r="S1278" s="54"/>
      <c r="T1278" s="54"/>
      <c r="U1278" s="56"/>
      <c r="V1278" s="56"/>
      <c r="W1278" s="57"/>
      <c r="X1278" s="57"/>
      <c r="Y1278" s="54"/>
      <c r="Z1278" s="54"/>
      <c r="AA1278" s="62"/>
      <c r="AB1278" s="62"/>
      <c r="AC1278" s="70"/>
      <c r="AD1278" s="54"/>
      <c r="AE1278" s="54"/>
      <c r="AF1278" s="62"/>
      <c r="AG1278" s="27"/>
      <c r="AH1278" s="54"/>
      <c r="AI1278" s="54"/>
      <c r="AJ1278" s="54"/>
      <c r="AK1278" s="54"/>
      <c r="AL1278" s="54"/>
    </row>
    <row r="1279" spans="1:38">
      <c r="A1279" s="54"/>
      <c r="B1279" s="54"/>
      <c r="C1279" s="53"/>
      <c r="D1279" s="54"/>
      <c r="E1279" s="55"/>
      <c r="F1279" s="55"/>
      <c r="G1279" s="55"/>
      <c r="H1279" s="54"/>
      <c r="I1279" s="54"/>
      <c r="J1279" s="54"/>
      <c r="K1279" s="54"/>
      <c r="L1279" s="54"/>
      <c r="M1279" s="54"/>
      <c r="N1279" s="54"/>
      <c r="O1279" s="56"/>
      <c r="P1279" s="56"/>
      <c r="Q1279" s="56"/>
      <c r="R1279" s="56"/>
      <c r="S1279" s="54"/>
      <c r="T1279" s="54"/>
      <c r="U1279" s="56"/>
      <c r="V1279" s="56"/>
      <c r="W1279" s="57"/>
      <c r="X1279" s="57"/>
      <c r="Y1279" s="54"/>
      <c r="Z1279" s="54"/>
      <c r="AA1279" s="62"/>
      <c r="AB1279" s="62"/>
      <c r="AC1279" s="70"/>
      <c r="AD1279" s="54"/>
      <c r="AE1279" s="54"/>
      <c r="AF1279" s="62"/>
      <c r="AG1279" s="27"/>
      <c r="AH1279" s="54"/>
      <c r="AI1279" s="54"/>
      <c r="AJ1279" s="54"/>
      <c r="AK1279" s="54"/>
      <c r="AL1279" s="54"/>
    </row>
    <row r="1280" spans="1:38">
      <c r="A1280" s="54"/>
      <c r="B1280" s="54"/>
      <c r="C1280" s="53"/>
      <c r="D1280" s="54"/>
      <c r="E1280" s="55"/>
      <c r="F1280" s="55"/>
      <c r="G1280" s="55"/>
      <c r="H1280" s="54"/>
      <c r="I1280" s="54"/>
      <c r="J1280" s="54"/>
      <c r="K1280" s="54"/>
      <c r="L1280" s="54"/>
      <c r="M1280" s="54"/>
      <c r="N1280" s="54"/>
      <c r="O1280" s="56"/>
      <c r="P1280" s="56"/>
      <c r="Q1280" s="56"/>
      <c r="R1280" s="56"/>
      <c r="S1280" s="54"/>
      <c r="T1280" s="54"/>
      <c r="U1280" s="56"/>
      <c r="V1280" s="56"/>
      <c r="W1280" s="57"/>
      <c r="X1280" s="57"/>
      <c r="Y1280" s="54"/>
      <c r="Z1280" s="54"/>
      <c r="AA1280" s="62"/>
      <c r="AB1280" s="62"/>
      <c r="AC1280" s="70"/>
      <c r="AD1280" s="54"/>
      <c r="AE1280" s="54"/>
      <c r="AF1280" s="62"/>
      <c r="AG1280" s="27"/>
      <c r="AH1280" s="54"/>
      <c r="AI1280" s="54"/>
      <c r="AJ1280" s="54"/>
      <c r="AK1280" s="54"/>
      <c r="AL1280" s="54"/>
    </row>
    <row r="1281" spans="1:38">
      <c r="A1281" s="54"/>
      <c r="B1281" s="54"/>
      <c r="C1281" s="53"/>
      <c r="D1281" s="54"/>
      <c r="E1281" s="55"/>
      <c r="F1281" s="55"/>
      <c r="G1281" s="55"/>
      <c r="H1281" s="54"/>
      <c r="I1281" s="54"/>
      <c r="J1281" s="54"/>
      <c r="K1281" s="54"/>
      <c r="L1281" s="54"/>
      <c r="M1281" s="54"/>
      <c r="N1281" s="54"/>
      <c r="O1281" s="56"/>
      <c r="P1281" s="56"/>
      <c r="Q1281" s="56"/>
      <c r="R1281" s="56"/>
      <c r="S1281" s="54"/>
      <c r="T1281" s="54"/>
      <c r="U1281" s="56"/>
      <c r="V1281" s="56"/>
      <c r="W1281" s="57"/>
      <c r="X1281" s="57"/>
      <c r="Y1281" s="54"/>
      <c r="Z1281" s="54"/>
      <c r="AA1281" s="62"/>
      <c r="AB1281" s="62"/>
      <c r="AC1281" s="70"/>
      <c r="AD1281" s="54"/>
      <c r="AE1281" s="54"/>
      <c r="AF1281" s="62"/>
      <c r="AG1281" s="27"/>
      <c r="AH1281" s="54"/>
      <c r="AI1281" s="54"/>
      <c r="AJ1281" s="54"/>
      <c r="AK1281" s="54"/>
      <c r="AL1281" s="54"/>
    </row>
    <row r="1282" spans="1:38">
      <c r="A1282" s="54"/>
      <c r="B1282" s="54"/>
      <c r="C1282" s="53"/>
      <c r="D1282" s="54"/>
      <c r="E1282" s="55"/>
      <c r="F1282" s="55"/>
      <c r="G1282" s="55"/>
      <c r="H1282" s="54"/>
      <c r="I1282" s="54"/>
      <c r="J1282" s="54"/>
      <c r="K1282" s="54"/>
      <c r="L1282" s="54"/>
      <c r="M1282" s="54"/>
      <c r="N1282" s="54"/>
      <c r="O1282" s="56"/>
      <c r="P1282" s="56"/>
      <c r="Q1282" s="56"/>
      <c r="R1282" s="56"/>
      <c r="S1282" s="54"/>
      <c r="T1282" s="54"/>
      <c r="U1282" s="56"/>
      <c r="V1282" s="56"/>
      <c r="W1282" s="57"/>
      <c r="X1282" s="57"/>
      <c r="Y1282" s="54"/>
      <c r="Z1282" s="54"/>
      <c r="AA1282" s="62"/>
      <c r="AB1282" s="62"/>
      <c r="AC1282" s="70"/>
      <c r="AD1282" s="54"/>
      <c r="AE1282" s="54"/>
      <c r="AF1282" s="62"/>
      <c r="AG1282" s="27"/>
      <c r="AH1282" s="54"/>
      <c r="AI1282" s="54"/>
      <c r="AJ1282" s="54"/>
      <c r="AK1282" s="54"/>
      <c r="AL1282" s="54"/>
    </row>
    <row r="1283" spans="1:38">
      <c r="A1283" s="54"/>
      <c r="B1283" s="54"/>
      <c r="C1283" s="53"/>
      <c r="D1283" s="54"/>
      <c r="E1283" s="55"/>
      <c r="F1283" s="55"/>
      <c r="G1283" s="55"/>
      <c r="H1283" s="54"/>
      <c r="I1283" s="54"/>
      <c r="J1283" s="54"/>
      <c r="K1283" s="54"/>
      <c r="L1283" s="54"/>
      <c r="M1283" s="54"/>
      <c r="N1283" s="54"/>
      <c r="O1283" s="56"/>
      <c r="P1283" s="56"/>
      <c r="Q1283" s="56"/>
      <c r="R1283" s="56"/>
      <c r="S1283" s="54"/>
      <c r="T1283" s="54"/>
      <c r="U1283" s="56"/>
      <c r="V1283" s="56"/>
      <c r="W1283" s="57"/>
      <c r="X1283" s="57"/>
      <c r="Y1283" s="54"/>
      <c r="Z1283" s="54"/>
      <c r="AA1283" s="62"/>
      <c r="AB1283" s="62"/>
      <c r="AC1283" s="70"/>
      <c r="AD1283" s="54"/>
      <c r="AE1283" s="54"/>
      <c r="AF1283" s="62"/>
      <c r="AG1283" s="27"/>
      <c r="AH1283" s="54"/>
      <c r="AI1283" s="54"/>
      <c r="AJ1283" s="54"/>
      <c r="AK1283" s="54"/>
      <c r="AL1283" s="54"/>
    </row>
    <row r="1284" spans="1:38">
      <c r="A1284" s="54"/>
      <c r="B1284" s="54"/>
      <c r="C1284" s="53"/>
      <c r="D1284" s="54"/>
      <c r="E1284" s="55"/>
      <c r="F1284" s="55"/>
      <c r="G1284" s="55"/>
      <c r="H1284" s="54"/>
      <c r="I1284" s="54"/>
      <c r="J1284" s="54"/>
      <c r="K1284" s="54"/>
      <c r="L1284" s="54"/>
      <c r="M1284" s="54"/>
      <c r="N1284" s="54"/>
      <c r="O1284" s="56"/>
      <c r="P1284" s="56"/>
      <c r="Q1284" s="56"/>
      <c r="R1284" s="56"/>
      <c r="S1284" s="54"/>
      <c r="T1284" s="54"/>
      <c r="U1284" s="56"/>
      <c r="V1284" s="56"/>
      <c r="W1284" s="57"/>
      <c r="X1284" s="57"/>
      <c r="Y1284" s="54"/>
      <c r="Z1284" s="54"/>
      <c r="AA1284" s="62"/>
      <c r="AB1284" s="62"/>
      <c r="AC1284" s="70"/>
      <c r="AD1284" s="54"/>
      <c r="AE1284" s="54"/>
      <c r="AF1284" s="62"/>
      <c r="AG1284" s="27"/>
      <c r="AH1284" s="54"/>
      <c r="AI1284" s="54"/>
      <c r="AJ1284" s="54"/>
      <c r="AK1284" s="54"/>
      <c r="AL1284" s="54"/>
    </row>
    <row r="1285" spans="1:38">
      <c r="A1285" s="54"/>
      <c r="B1285" s="54"/>
      <c r="C1285" s="53"/>
      <c r="D1285" s="54"/>
      <c r="E1285" s="55"/>
      <c r="F1285" s="55"/>
      <c r="G1285" s="55"/>
      <c r="H1285" s="54"/>
      <c r="I1285" s="54"/>
      <c r="J1285" s="54"/>
      <c r="K1285" s="54"/>
      <c r="L1285" s="54"/>
      <c r="M1285" s="54"/>
      <c r="N1285" s="54"/>
      <c r="O1285" s="56"/>
      <c r="P1285" s="56"/>
      <c r="Q1285" s="56"/>
      <c r="R1285" s="56"/>
      <c r="S1285" s="54"/>
      <c r="T1285" s="54"/>
      <c r="U1285" s="56"/>
      <c r="V1285" s="56"/>
      <c r="W1285" s="57"/>
      <c r="X1285" s="57"/>
      <c r="Y1285" s="54"/>
      <c r="Z1285" s="54"/>
      <c r="AA1285" s="62"/>
      <c r="AB1285" s="62"/>
      <c r="AC1285" s="70"/>
      <c r="AD1285" s="54"/>
      <c r="AE1285" s="54"/>
      <c r="AF1285" s="62"/>
      <c r="AG1285" s="27"/>
      <c r="AH1285" s="54"/>
      <c r="AI1285" s="54"/>
      <c r="AJ1285" s="54"/>
      <c r="AK1285" s="54"/>
      <c r="AL1285" s="54"/>
    </row>
    <row r="1286" spans="1:38">
      <c r="A1286" s="54"/>
      <c r="B1286" s="54"/>
      <c r="C1286" s="53"/>
      <c r="D1286" s="54"/>
      <c r="E1286" s="55"/>
      <c r="F1286" s="55"/>
      <c r="G1286" s="55"/>
      <c r="H1286" s="54"/>
      <c r="I1286" s="54"/>
      <c r="J1286" s="54"/>
      <c r="K1286" s="54"/>
      <c r="L1286" s="54"/>
      <c r="M1286" s="54"/>
      <c r="N1286" s="54"/>
      <c r="O1286" s="56"/>
      <c r="P1286" s="56"/>
      <c r="Q1286" s="56"/>
      <c r="R1286" s="56"/>
      <c r="S1286" s="54"/>
      <c r="T1286" s="54"/>
      <c r="U1286" s="56"/>
      <c r="V1286" s="56"/>
      <c r="W1286" s="57"/>
      <c r="X1286" s="57"/>
      <c r="Y1286" s="54"/>
      <c r="Z1286" s="54"/>
      <c r="AA1286" s="62"/>
      <c r="AB1286" s="62"/>
      <c r="AC1286" s="70"/>
      <c r="AD1286" s="54"/>
      <c r="AE1286" s="54"/>
      <c r="AF1286" s="62"/>
      <c r="AG1286" s="27"/>
      <c r="AH1286" s="54"/>
      <c r="AI1286" s="54"/>
      <c r="AJ1286" s="54"/>
      <c r="AK1286" s="54"/>
      <c r="AL1286" s="54"/>
    </row>
    <row r="1287" spans="1:38">
      <c r="A1287" s="54"/>
      <c r="B1287" s="54"/>
      <c r="C1287" s="53"/>
      <c r="D1287" s="54"/>
      <c r="E1287" s="55"/>
      <c r="F1287" s="55"/>
      <c r="G1287" s="55"/>
      <c r="H1287" s="54"/>
      <c r="I1287" s="54"/>
      <c r="J1287" s="54"/>
      <c r="K1287" s="54"/>
      <c r="L1287" s="54"/>
      <c r="M1287" s="54"/>
      <c r="N1287" s="54"/>
      <c r="O1287" s="56"/>
      <c r="P1287" s="56"/>
      <c r="Q1287" s="56"/>
      <c r="R1287" s="56"/>
      <c r="S1287" s="54"/>
      <c r="T1287" s="54"/>
      <c r="U1287" s="56"/>
      <c r="V1287" s="56"/>
      <c r="W1287" s="57"/>
      <c r="X1287" s="57"/>
      <c r="Y1287" s="54"/>
      <c r="Z1287" s="54"/>
      <c r="AA1287" s="62"/>
      <c r="AB1287" s="62"/>
      <c r="AC1287" s="70"/>
      <c r="AD1287" s="54"/>
      <c r="AE1287" s="54"/>
      <c r="AF1287" s="62"/>
      <c r="AG1287" s="27"/>
      <c r="AH1287" s="54"/>
      <c r="AI1287" s="54"/>
      <c r="AJ1287" s="54"/>
      <c r="AK1287" s="54"/>
      <c r="AL1287" s="54"/>
    </row>
    <row r="1288" spans="1:38">
      <c r="A1288" s="54"/>
      <c r="B1288" s="54"/>
      <c r="C1288" s="53"/>
      <c r="D1288" s="54"/>
      <c r="E1288" s="55"/>
      <c r="F1288" s="55"/>
      <c r="G1288" s="55"/>
      <c r="H1288" s="54"/>
      <c r="I1288" s="54"/>
      <c r="J1288" s="54"/>
      <c r="K1288" s="54"/>
      <c r="L1288" s="54"/>
      <c r="M1288" s="54"/>
      <c r="N1288" s="54"/>
      <c r="O1288" s="56"/>
      <c r="P1288" s="56"/>
      <c r="Q1288" s="56"/>
      <c r="R1288" s="56"/>
      <c r="S1288" s="54"/>
      <c r="T1288" s="54"/>
      <c r="U1288" s="56"/>
      <c r="V1288" s="56"/>
      <c r="W1288" s="57"/>
      <c r="X1288" s="57"/>
      <c r="Y1288" s="54"/>
      <c r="Z1288" s="54"/>
      <c r="AA1288" s="62"/>
      <c r="AB1288" s="62"/>
      <c r="AC1288" s="70"/>
      <c r="AD1288" s="54"/>
      <c r="AE1288" s="54"/>
      <c r="AF1288" s="62"/>
      <c r="AG1288" s="27"/>
      <c r="AH1288" s="54"/>
      <c r="AI1288" s="54"/>
      <c r="AJ1288" s="54"/>
      <c r="AK1288" s="54"/>
      <c r="AL1288" s="54"/>
    </row>
    <row r="1289" spans="1:38">
      <c r="A1289" s="54"/>
      <c r="B1289" s="54"/>
      <c r="C1289" s="53"/>
      <c r="D1289" s="54"/>
      <c r="E1289" s="55"/>
      <c r="F1289" s="55"/>
      <c r="G1289" s="55"/>
      <c r="H1289" s="54"/>
      <c r="I1289" s="54"/>
      <c r="J1289" s="54"/>
      <c r="K1289" s="54"/>
      <c r="L1289" s="54"/>
      <c r="M1289" s="54"/>
      <c r="N1289" s="54"/>
      <c r="O1289" s="56"/>
      <c r="P1289" s="56"/>
      <c r="Q1289" s="56"/>
      <c r="R1289" s="56"/>
      <c r="S1289" s="54"/>
      <c r="T1289" s="54"/>
      <c r="U1289" s="56"/>
      <c r="V1289" s="56"/>
      <c r="W1289" s="57"/>
      <c r="X1289" s="57"/>
      <c r="Y1289" s="54"/>
      <c r="Z1289" s="54"/>
      <c r="AA1289" s="62"/>
      <c r="AB1289" s="62"/>
      <c r="AC1289" s="70"/>
      <c r="AD1289" s="54"/>
      <c r="AE1289" s="54"/>
      <c r="AF1289" s="62"/>
      <c r="AG1289" s="62"/>
      <c r="AH1289" s="54"/>
      <c r="AI1289" s="54"/>
      <c r="AJ1289" s="54"/>
      <c r="AK1289" s="54"/>
      <c r="AL1289" s="54"/>
    </row>
    <row r="1290" spans="1:38">
      <c r="A1290" s="54"/>
      <c r="B1290" s="54"/>
      <c r="C1290" s="53"/>
      <c r="D1290" s="54"/>
      <c r="E1290" s="55"/>
      <c r="F1290" s="55"/>
      <c r="G1290" s="55"/>
      <c r="H1290" s="54"/>
      <c r="I1290" s="54"/>
      <c r="J1290" s="54"/>
      <c r="K1290" s="54"/>
      <c r="L1290" s="54"/>
      <c r="M1290" s="54"/>
      <c r="N1290" s="54"/>
      <c r="O1290" s="56"/>
      <c r="P1290" s="56"/>
      <c r="Q1290" s="56"/>
      <c r="R1290" s="56"/>
      <c r="S1290" s="54"/>
      <c r="T1290" s="54"/>
      <c r="U1290" s="56"/>
      <c r="V1290" s="56"/>
      <c r="W1290" s="57"/>
      <c r="X1290" s="57"/>
      <c r="Y1290" s="54"/>
      <c r="Z1290" s="54"/>
      <c r="AA1290" s="62"/>
      <c r="AB1290" s="62"/>
      <c r="AC1290" s="70"/>
      <c r="AD1290" s="54"/>
      <c r="AE1290" s="54"/>
      <c r="AF1290" s="62"/>
      <c r="AG1290" s="62"/>
      <c r="AH1290" s="54"/>
      <c r="AI1290" s="54"/>
      <c r="AJ1290" s="54"/>
      <c r="AK1290" s="54"/>
      <c r="AL1290" s="54"/>
    </row>
    <row r="1291" spans="1:38">
      <c r="A1291" s="54"/>
      <c r="B1291" s="54"/>
      <c r="C1291" s="53"/>
      <c r="D1291" s="54"/>
      <c r="E1291" s="55"/>
      <c r="F1291" s="55"/>
      <c r="G1291" s="55"/>
      <c r="H1291" s="54"/>
      <c r="I1291" s="54"/>
      <c r="J1291" s="54"/>
      <c r="K1291" s="54"/>
      <c r="L1291" s="54"/>
      <c r="M1291" s="54"/>
      <c r="N1291" s="54"/>
      <c r="O1291" s="56"/>
      <c r="P1291" s="56"/>
      <c r="Q1291" s="56"/>
      <c r="R1291" s="56"/>
      <c r="S1291" s="54"/>
      <c r="T1291" s="54"/>
      <c r="U1291" s="56"/>
      <c r="V1291" s="56"/>
      <c r="W1291" s="57"/>
      <c r="X1291" s="57"/>
      <c r="Y1291" s="54"/>
      <c r="Z1291" s="54"/>
      <c r="AA1291" s="62"/>
      <c r="AB1291" s="62"/>
      <c r="AC1291" s="70"/>
      <c r="AD1291" s="54"/>
      <c r="AE1291" s="54"/>
      <c r="AF1291" s="62"/>
      <c r="AG1291" s="62"/>
      <c r="AH1291" s="54"/>
      <c r="AI1291" s="54"/>
      <c r="AJ1291" s="54"/>
      <c r="AK1291" s="54"/>
      <c r="AL1291" s="54"/>
    </row>
    <row r="1292" spans="1:38">
      <c r="A1292" s="54"/>
      <c r="B1292" s="54"/>
      <c r="C1292" s="53"/>
      <c r="D1292" s="54"/>
      <c r="E1292" s="55"/>
      <c r="F1292" s="55"/>
      <c r="G1292" s="55"/>
      <c r="H1292" s="54"/>
      <c r="I1292" s="54"/>
      <c r="J1292" s="54"/>
      <c r="K1292" s="54"/>
      <c r="L1292" s="54"/>
      <c r="M1292" s="54"/>
      <c r="N1292" s="54"/>
      <c r="O1292" s="56"/>
      <c r="P1292" s="56"/>
      <c r="Q1292" s="56"/>
      <c r="R1292" s="56"/>
      <c r="S1292" s="54"/>
      <c r="T1292" s="54"/>
      <c r="U1292" s="56"/>
      <c r="V1292" s="56"/>
      <c r="W1292" s="57"/>
      <c r="X1292" s="57"/>
      <c r="Y1292" s="54"/>
      <c r="Z1292" s="54"/>
      <c r="AA1292" s="62"/>
      <c r="AB1292" s="62"/>
      <c r="AC1292" s="70"/>
      <c r="AD1292" s="54"/>
      <c r="AE1292" s="54"/>
      <c r="AF1292" s="62"/>
      <c r="AG1292" s="62"/>
      <c r="AH1292" s="54"/>
      <c r="AI1292" s="54"/>
      <c r="AJ1292" s="54"/>
      <c r="AK1292" s="54"/>
      <c r="AL1292" s="54"/>
    </row>
    <row r="1293" spans="1:38">
      <c r="A1293" s="54"/>
      <c r="B1293" s="54"/>
      <c r="C1293" s="53"/>
      <c r="D1293" s="54"/>
      <c r="E1293" s="55"/>
      <c r="F1293" s="55"/>
      <c r="G1293" s="55"/>
      <c r="H1293" s="54"/>
      <c r="I1293" s="54"/>
      <c r="J1293" s="54"/>
      <c r="K1293" s="54"/>
      <c r="L1293" s="54"/>
      <c r="M1293" s="54"/>
      <c r="N1293" s="54"/>
      <c r="O1293" s="56"/>
      <c r="P1293" s="56"/>
      <c r="Q1293" s="56"/>
      <c r="R1293" s="56"/>
      <c r="S1293" s="54"/>
      <c r="T1293" s="54"/>
      <c r="U1293" s="56"/>
      <c r="V1293" s="56"/>
      <c r="W1293" s="57"/>
      <c r="X1293" s="57"/>
      <c r="Y1293" s="54"/>
      <c r="Z1293" s="54"/>
      <c r="AA1293" s="62"/>
      <c r="AB1293" s="62"/>
      <c r="AC1293" s="70"/>
      <c r="AD1293" s="54"/>
      <c r="AE1293" s="54"/>
      <c r="AF1293" s="62"/>
      <c r="AG1293" s="62"/>
      <c r="AH1293" s="54"/>
      <c r="AI1293" s="54"/>
      <c r="AJ1293" s="54"/>
      <c r="AK1293" s="54"/>
      <c r="AL1293" s="54"/>
    </row>
    <row r="1294" spans="1:38">
      <c r="A1294" s="54"/>
      <c r="B1294" s="54"/>
      <c r="C1294" s="53"/>
      <c r="D1294" s="54"/>
      <c r="E1294" s="55"/>
      <c r="F1294" s="55"/>
      <c r="G1294" s="55"/>
      <c r="H1294" s="54"/>
      <c r="I1294" s="54"/>
      <c r="J1294" s="54"/>
      <c r="K1294" s="54"/>
      <c r="L1294" s="54"/>
      <c r="M1294" s="54"/>
      <c r="N1294" s="54"/>
      <c r="O1294" s="56"/>
      <c r="P1294" s="56"/>
      <c r="Q1294" s="56"/>
      <c r="R1294" s="56"/>
      <c r="S1294" s="54"/>
      <c r="T1294" s="54"/>
      <c r="U1294" s="56"/>
      <c r="V1294" s="56"/>
      <c r="W1294" s="57"/>
      <c r="X1294" s="57"/>
      <c r="Y1294" s="54"/>
      <c r="Z1294" s="54"/>
      <c r="AA1294" s="62"/>
      <c r="AB1294" s="62"/>
      <c r="AC1294" s="70"/>
      <c r="AD1294" s="54"/>
      <c r="AE1294" s="54"/>
      <c r="AF1294" s="62"/>
      <c r="AG1294" s="62"/>
      <c r="AH1294" s="54"/>
      <c r="AI1294" s="54"/>
      <c r="AJ1294" s="54"/>
      <c r="AK1294" s="54"/>
      <c r="AL1294" s="54"/>
    </row>
    <row r="1295" spans="1:38">
      <c r="A1295" s="54"/>
      <c r="B1295" s="54"/>
      <c r="C1295" s="53"/>
      <c r="D1295" s="54"/>
      <c r="E1295" s="55"/>
      <c r="F1295" s="55"/>
      <c r="G1295" s="55"/>
      <c r="H1295" s="54"/>
      <c r="I1295" s="54"/>
      <c r="J1295" s="54"/>
      <c r="K1295" s="54"/>
      <c r="L1295" s="54"/>
      <c r="M1295" s="54"/>
      <c r="N1295" s="54"/>
      <c r="O1295" s="56"/>
      <c r="P1295" s="56"/>
      <c r="Q1295" s="56"/>
      <c r="R1295" s="56"/>
      <c r="S1295" s="54"/>
      <c r="T1295" s="54"/>
      <c r="U1295" s="56"/>
      <c r="V1295" s="56"/>
      <c r="W1295" s="57"/>
      <c r="X1295" s="57"/>
      <c r="Y1295" s="54"/>
      <c r="Z1295" s="54"/>
      <c r="AA1295" s="62"/>
      <c r="AB1295" s="62"/>
      <c r="AC1295" s="70"/>
      <c r="AD1295" s="54"/>
      <c r="AE1295" s="54"/>
      <c r="AF1295" s="62"/>
      <c r="AG1295" s="62"/>
      <c r="AH1295" s="54"/>
      <c r="AI1295" s="54"/>
      <c r="AJ1295" s="54"/>
      <c r="AK1295" s="54"/>
      <c r="AL1295" s="54"/>
    </row>
    <row r="1296" spans="1:38">
      <c r="A1296" s="54"/>
      <c r="B1296" s="54"/>
      <c r="C1296" s="53"/>
      <c r="D1296" s="54"/>
      <c r="E1296" s="55"/>
      <c r="F1296" s="55"/>
      <c r="G1296" s="55"/>
      <c r="H1296" s="54"/>
      <c r="I1296" s="54"/>
      <c r="J1296" s="54"/>
      <c r="K1296" s="54"/>
      <c r="L1296" s="54"/>
      <c r="M1296" s="54"/>
      <c r="N1296" s="54"/>
      <c r="O1296" s="56"/>
      <c r="P1296" s="56"/>
      <c r="Q1296" s="56"/>
      <c r="R1296" s="56"/>
      <c r="S1296" s="54"/>
      <c r="T1296" s="54"/>
      <c r="U1296" s="56"/>
      <c r="V1296" s="56"/>
      <c r="W1296" s="57"/>
      <c r="X1296" s="57"/>
      <c r="Y1296" s="54"/>
      <c r="Z1296" s="54"/>
      <c r="AA1296" s="62"/>
      <c r="AB1296" s="62"/>
      <c r="AC1296" s="70"/>
      <c r="AD1296" s="54"/>
      <c r="AE1296" s="54"/>
      <c r="AF1296" s="62"/>
      <c r="AG1296" s="62"/>
      <c r="AH1296" s="54"/>
      <c r="AI1296" s="54"/>
      <c r="AJ1296" s="54"/>
      <c r="AK1296" s="54"/>
      <c r="AL1296" s="54"/>
    </row>
    <row r="1297" spans="1:38">
      <c r="A1297" s="54"/>
      <c r="B1297" s="54"/>
      <c r="C1297" s="53"/>
      <c r="D1297" s="54"/>
      <c r="E1297" s="55"/>
      <c r="F1297" s="55"/>
      <c r="G1297" s="55"/>
      <c r="H1297" s="54"/>
      <c r="I1297" s="54"/>
      <c r="J1297" s="54"/>
      <c r="K1297" s="54"/>
      <c r="L1297" s="54"/>
      <c r="M1297" s="54"/>
      <c r="N1297" s="54"/>
      <c r="O1297" s="56"/>
      <c r="P1297" s="56"/>
      <c r="Q1297" s="56"/>
      <c r="R1297" s="56"/>
      <c r="S1297" s="54"/>
      <c r="T1297" s="54"/>
      <c r="U1297" s="56"/>
      <c r="V1297" s="56"/>
      <c r="W1297" s="57"/>
      <c r="X1297" s="57"/>
      <c r="Y1297" s="54"/>
      <c r="Z1297" s="54"/>
      <c r="AA1297" s="62"/>
      <c r="AB1297" s="62"/>
      <c r="AC1297" s="70"/>
      <c r="AD1297" s="54"/>
      <c r="AE1297" s="54"/>
      <c r="AF1297" s="62"/>
      <c r="AG1297" s="62"/>
      <c r="AH1297" s="54"/>
      <c r="AI1297" s="54"/>
      <c r="AJ1297" s="54"/>
      <c r="AK1297" s="54"/>
      <c r="AL1297" s="54"/>
    </row>
    <row r="1298" spans="1:38">
      <c r="A1298" s="54"/>
      <c r="B1298" s="54"/>
      <c r="C1298" s="53"/>
      <c r="D1298" s="54"/>
      <c r="E1298" s="55"/>
      <c r="F1298" s="55"/>
      <c r="G1298" s="55"/>
      <c r="H1298" s="54"/>
      <c r="I1298" s="54"/>
      <c r="J1298" s="54"/>
      <c r="K1298" s="54"/>
      <c r="L1298" s="54"/>
      <c r="M1298" s="54"/>
      <c r="N1298" s="54"/>
      <c r="O1298" s="56"/>
      <c r="P1298" s="56"/>
      <c r="Q1298" s="56"/>
      <c r="R1298" s="56"/>
      <c r="S1298" s="54"/>
      <c r="T1298" s="54"/>
      <c r="U1298" s="56"/>
      <c r="V1298" s="56"/>
      <c r="W1298" s="57"/>
      <c r="X1298" s="57"/>
      <c r="Y1298" s="54"/>
      <c r="Z1298" s="54"/>
      <c r="AA1298" s="62"/>
      <c r="AB1298" s="62"/>
      <c r="AC1298" s="70"/>
      <c r="AD1298" s="54"/>
      <c r="AE1298" s="54"/>
      <c r="AF1298" s="62"/>
      <c r="AG1298" s="62"/>
      <c r="AH1298" s="54"/>
      <c r="AI1298" s="54"/>
      <c r="AJ1298" s="54"/>
      <c r="AK1298" s="54"/>
      <c r="AL1298" s="54"/>
    </row>
    <row r="1299" spans="1:38">
      <c r="A1299" s="54"/>
      <c r="B1299" s="54"/>
      <c r="C1299" s="53"/>
      <c r="D1299" s="54"/>
      <c r="E1299" s="55"/>
      <c r="F1299" s="55"/>
      <c r="G1299" s="55"/>
      <c r="H1299" s="54"/>
      <c r="I1299" s="54"/>
      <c r="J1299" s="54"/>
      <c r="K1299" s="54"/>
      <c r="L1299" s="54"/>
      <c r="M1299" s="54"/>
      <c r="N1299" s="54"/>
      <c r="O1299" s="56"/>
      <c r="P1299" s="56"/>
      <c r="Q1299" s="56"/>
      <c r="R1299" s="56"/>
      <c r="S1299" s="54"/>
      <c r="T1299" s="54"/>
      <c r="U1299" s="56"/>
      <c r="V1299" s="56"/>
      <c r="W1299" s="57"/>
      <c r="X1299" s="57"/>
      <c r="Y1299" s="54"/>
      <c r="Z1299" s="54"/>
      <c r="AA1299" s="62"/>
      <c r="AB1299" s="62"/>
      <c r="AC1299" s="70"/>
      <c r="AD1299" s="54"/>
      <c r="AE1299" s="54"/>
      <c r="AF1299" s="62"/>
      <c r="AG1299" s="62"/>
      <c r="AH1299" s="54"/>
      <c r="AI1299" s="54"/>
      <c r="AJ1299" s="54"/>
      <c r="AK1299" s="54"/>
      <c r="AL1299" s="54"/>
    </row>
    <row r="1300" spans="1:38">
      <c r="A1300" s="54"/>
      <c r="B1300" s="54"/>
      <c r="C1300" s="53"/>
      <c r="D1300" s="54"/>
      <c r="E1300" s="55"/>
      <c r="F1300" s="55"/>
      <c r="G1300" s="55"/>
      <c r="H1300" s="54"/>
      <c r="I1300" s="54"/>
      <c r="J1300" s="54"/>
      <c r="K1300" s="54"/>
      <c r="L1300" s="54"/>
      <c r="M1300" s="54"/>
      <c r="N1300" s="54"/>
      <c r="O1300" s="56"/>
      <c r="P1300" s="56"/>
      <c r="Q1300" s="56"/>
      <c r="R1300" s="56"/>
      <c r="S1300" s="54"/>
      <c r="T1300" s="54"/>
      <c r="U1300" s="56"/>
      <c r="V1300" s="56"/>
      <c r="W1300" s="57"/>
      <c r="X1300" s="57"/>
      <c r="Y1300" s="54"/>
      <c r="Z1300" s="54"/>
      <c r="AA1300" s="62"/>
      <c r="AB1300" s="62"/>
      <c r="AC1300" s="70"/>
      <c r="AD1300" s="54"/>
      <c r="AE1300" s="54"/>
      <c r="AF1300" s="62"/>
      <c r="AG1300" s="62"/>
      <c r="AH1300" s="54"/>
      <c r="AI1300" s="54"/>
      <c r="AJ1300" s="54"/>
      <c r="AK1300" s="54"/>
      <c r="AL1300" s="54"/>
    </row>
    <row r="1301" spans="1:38">
      <c r="A1301" s="54"/>
      <c r="B1301" s="54"/>
      <c r="C1301" s="53"/>
      <c r="D1301" s="54"/>
      <c r="E1301" s="55"/>
      <c r="F1301" s="55"/>
      <c r="G1301" s="55"/>
      <c r="H1301" s="54"/>
      <c r="I1301" s="54"/>
      <c r="J1301" s="54"/>
      <c r="K1301" s="54"/>
      <c r="L1301" s="54"/>
      <c r="M1301" s="54"/>
      <c r="N1301" s="54"/>
      <c r="O1301" s="56"/>
      <c r="P1301" s="56"/>
      <c r="Q1301" s="56"/>
      <c r="R1301" s="56"/>
      <c r="S1301" s="54"/>
      <c r="T1301" s="54"/>
      <c r="U1301" s="56"/>
      <c r="V1301" s="56"/>
      <c r="W1301" s="57"/>
      <c r="X1301" s="57"/>
      <c r="Y1301" s="54"/>
      <c r="Z1301" s="54"/>
      <c r="AA1301" s="62"/>
      <c r="AB1301" s="62"/>
      <c r="AC1301" s="70"/>
      <c r="AD1301" s="54"/>
      <c r="AE1301" s="54"/>
      <c r="AF1301" s="62"/>
      <c r="AG1301" s="62"/>
      <c r="AH1301" s="54"/>
      <c r="AI1301" s="54"/>
      <c r="AJ1301" s="54"/>
      <c r="AK1301" s="54"/>
      <c r="AL1301" s="54"/>
    </row>
    <row r="1302" spans="1:38">
      <c r="A1302" s="54"/>
      <c r="B1302" s="54"/>
      <c r="C1302" s="53"/>
      <c r="D1302" s="54"/>
      <c r="E1302" s="55"/>
      <c r="F1302" s="55"/>
      <c r="G1302" s="55"/>
      <c r="H1302" s="54"/>
      <c r="I1302" s="54"/>
      <c r="J1302" s="54"/>
      <c r="K1302" s="54"/>
      <c r="L1302" s="54"/>
      <c r="M1302" s="54"/>
      <c r="N1302" s="54"/>
      <c r="O1302" s="56"/>
      <c r="P1302" s="56"/>
      <c r="Q1302" s="56"/>
      <c r="R1302" s="56"/>
      <c r="S1302" s="54"/>
      <c r="T1302" s="54"/>
      <c r="U1302" s="56"/>
      <c r="V1302" s="56"/>
      <c r="W1302" s="57"/>
      <c r="X1302" s="57"/>
      <c r="Y1302" s="54"/>
      <c r="Z1302" s="54"/>
      <c r="AA1302" s="62"/>
      <c r="AB1302" s="62"/>
      <c r="AC1302" s="70"/>
      <c r="AD1302" s="54"/>
      <c r="AE1302" s="54"/>
      <c r="AF1302" s="62"/>
      <c r="AG1302" s="62"/>
      <c r="AH1302" s="54"/>
      <c r="AI1302" s="54"/>
      <c r="AJ1302" s="54"/>
      <c r="AK1302" s="54"/>
      <c r="AL1302" s="54"/>
    </row>
    <row r="1303" spans="1:38">
      <c r="A1303" s="54"/>
      <c r="B1303" s="54"/>
      <c r="C1303" s="53"/>
      <c r="D1303" s="54"/>
      <c r="E1303" s="55"/>
      <c r="F1303" s="55"/>
      <c r="G1303" s="55"/>
      <c r="H1303" s="54"/>
      <c r="I1303" s="54"/>
      <c r="J1303" s="54"/>
      <c r="K1303" s="54"/>
      <c r="L1303" s="54"/>
      <c r="M1303" s="54"/>
      <c r="N1303" s="54"/>
      <c r="O1303" s="56"/>
      <c r="P1303" s="56"/>
      <c r="Q1303" s="56"/>
      <c r="R1303" s="56"/>
      <c r="S1303" s="54"/>
      <c r="T1303" s="54"/>
      <c r="U1303" s="56"/>
      <c r="V1303" s="56"/>
      <c r="W1303" s="57"/>
      <c r="X1303" s="57"/>
      <c r="Y1303" s="54"/>
      <c r="Z1303" s="54"/>
      <c r="AA1303" s="62"/>
      <c r="AB1303" s="62"/>
      <c r="AC1303" s="70"/>
      <c r="AD1303" s="62"/>
      <c r="AE1303" s="62"/>
      <c r="AF1303" s="62"/>
      <c r="AG1303" s="62"/>
      <c r="AH1303" s="54"/>
      <c r="AI1303" s="54"/>
      <c r="AJ1303" s="54"/>
      <c r="AK1303" s="54"/>
      <c r="AL1303" s="54"/>
    </row>
    <row r="1304" spans="1:38">
      <c r="A1304" s="54"/>
      <c r="B1304" s="54"/>
      <c r="C1304" s="53"/>
      <c r="D1304" s="54"/>
      <c r="E1304" s="55"/>
      <c r="F1304" s="55"/>
      <c r="G1304" s="55"/>
      <c r="H1304" s="54"/>
      <c r="I1304" s="54"/>
      <c r="J1304" s="54"/>
      <c r="K1304" s="54"/>
      <c r="L1304" s="54"/>
      <c r="M1304" s="54"/>
      <c r="N1304" s="54"/>
      <c r="O1304" s="56"/>
      <c r="P1304" s="56"/>
      <c r="Q1304" s="56"/>
      <c r="R1304" s="56"/>
      <c r="S1304" s="54"/>
      <c r="T1304" s="54"/>
      <c r="U1304" s="56"/>
      <c r="V1304" s="56"/>
      <c r="W1304" s="57"/>
      <c r="X1304" s="57"/>
      <c r="Y1304" s="54"/>
      <c r="Z1304" s="54"/>
      <c r="AA1304" s="62"/>
      <c r="AB1304" s="62"/>
      <c r="AC1304" s="70"/>
      <c r="AD1304" s="62"/>
      <c r="AE1304" s="62"/>
      <c r="AF1304" s="62"/>
      <c r="AG1304" s="62"/>
      <c r="AH1304" s="54"/>
      <c r="AI1304" s="54"/>
      <c r="AJ1304" s="54"/>
      <c r="AK1304" s="54"/>
      <c r="AL1304" s="54"/>
    </row>
    <row r="1305" spans="1:38">
      <c r="A1305" s="54"/>
      <c r="B1305" s="54"/>
      <c r="C1305" s="53"/>
      <c r="D1305" s="54"/>
      <c r="E1305" s="55"/>
      <c r="F1305" s="55"/>
      <c r="G1305" s="55"/>
      <c r="H1305" s="54"/>
      <c r="I1305" s="54"/>
      <c r="J1305" s="54"/>
      <c r="K1305" s="54"/>
      <c r="L1305" s="54"/>
      <c r="M1305" s="54"/>
      <c r="N1305" s="54"/>
      <c r="O1305" s="56"/>
      <c r="P1305" s="56"/>
      <c r="Q1305" s="56"/>
      <c r="R1305" s="56"/>
      <c r="S1305" s="54"/>
      <c r="T1305" s="54"/>
      <c r="U1305" s="56"/>
      <c r="V1305" s="56"/>
      <c r="W1305" s="57"/>
      <c r="X1305" s="57"/>
      <c r="Y1305" s="54"/>
      <c r="Z1305" s="54"/>
      <c r="AA1305" s="62"/>
      <c r="AB1305" s="62"/>
      <c r="AC1305" s="70"/>
      <c r="AD1305" s="62"/>
      <c r="AE1305" s="62"/>
      <c r="AF1305" s="62"/>
      <c r="AG1305" s="27"/>
      <c r="AH1305" s="54"/>
      <c r="AI1305" s="54"/>
      <c r="AJ1305" s="54"/>
      <c r="AK1305" s="54"/>
      <c r="AL1305" s="54"/>
    </row>
    <row r="1306" spans="1:38">
      <c r="A1306" s="54"/>
      <c r="B1306" s="54"/>
      <c r="C1306" s="53"/>
      <c r="D1306" s="54"/>
      <c r="E1306" s="55"/>
      <c r="F1306" s="55"/>
      <c r="G1306" s="55"/>
      <c r="H1306" s="54"/>
      <c r="I1306" s="54"/>
      <c r="J1306" s="54"/>
      <c r="K1306" s="54"/>
      <c r="L1306" s="54"/>
      <c r="M1306" s="54"/>
      <c r="N1306" s="54"/>
      <c r="O1306" s="56"/>
      <c r="P1306" s="56"/>
      <c r="Q1306" s="56"/>
      <c r="R1306" s="56"/>
      <c r="S1306" s="54"/>
      <c r="T1306" s="54"/>
      <c r="U1306" s="56"/>
      <c r="V1306" s="56"/>
      <c r="W1306" s="57"/>
      <c r="X1306" s="57"/>
      <c r="Y1306" s="54"/>
      <c r="Z1306" s="54"/>
      <c r="AA1306" s="62"/>
      <c r="AB1306" s="62"/>
      <c r="AC1306" s="70"/>
      <c r="AD1306" s="54"/>
      <c r="AE1306" s="54"/>
      <c r="AF1306" s="62"/>
      <c r="AG1306" s="27"/>
      <c r="AH1306" s="54"/>
      <c r="AI1306" s="54"/>
      <c r="AJ1306" s="54"/>
      <c r="AK1306" s="54"/>
      <c r="AL1306" s="54"/>
    </row>
    <row r="1307" spans="1:38">
      <c r="A1307" s="54"/>
      <c r="B1307" s="54"/>
      <c r="C1307" s="53"/>
      <c r="D1307" s="54"/>
      <c r="E1307" s="55"/>
      <c r="F1307" s="55"/>
      <c r="G1307" s="55"/>
      <c r="H1307" s="54"/>
      <c r="I1307" s="54"/>
      <c r="J1307" s="54"/>
      <c r="K1307" s="54"/>
      <c r="L1307" s="54"/>
      <c r="M1307" s="54"/>
      <c r="N1307" s="54"/>
      <c r="O1307" s="56"/>
      <c r="P1307" s="56"/>
      <c r="Q1307" s="56"/>
      <c r="R1307" s="56"/>
      <c r="S1307" s="54"/>
      <c r="T1307" s="54"/>
      <c r="U1307" s="56"/>
      <c r="V1307" s="56"/>
      <c r="W1307" s="57"/>
      <c r="X1307" s="57"/>
      <c r="Y1307" s="54"/>
      <c r="Z1307" s="54"/>
      <c r="AA1307" s="62"/>
      <c r="AB1307" s="62"/>
      <c r="AC1307" s="70"/>
      <c r="AD1307" s="54"/>
      <c r="AE1307" s="54"/>
      <c r="AF1307" s="62"/>
      <c r="AG1307" s="27"/>
      <c r="AH1307" s="54"/>
      <c r="AI1307" s="54"/>
      <c r="AJ1307" s="54"/>
      <c r="AK1307" s="54"/>
      <c r="AL1307" s="54"/>
    </row>
    <row r="1308" spans="1:38">
      <c r="A1308" s="54"/>
      <c r="B1308" s="54"/>
      <c r="C1308" s="53"/>
      <c r="D1308" s="54"/>
      <c r="E1308" s="55"/>
      <c r="F1308" s="55"/>
      <c r="G1308" s="55"/>
      <c r="H1308" s="54"/>
      <c r="I1308" s="54"/>
      <c r="J1308" s="54"/>
      <c r="K1308" s="54"/>
      <c r="L1308" s="54"/>
      <c r="M1308" s="54"/>
      <c r="N1308" s="54"/>
      <c r="O1308" s="56"/>
      <c r="P1308" s="56"/>
      <c r="Q1308" s="56"/>
      <c r="R1308" s="56"/>
      <c r="S1308" s="54"/>
      <c r="T1308" s="54"/>
      <c r="U1308" s="56"/>
      <c r="V1308" s="56"/>
      <c r="W1308" s="57"/>
      <c r="X1308" s="57"/>
      <c r="Y1308" s="54"/>
      <c r="Z1308" s="54"/>
      <c r="AA1308" s="62"/>
      <c r="AB1308" s="62"/>
      <c r="AC1308" s="70"/>
      <c r="AD1308" s="54"/>
      <c r="AE1308" s="54"/>
      <c r="AF1308" s="62"/>
      <c r="AG1308" s="27"/>
      <c r="AH1308" s="54"/>
      <c r="AI1308" s="54"/>
      <c r="AJ1308" s="54"/>
      <c r="AK1308" s="54"/>
      <c r="AL1308" s="54"/>
    </row>
    <row r="1309" spans="1:38">
      <c r="A1309" s="54"/>
      <c r="B1309" s="54"/>
      <c r="C1309" s="53"/>
      <c r="D1309" s="54"/>
      <c r="E1309" s="55"/>
      <c r="F1309" s="55"/>
      <c r="G1309" s="55"/>
      <c r="H1309" s="54"/>
      <c r="I1309" s="54"/>
      <c r="J1309" s="54"/>
      <c r="K1309" s="54"/>
      <c r="L1309" s="54"/>
      <c r="M1309" s="54"/>
      <c r="N1309" s="54"/>
      <c r="O1309" s="56"/>
      <c r="P1309" s="56"/>
      <c r="Q1309" s="56"/>
      <c r="R1309" s="56"/>
      <c r="S1309" s="54"/>
      <c r="T1309" s="54"/>
      <c r="U1309" s="56"/>
      <c r="V1309" s="56"/>
      <c r="W1309" s="57"/>
      <c r="X1309" s="57"/>
      <c r="Y1309" s="54"/>
      <c r="Z1309" s="54"/>
      <c r="AA1309" s="62"/>
      <c r="AB1309" s="62"/>
      <c r="AC1309" s="70"/>
      <c r="AD1309" s="54"/>
      <c r="AE1309" s="54"/>
      <c r="AF1309" s="62"/>
      <c r="AG1309" s="27"/>
      <c r="AH1309" s="54"/>
      <c r="AI1309" s="54"/>
      <c r="AJ1309" s="54"/>
      <c r="AK1309" s="54"/>
      <c r="AL1309" s="54"/>
    </row>
    <row r="1310" spans="1:38">
      <c r="A1310" s="54"/>
      <c r="B1310" s="54"/>
      <c r="C1310" s="53"/>
      <c r="D1310" s="54"/>
      <c r="E1310" s="55"/>
      <c r="F1310" s="55"/>
      <c r="G1310" s="55"/>
      <c r="H1310" s="54"/>
      <c r="I1310" s="54"/>
      <c r="J1310" s="54"/>
      <c r="K1310" s="54"/>
      <c r="L1310" s="54"/>
      <c r="M1310" s="54"/>
      <c r="N1310" s="54"/>
      <c r="O1310" s="56"/>
      <c r="P1310" s="56"/>
      <c r="Q1310" s="56"/>
      <c r="R1310" s="56"/>
      <c r="S1310" s="54"/>
      <c r="T1310" s="54"/>
      <c r="U1310" s="56"/>
      <c r="V1310" s="56"/>
      <c r="W1310" s="57"/>
      <c r="X1310" s="57"/>
      <c r="Y1310" s="54"/>
      <c r="Z1310" s="54"/>
      <c r="AA1310" s="62"/>
      <c r="AB1310" s="62"/>
      <c r="AC1310" s="70"/>
      <c r="AD1310" s="54"/>
      <c r="AE1310" s="54"/>
      <c r="AF1310" s="62"/>
      <c r="AG1310" s="27"/>
      <c r="AH1310" s="54"/>
      <c r="AI1310" s="54"/>
      <c r="AJ1310" s="54"/>
      <c r="AK1310" s="54"/>
      <c r="AL1310" s="54"/>
    </row>
    <row r="1311" spans="1:38">
      <c r="A1311" s="54"/>
      <c r="B1311" s="54"/>
      <c r="C1311" s="53"/>
      <c r="D1311" s="54"/>
      <c r="E1311" s="55"/>
      <c r="F1311" s="55"/>
      <c r="G1311" s="55"/>
      <c r="H1311" s="54"/>
      <c r="I1311" s="54"/>
      <c r="J1311" s="54"/>
      <c r="K1311" s="54"/>
      <c r="L1311" s="54"/>
      <c r="M1311" s="54"/>
      <c r="N1311" s="54"/>
      <c r="O1311" s="56"/>
      <c r="P1311" s="56"/>
      <c r="Q1311" s="56"/>
      <c r="R1311" s="56"/>
      <c r="S1311" s="54"/>
      <c r="T1311" s="54"/>
      <c r="U1311" s="56"/>
      <c r="V1311" s="56"/>
      <c r="W1311" s="57"/>
      <c r="X1311" s="57"/>
      <c r="Y1311" s="54"/>
      <c r="Z1311" s="54"/>
      <c r="AA1311" s="62"/>
      <c r="AB1311" s="62"/>
      <c r="AC1311" s="70"/>
      <c r="AD1311" s="54"/>
      <c r="AE1311" s="54"/>
      <c r="AF1311" s="62"/>
      <c r="AG1311" s="27"/>
      <c r="AH1311" s="54"/>
      <c r="AI1311" s="54"/>
      <c r="AJ1311" s="54"/>
      <c r="AK1311" s="54"/>
      <c r="AL1311" s="54"/>
    </row>
    <row r="1312" spans="1:38">
      <c r="A1312" s="54"/>
      <c r="B1312" s="54"/>
      <c r="C1312" s="53"/>
      <c r="D1312" s="54"/>
      <c r="E1312" s="55"/>
      <c r="F1312" s="55"/>
      <c r="G1312" s="55"/>
      <c r="H1312" s="54"/>
      <c r="I1312" s="54"/>
      <c r="J1312" s="54"/>
      <c r="K1312" s="54"/>
      <c r="L1312" s="54"/>
      <c r="M1312" s="54"/>
      <c r="N1312" s="54"/>
      <c r="O1312" s="56"/>
      <c r="P1312" s="56"/>
      <c r="Q1312" s="56"/>
      <c r="R1312" s="56"/>
      <c r="S1312" s="54"/>
      <c r="T1312" s="54"/>
      <c r="U1312" s="56"/>
      <c r="V1312" s="56"/>
      <c r="W1312" s="57"/>
      <c r="X1312" s="57"/>
      <c r="Y1312" s="54"/>
      <c r="Z1312" s="54"/>
      <c r="AA1312" s="62"/>
      <c r="AB1312" s="62"/>
      <c r="AC1312" s="70"/>
      <c r="AD1312" s="54"/>
      <c r="AE1312" s="54"/>
      <c r="AF1312" s="62"/>
      <c r="AG1312" s="62"/>
      <c r="AH1312" s="54"/>
      <c r="AI1312" s="54"/>
      <c r="AJ1312" s="54"/>
      <c r="AK1312" s="54"/>
      <c r="AL1312" s="54"/>
    </row>
    <row r="1313" spans="1:38">
      <c r="A1313" s="54"/>
      <c r="B1313" s="54"/>
      <c r="C1313" s="53"/>
      <c r="D1313" s="54"/>
      <c r="E1313" s="55"/>
      <c r="F1313" s="55"/>
      <c r="G1313" s="55"/>
      <c r="H1313" s="54"/>
      <c r="I1313" s="54"/>
      <c r="J1313" s="54"/>
      <c r="K1313" s="54"/>
      <c r="L1313" s="54"/>
      <c r="M1313" s="54"/>
      <c r="N1313" s="54"/>
      <c r="O1313" s="56"/>
      <c r="P1313" s="56"/>
      <c r="Q1313" s="56"/>
      <c r="R1313" s="56"/>
      <c r="S1313" s="54"/>
      <c r="T1313" s="54"/>
      <c r="U1313" s="56"/>
      <c r="V1313" s="56"/>
      <c r="W1313" s="57"/>
      <c r="X1313" s="57"/>
      <c r="Y1313" s="54"/>
      <c r="Z1313" s="54"/>
      <c r="AA1313" s="62"/>
      <c r="AB1313" s="62"/>
      <c r="AC1313" s="70"/>
      <c r="AD1313" s="54"/>
      <c r="AE1313" s="54"/>
      <c r="AF1313" s="62"/>
      <c r="AG1313" s="27"/>
      <c r="AH1313" s="54"/>
      <c r="AI1313" s="54"/>
      <c r="AJ1313" s="54"/>
      <c r="AK1313" s="54"/>
      <c r="AL1313" s="54"/>
    </row>
    <row r="1314" spans="1:38">
      <c r="A1314" s="54"/>
      <c r="B1314" s="54"/>
      <c r="C1314" s="53"/>
      <c r="D1314" s="54"/>
      <c r="E1314" s="55"/>
      <c r="F1314" s="55"/>
      <c r="G1314" s="55"/>
      <c r="H1314" s="54"/>
      <c r="I1314" s="54"/>
      <c r="J1314" s="54"/>
      <c r="K1314" s="54"/>
      <c r="L1314" s="54"/>
      <c r="M1314" s="54"/>
      <c r="N1314" s="54"/>
      <c r="O1314" s="56"/>
      <c r="P1314" s="56"/>
      <c r="Q1314" s="56"/>
      <c r="R1314" s="56"/>
      <c r="S1314" s="54"/>
      <c r="T1314" s="54"/>
      <c r="U1314" s="56"/>
      <c r="V1314" s="56"/>
      <c r="W1314" s="57"/>
      <c r="X1314" s="57"/>
      <c r="Y1314" s="54"/>
      <c r="Z1314" s="54"/>
      <c r="AA1314" s="62"/>
      <c r="AB1314" s="62"/>
      <c r="AC1314" s="70"/>
      <c r="AD1314" s="54"/>
      <c r="AE1314" s="54"/>
      <c r="AF1314" s="62"/>
      <c r="AG1314" s="27"/>
      <c r="AH1314" s="54"/>
      <c r="AI1314" s="54"/>
      <c r="AJ1314" s="54"/>
      <c r="AK1314" s="54"/>
      <c r="AL1314" s="54"/>
    </row>
    <row r="1315" spans="1:38">
      <c r="A1315" s="54"/>
      <c r="B1315" s="54"/>
      <c r="C1315" s="53"/>
      <c r="D1315" s="54"/>
      <c r="E1315" s="55"/>
      <c r="F1315" s="55"/>
      <c r="G1315" s="55"/>
      <c r="H1315" s="54"/>
      <c r="I1315" s="54"/>
      <c r="J1315" s="54"/>
      <c r="K1315" s="54"/>
      <c r="L1315" s="54"/>
      <c r="M1315" s="54"/>
      <c r="N1315" s="54"/>
      <c r="O1315" s="56"/>
      <c r="P1315" s="56"/>
      <c r="Q1315" s="56"/>
      <c r="R1315" s="56"/>
      <c r="S1315" s="54"/>
      <c r="T1315" s="54"/>
      <c r="U1315" s="56"/>
      <c r="V1315" s="56"/>
      <c r="W1315" s="57"/>
      <c r="X1315" s="57"/>
      <c r="Y1315" s="54"/>
      <c r="Z1315" s="54"/>
      <c r="AA1315" s="62"/>
      <c r="AB1315" s="62"/>
      <c r="AC1315" s="70"/>
      <c r="AD1315" s="54"/>
      <c r="AE1315" s="54"/>
      <c r="AF1315" s="62"/>
      <c r="AG1315" s="62"/>
      <c r="AH1315" s="54"/>
      <c r="AI1315" s="54"/>
      <c r="AJ1315" s="54"/>
      <c r="AK1315" s="54"/>
      <c r="AL1315" s="54"/>
    </row>
    <row r="1316" spans="1:38">
      <c r="A1316" s="54"/>
      <c r="B1316" s="54"/>
      <c r="C1316" s="53"/>
      <c r="D1316" s="54"/>
      <c r="E1316" s="55"/>
      <c r="F1316" s="55"/>
      <c r="G1316" s="55"/>
      <c r="H1316" s="54"/>
      <c r="I1316" s="54"/>
      <c r="J1316" s="54"/>
      <c r="K1316" s="54"/>
      <c r="L1316" s="54"/>
      <c r="M1316" s="54"/>
      <c r="N1316" s="54"/>
      <c r="O1316" s="56"/>
      <c r="P1316" s="56"/>
      <c r="Q1316" s="56"/>
      <c r="R1316" s="56"/>
      <c r="S1316" s="54"/>
      <c r="T1316" s="54"/>
      <c r="U1316" s="56"/>
      <c r="V1316" s="56"/>
      <c r="W1316" s="57"/>
      <c r="X1316" s="57"/>
      <c r="Y1316" s="54"/>
      <c r="Z1316" s="54"/>
      <c r="AA1316" s="62"/>
      <c r="AB1316" s="62"/>
      <c r="AC1316" s="70"/>
      <c r="AD1316" s="54"/>
      <c r="AE1316" s="54"/>
      <c r="AF1316" s="62"/>
      <c r="AG1316" s="62"/>
      <c r="AH1316" s="54"/>
      <c r="AI1316" s="54"/>
      <c r="AJ1316" s="54"/>
      <c r="AK1316" s="54"/>
      <c r="AL1316" s="54"/>
    </row>
    <row r="1317" spans="1:38">
      <c r="A1317" s="54"/>
      <c r="B1317" s="54"/>
      <c r="C1317" s="53"/>
      <c r="D1317" s="54"/>
      <c r="E1317" s="55"/>
      <c r="F1317" s="55"/>
      <c r="G1317" s="55"/>
      <c r="H1317" s="54"/>
      <c r="I1317" s="54"/>
      <c r="J1317" s="54"/>
      <c r="K1317" s="54"/>
      <c r="L1317" s="54"/>
      <c r="M1317" s="54"/>
      <c r="N1317" s="54"/>
      <c r="O1317" s="56"/>
      <c r="P1317" s="56"/>
      <c r="Q1317" s="56"/>
      <c r="R1317" s="56"/>
      <c r="S1317" s="54"/>
      <c r="T1317" s="54"/>
      <c r="U1317" s="56"/>
      <c r="V1317" s="56"/>
      <c r="W1317" s="57"/>
      <c r="X1317" s="57"/>
      <c r="Y1317" s="54"/>
      <c r="Z1317" s="54"/>
      <c r="AA1317" s="62"/>
      <c r="AB1317" s="62"/>
      <c r="AC1317" s="70"/>
      <c r="AD1317" s="54"/>
      <c r="AE1317" s="54"/>
      <c r="AF1317" s="62"/>
      <c r="AG1317" s="62"/>
      <c r="AH1317" s="54"/>
      <c r="AI1317" s="54"/>
      <c r="AJ1317" s="54"/>
      <c r="AK1317" s="54"/>
      <c r="AL1317" s="54"/>
    </row>
    <row r="1318" spans="1:38">
      <c r="A1318" s="54"/>
      <c r="B1318" s="54"/>
      <c r="C1318" s="53"/>
      <c r="D1318" s="54"/>
      <c r="E1318" s="55"/>
      <c r="F1318" s="55"/>
      <c r="G1318" s="55"/>
      <c r="H1318" s="54"/>
      <c r="I1318" s="54"/>
      <c r="J1318" s="54"/>
      <c r="K1318" s="54"/>
      <c r="L1318" s="54"/>
      <c r="M1318" s="54"/>
      <c r="N1318" s="54"/>
      <c r="O1318" s="56"/>
      <c r="P1318" s="56"/>
      <c r="Q1318" s="56"/>
      <c r="R1318" s="56"/>
      <c r="S1318" s="54"/>
      <c r="T1318" s="54"/>
      <c r="U1318" s="56"/>
      <c r="V1318" s="56"/>
      <c r="W1318" s="57"/>
      <c r="X1318" s="57"/>
      <c r="Y1318" s="54"/>
      <c r="Z1318" s="54"/>
      <c r="AA1318" s="62"/>
      <c r="AB1318" s="62"/>
      <c r="AC1318" s="70"/>
      <c r="AD1318" s="54"/>
      <c r="AE1318" s="54"/>
      <c r="AF1318" s="62"/>
      <c r="AG1318" s="62"/>
      <c r="AH1318" s="54"/>
      <c r="AI1318" s="54"/>
      <c r="AJ1318" s="54"/>
      <c r="AK1318" s="54"/>
      <c r="AL1318" s="54"/>
    </row>
    <row r="1319" spans="1:38">
      <c r="A1319" s="54"/>
      <c r="B1319" s="54"/>
      <c r="C1319" s="53"/>
      <c r="D1319" s="54"/>
      <c r="E1319" s="55"/>
      <c r="F1319" s="55"/>
      <c r="G1319" s="55"/>
      <c r="H1319" s="54"/>
      <c r="I1319" s="54"/>
      <c r="J1319" s="54"/>
      <c r="K1319" s="54"/>
      <c r="L1319" s="54"/>
      <c r="M1319" s="54"/>
      <c r="N1319" s="54"/>
      <c r="O1319" s="56"/>
      <c r="P1319" s="56"/>
      <c r="Q1319" s="56"/>
      <c r="R1319" s="56"/>
      <c r="S1319" s="54"/>
      <c r="T1319" s="54"/>
      <c r="U1319" s="56"/>
      <c r="V1319" s="56"/>
      <c r="W1319" s="57"/>
      <c r="X1319" s="57"/>
      <c r="Y1319" s="54"/>
      <c r="Z1319" s="54"/>
      <c r="AA1319" s="62"/>
      <c r="AB1319" s="62"/>
      <c r="AC1319" s="41"/>
      <c r="AD1319" s="54"/>
      <c r="AE1319" s="54"/>
      <c r="AF1319" s="62"/>
      <c r="AG1319" s="27"/>
      <c r="AH1319" s="54"/>
      <c r="AI1319" s="54"/>
      <c r="AJ1319" s="54"/>
      <c r="AK1319" s="54"/>
      <c r="AL1319" s="54"/>
    </row>
    <row r="1320" spans="1:38">
      <c r="A1320" s="54"/>
      <c r="B1320" s="54"/>
      <c r="C1320" s="53"/>
      <c r="D1320" s="54"/>
      <c r="E1320" s="55"/>
      <c r="F1320" s="55"/>
      <c r="G1320" s="55"/>
      <c r="H1320" s="54"/>
      <c r="I1320" s="54"/>
      <c r="J1320" s="54"/>
      <c r="K1320" s="54"/>
      <c r="L1320" s="54"/>
      <c r="M1320" s="54"/>
      <c r="N1320" s="54"/>
      <c r="O1320" s="56"/>
      <c r="P1320" s="56"/>
      <c r="Q1320" s="56"/>
      <c r="R1320" s="56"/>
      <c r="S1320" s="54"/>
      <c r="T1320" s="54"/>
      <c r="U1320" s="56"/>
      <c r="V1320" s="56"/>
      <c r="W1320" s="57"/>
      <c r="X1320" s="57"/>
      <c r="Y1320" s="54"/>
      <c r="Z1320" s="54"/>
      <c r="AA1320" s="62"/>
      <c r="AB1320" s="62"/>
      <c r="AC1320" s="41"/>
      <c r="AD1320" s="54"/>
      <c r="AE1320" s="54"/>
      <c r="AF1320" s="62"/>
      <c r="AG1320" s="27"/>
      <c r="AH1320" s="54"/>
      <c r="AI1320" s="54"/>
      <c r="AJ1320" s="54"/>
      <c r="AK1320" s="54"/>
      <c r="AL1320" s="54"/>
    </row>
    <row r="1321" spans="1:38">
      <c r="A1321" s="54"/>
      <c r="B1321" s="54"/>
      <c r="C1321" s="53"/>
      <c r="D1321" s="54"/>
      <c r="E1321" s="55"/>
      <c r="F1321" s="55"/>
      <c r="G1321" s="55"/>
      <c r="H1321" s="54"/>
      <c r="I1321" s="54"/>
      <c r="J1321" s="54"/>
      <c r="K1321" s="54"/>
      <c r="L1321" s="54"/>
      <c r="M1321" s="54"/>
      <c r="N1321" s="54"/>
      <c r="O1321" s="56"/>
      <c r="P1321" s="56"/>
      <c r="Q1321" s="56"/>
      <c r="R1321" s="56"/>
      <c r="S1321" s="54"/>
      <c r="T1321" s="54"/>
      <c r="U1321" s="56"/>
      <c r="V1321" s="56"/>
      <c r="W1321" s="57"/>
      <c r="X1321" s="57"/>
      <c r="Y1321" s="54"/>
      <c r="Z1321" s="54"/>
      <c r="AA1321" s="62"/>
      <c r="AB1321" s="62"/>
      <c r="AC1321" s="41"/>
      <c r="AD1321" s="54"/>
      <c r="AE1321" s="54"/>
      <c r="AF1321" s="62"/>
      <c r="AG1321" s="27"/>
      <c r="AH1321" s="54"/>
      <c r="AI1321" s="54"/>
      <c r="AJ1321" s="54"/>
      <c r="AK1321" s="54"/>
      <c r="AL1321" s="54"/>
    </row>
    <row r="1322" spans="1:38">
      <c r="A1322" s="54"/>
      <c r="B1322" s="54"/>
      <c r="C1322" s="53"/>
      <c r="D1322" s="54"/>
      <c r="E1322" s="55"/>
      <c r="F1322" s="55"/>
      <c r="G1322" s="55"/>
      <c r="H1322" s="54"/>
      <c r="I1322" s="54"/>
      <c r="J1322" s="54"/>
      <c r="K1322" s="54"/>
      <c r="L1322" s="54"/>
      <c r="M1322" s="54"/>
      <c r="N1322" s="54"/>
      <c r="O1322" s="56"/>
      <c r="P1322" s="56"/>
      <c r="Q1322" s="56"/>
      <c r="R1322" s="56"/>
      <c r="S1322" s="54"/>
      <c r="T1322" s="54"/>
      <c r="U1322" s="56"/>
      <c r="V1322" s="56"/>
      <c r="W1322" s="57"/>
      <c r="X1322" s="57"/>
      <c r="Y1322" s="54"/>
      <c r="Z1322" s="54"/>
      <c r="AA1322" s="62"/>
      <c r="AB1322" s="62"/>
      <c r="AC1322" s="41"/>
      <c r="AD1322" s="54"/>
      <c r="AE1322" s="54"/>
      <c r="AF1322" s="62"/>
      <c r="AG1322" s="27"/>
      <c r="AH1322" s="54"/>
      <c r="AI1322" s="54"/>
      <c r="AJ1322" s="54"/>
      <c r="AK1322" s="54"/>
      <c r="AL1322" s="54"/>
    </row>
    <row r="1323" spans="1:38">
      <c r="A1323" s="54"/>
      <c r="C1323" s="29"/>
      <c r="E1323" s="30"/>
      <c r="F1323" s="30"/>
      <c r="G1323" s="30"/>
      <c r="H1323" s="54"/>
      <c r="I1323" s="54"/>
      <c r="J1323" s="54"/>
      <c r="K1323" s="54"/>
      <c r="L1323" s="54"/>
      <c r="M1323" s="54"/>
      <c r="N1323" s="54"/>
      <c r="O1323" s="56"/>
      <c r="P1323" s="56"/>
      <c r="Q1323" s="56"/>
      <c r="R1323" s="56"/>
      <c r="S1323" s="54"/>
      <c r="T1323" s="54"/>
      <c r="U1323" s="56"/>
      <c r="V1323" s="56"/>
      <c r="W1323" s="57"/>
      <c r="X1323" s="57"/>
      <c r="Y1323" s="54"/>
      <c r="Z1323" s="54"/>
      <c r="AA1323" s="62"/>
      <c r="AB1323" s="62"/>
      <c r="AC1323" s="41"/>
      <c r="AD1323" s="54"/>
      <c r="AE1323" s="54"/>
      <c r="AF1323" s="62"/>
      <c r="AG1323" s="27"/>
      <c r="AH1323" s="54"/>
      <c r="AI1323" s="54"/>
      <c r="AJ1323" s="54"/>
      <c r="AK1323" s="54"/>
      <c r="AL1323" s="54"/>
    </row>
    <row r="1324" spans="1:38">
      <c r="C1324" s="29"/>
      <c r="E1324" s="30"/>
      <c r="F1324" s="30"/>
      <c r="G1324" s="30"/>
      <c r="O1324" s="31"/>
      <c r="P1324" s="31"/>
      <c r="Q1324" s="31"/>
      <c r="R1324" s="31"/>
      <c r="W1324" s="32"/>
      <c r="X1324" s="32"/>
      <c r="AA1324" s="34"/>
      <c r="AB1324" s="62"/>
      <c r="AC1324" s="70"/>
      <c r="AD1324" s="54"/>
      <c r="AE1324" s="54"/>
      <c r="AF1324" s="62"/>
      <c r="AG1324" s="27"/>
      <c r="AH1324" s="54"/>
      <c r="AI1324" s="54"/>
      <c r="AJ1324" s="54"/>
      <c r="AK1324" s="54"/>
      <c r="AL1324" s="54"/>
    </row>
    <row r="1325" spans="1:38">
      <c r="C1325" s="29"/>
      <c r="E1325" s="30"/>
      <c r="F1325" s="30"/>
      <c r="G1325" s="30"/>
      <c r="O1325" s="31"/>
      <c r="P1325" s="31"/>
      <c r="Q1325" s="31"/>
      <c r="R1325" s="31"/>
      <c r="W1325" s="32"/>
      <c r="X1325" s="32"/>
      <c r="AA1325" s="34"/>
      <c r="AB1325" s="34"/>
      <c r="AC1325" s="70"/>
      <c r="AD1325" s="54"/>
      <c r="AE1325" s="54"/>
      <c r="AF1325" s="62"/>
      <c r="AG1325" s="27"/>
      <c r="AH1325" s="54"/>
      <c r="AI1325" s="54"/>
      <c r="AJ1325" s="54"/>
      <c r="AK1325" s="54"/>
      <c r="AL1325" s="54"/>
    </row>
    <row r="1326" spans="1:38">
      <c r="C1326" s="29"/>
      <c r="E1326" s="30"/>
      <c r="F1326" s="30"/>
      <c r="G1326" s="30"/>
      <c r="O1326" s="31"/>
      <c r="P1326" s="31"/>
      <c r="Q1326" s="31"/>
      <c r="R1326" s="31"/>
      <c r="W1326" s="32"/>
      <c r="X1326" s="32"/>
      <c r="AA1326" s="34"/>
      <c r="AB1326" s="34"/>
      <c r="AC1326" s="70"/>
      <c r="AD1326" s="54"/>
      <c r="AE1326" s="54"/>
      <c r="AF1326" s="62"/>
      <c r="AG1326" s="27"/>
    </row>
    <row r="1327" spans="1:38">
      <c r="C1327" s="29"/>
      <c r="E1327" s="30"/>
      <c r="F1327" s="30"/>
      <c r="G1327" s="30"/>
      <c r="O1327" s="31"/>
      <c r="P1327" s="31"/>
      <c r="Q1327" s="31"/>
      <c r="R1327" s="31"/>
      <c r="W1327" s="32"/>
      <c r="X1327" s="32"/>
      <c r="AA1327" s="34"/>
      <c r="AB1327" s="34"/>
      <c r="AC1327" s="70"/>
      <c r="AD1327" s="62"/>
      <c r="AE1327" s="62"/>
      <c r="AF1327" s="62"/>
      <c r="AG1327" s="27"/>
    </row>
    <row r="1328" spans="1:38">
      <c r="C1328" s="29"/>
      <c r="E1328" s="30"/>
      <c r="F1328" s="30"/>
      <c r="G1328" s="30"/>
      <c r="O1328" s="31"/>
      <c r="P1328" s="31"/>
      <c r="Q1328" s="31"/>
      <c r="R1328" s="31"/>
      <c r="W1328" s="32"/>
      <c r="X1328" s="32"/>
      <c r="AA1328" s="34"/>
      <c r="AB1328" s="34"/>
      <c r="AC1328" s="70"/>
      <c r="AD1328" s="62"/>
      <c r="AE1328" s="62"/>
      <c r="AF1328" s="62"/>
      <c r="AG1328" s="27"/>
    </row>
    <row r="1329" spans="1:33">
      <c r="C1329" s="29"/>
      <c r="E1329" s="30"/>
      <c r="F1329" s="30"/>
      <c r="G1329" s="30"/>
      <c r="O1329" s="31"/>
      <c r="P1329" s="31"/>
      <c r="Q1329" s="31"/>
      <c r="R1329" s="31"/>
      <c r="W1329" s="32"/>
      <c r="X1329" s="32"/>
      <c r="Y1329" s="33"/>
      <c r="Z1329" s="33"/>
      <c r="AA1329" s="34"/>
      <c r="AB1329" s="34"/>
      <c r="AD1329" s="34"/>
      <c r="AE1329" s="34"/>
      <c r="AF1329" s="34"/>
      <c r="AG1329" s="37"/>
    </row>
    <row r="1330" spans="1:33">
      <c r="C1330" s="29"/>
      <c r="E1330" s="30"/>
      <c r="F1330" s="30"/>
      <c r="G1330" s="30"/>
      <c r="O1330" s="31"/>
      <c r="P1330" s="31"/>
      <c r="Q1330" s="31"/>
      <c r="R1330" s="31"/>
      <c r="W1330" s="32"/>
      <c r="X1330" s="32"/>
      <c r="Y1330" s="33"/>
      <c r="Z1330" s="33"/>
      <c r="AA1330" s="34"/>
      <c r="AB1330" s="34"/>
      <c r="AD1330" s="34"/>
      <c r="AE1330" s="34"/>
      <c r="AF1330" s="34"/>
      <c r="AG1330" s="37"/>
    </row>
    <row r="1331" spans="1:33">
      <c r="C1331" s="29"/>
      <c r="E1331" s="30"/>
      <c r="F1331" s="30"/>
      <c r="G1331" s="30"/>
      <c r="O1331" s="31"/>
      <c r="P1331" s="31"/>
      <c r="Q1331" s="31"/>
      <c r="R1331" s="31"/>
      <c r="W1331" s="32"/>
      <c r="X1331" s="32"/>
      <c r="Y1331" s="33"/>
      <c r="Z1331" s="33"/>
      <c r="AA1331" s="34"/>
      <c r="AB1331" s="34"/>
      <c r="AD1331" s="34"/>
      <c r="AE1331" s="34"/>
      <c r="AF1331" s="34"/>
      <c r="AG1331" s="37"/>
    </row>
    <row r="1332" spans="1:33">
      <c r="C1332" s="29"/>
      <c r="E1332" s="30"/>
      <c r="F1332" s="30"/>
      <c r="G1332" s="30"/>
      <c r="O1332" s="31"/>
      <c r="P1332" s="31"/>
      <c r="Q1332" s="31"/>
      <c r="R1332" s="31"/>
      <c r="W1332" s="32"/>
      <c r="X1332" s="32"/>
      <c r="AA1332" s="34"/>
      <c r="AB1332" s="34"/>
      <c r="AF1332" s="34"/>
      <c r="AG1332" s="37"/>
    </row>
    <row r="1333" spans="1:33">
      <c r="B1333" s="22"/>
      <c r="C1333" s="29"/>
      <c r="E1333" s="30"/>
      <c r="F1333" s="30"/>
      <c r="G1333" s="30"/>
      <c r="O1333" s="31"/>
      <c r="P1333" s="31"/>
      <c r="Q1333" s="31"/>
      <c r="R1333" s="31"/>
      <c r="W1333" s="32"/>
      <c r="X1333" s="32"/>
      <c r="AA1333" s="34"/>
      <c r="AB1333" s="34"/>
      <c r="AF1333" s="34"/>
      <c r="AG1333" s="37"/>
    </row>
    <row r="1334" spans="1:33">
      <c r="A1334" s="28"/>
      <c r="B1334" s="22"/>
      <c r="C1334" s="29"/>
      <c r="E1334" s="30"/>
      <c r="F1334" s="30"/>
      <c r="G1334" s="30"/>
      <c r="H1334" s="26"/>
      <c r="P1334" s="17"/>
      <c r="R1334" s="17"/>
      <c r="AA1334" s="18"/>
      <c r="AB1334" s="34"/>
      <c r="AF1334" s="34"/>
      <c r="AG1334" s="34"/>
    </row>
    <row r="1335" spans="1:33">
      <c r="A1335" s="28"/>
      <c r="B1335" s="22"/>
      <c r="C1335" s="29"/>
      <c r="E1335" s="30"/>
      <c r="F1335" s="30"/>
      <c r="G1335" s="30"/>
      <c r="H1335" s="26"/>
      <c r="P1335" s="17"/>
      <c r="R1335" s="17"/>
      <c r="AA1335" s="18"/>
      <c r="AF1335" s="34"/>
      <c r="AG1335" s="34"/>
    </row>
    <row r="1336" spans="1:33">
      <c r="A1336" s="28"/>
      <c r="B1336" s="22"/>
      <c r="C1336" s="29"/>
      <c r="E1336" s="30"/>
      <c r="F1336" s="30"/>
      <c r="G1336" s="30"/>
      <c r="H1336" s="26"/>
      <c r="P1336" s="17"/>
      <c r="R1336" s="17"/>
      <c r="AA1336" s="18"/>
      <c r="AF1336" s="34"/>
      <c r="AG1336" s="34"/>
    </row>
    <row r="1337" spans="1:33">
      <c r="A1337" s="28"/>
      <c r="B1337" s="22"/>
      <c r="C1337" s="29"/>
      <c r="E1337" s="30"/>
      <c r="F1337" s="30"/>
      <c r="G1337" s="30"/>
      <c r="H1337" s="26"/>
      <c r="P1337" s="17"/>
      <c r="R1337" s="17"/>
      <c r="AA1337" s="18"/>
      <c r="AF1337" s="34"/>
      <c r="AG1337" s="34"/>
    </row>
    <row r="1338" spans="1:33">
      <c r="A1338" s="28"/>
      <c r="B1338" s="22"/>
      <c r="C1338" s="29"/>
      <c r="E1338" s="30"/>
      <c r="F1338" s="30"/>
      <c r="G1338" s="30"/>
      <c r="H1338" s="26"/>
      <c r="P1338" s="17"/>
      <c r="R1338" s="17"/>
      <c r="AA1338" s="18"/>
      <c r="AD1338" s="34"/>
      <c r="AE1338" s="34"/>
      <c r="AF1338" s="34"/>
      <c r="AG1338" s="34"/>
    </row>
    <row r="1339" spans="1:33">
      <c r="A1339" s="28"/>
      <c r="B1339" s="22"/>
      <c r="C1339" s="29"/>
      <c r="E1339" s="30"/>
      <c r="F1339" s="30"/>
      <c r="G1339" s="30"/>
      <c r="H1339" s="26"/>
      <c r="P1339" s="17"/>
      <c r="R1339" s="17"/>
      <c r="AA1339" s="18"/>
      <c r="AF1339" s="34"/>
      <c r="AG1339" s="37"/>
    </row>
    <row r="1340" spans="1:33">
      <c r="A1340" s="28"/>
      <c r="B1340" s="22"/>
      <c r="C1340" s="29"/>
      <c r="E1340" s="30"/>
      <c r="F1340" s="30"/>
      <c r="G1340" s="30"/>
      <c r="H1340" s="26"/>
      <c r="P1340" s="17"/>
      <c r="R1340" s="17"/>
      <c r="AA1340" s="18"/>
      <c r="AF1340" s="34"/>
      <c r="AG1340" s="37"/>
    </row>
    <row r="1341" spans="1:33">
      <c r="A1341" s="28"/>
      <c r="B1341" s="22"/>
      <c r="C1341" s="29"/>
      <c r="E1341" s="30"/>
      <c r="F1341" s="30"/>
      <c r="G1341" s="30"/>
      <c r="H1341" s="26"/>
      <c r="P1341" s="17"/>
      <c r="R1341" s="17"/>
      <c r="AA1341" s="18"/>
      <c r="AF1341" s="34"/>
      <c r="AG1341" s="37"/>
    </row>
    <row r="1342" spans="1:33">
      <c r="A1342" s="28"/>
      <c r="B1342" s="22"/>
      <c r="C1342" s="29"/>
      <c r="E1342" s="30"/>
      <c r="F1342" s="30"/>
      <c r="G1342" s="30"/>
      <c r="H1342" s="26"/>
      <c r="P1342" s="17"/>
      <c r="R1342" s="17"/>
      <c r="AA1342" s="18"/>
      <c r="AF1342" s="34"/>
      <c r="AG1342" s="37"/>
    </row>
    <row r="1343" spans="1:33">
      <c r="A1343" s="28"/>
      <c r="B1343" s="22"/>
      <c r="C1343" s="29"/>
      <c r="E1343" s="30"/>
      <c r="F1343" s="30"/>
      <c r="G1343" s="30"/>
      <c r="H1343" s="26"/>
      <c r="P1343" s="17"/>
      <c r="R1343" s="17"/>
      <c r="AA1343" s="18"/>
      <c r="AF1343" s="34"/>
      <c r="AG1343" s="37"/>
    </row>
    <row r="1344" spans="1:33">
      <c r="A1344" s="28"/>
      <c r="B1344" s="22"/>
      <c r="C1344" s="29"/>
      <c r="E1344" s="30"/>
      <c r="F1344" s="30"/>
      <c r="G1344" s="30"/>
      <c r="H1344" s="26"/>
      <c r="P1344" s="17"/>
      <c r="R1344" s="17"/>
      <c r="AA1344" s="18"/>
      <c r="AF1344" s="34"/>
      <c r="AG1344" s="37"/>
    </row>
    <row r="1345" spans="1:33">
      <c r="A1345" s="28"/>
      <c r="B1345" s="22"/>
      <c r="C1345" s="29"/>
      <c r="E1345" s="30"/>
      <c r="F1345" s="30"/>
      <c r="G1345" s="30"/>
      <c r="H1345" s="26"/>
      <c r="P1345" s="17"/>
      <c r="R1345" s="17"/>
      <c r="AA1345" s="18"/>
      <c r="AD1345" s="34"/>
      <c r="AE1345" s="34"/>
      <c r="AF1345" s="34"/>
      <c r="AG1345" s="37"/>
    </row>
    <row r="1346" spans="1:33">
      <c r="A1346" s="28"/>
      <c r="B1346" s="22"/>
      <c r="C1346" s="29"/>
      <c r="E1346" s="30"/>
      <c r="F1346" s="30"/>
      <c r="G1346" s="30"/>
      <c r="H1346" s="26"/>
      <c r="P1346" s="17"/>
      <c r="R1346" s="17"/>
      <c r="AA1346" s="18"/>
      <c r="AF1346" s="34"/>
    </row>
    <row r="1347" spans="1:33">
      <c r="A1347" s="28"/>
      <c r="B1347" s="22"/>
      <c r="C1347" s="29"/>
      <c r="E1347" s="30"/>
      <c r="F1347" s="30"/>
      <c r="G1347" s="30"/>
      <c r="H1347" s="26"/>
      <c r="P1347" s="17"/>
      <c r="R1347" s="17"/>
      <c r="AA1347" s="18"/>
      <c r="AF1347" s="34"/>
    </row>
    <row r="1348" spans="1:33">
      <c r="A1348" s="28"/>
      <c r="B1348" s="22"/>
      <c r="C1348" s="29"/>
      <c r="E1348" s="30"/>
      <c r="F1348" s="30"/>
      <c r="G1348" s="30"/>
      <c r="H1348" s="26"/>
      <c r="P1348" s="17"/>
      <c r="R1348" s="17"/>
      <c r="AA1348" s="18"/>
      <c r="AF1348" s="34"/>
    </row>
    <row r="1349" spans="1:33">
      <c r="A1349" s="28"/>
      <c r="B1349" s="22"/>
      <c r="C1349" s="29"/>
      <c r="E1349" s="30"/>
      <c r="F1349" s="30"/>
      <c r="G1349" s="30"/>
      <c r="H1349" s="26"/>
      <c r="P1349" s="17"/>
      <c r="R1349" s="17"/>
      <c r="AA1349" s="18"/>
      <c r="AF1349" s="34"/>
    </row>
    <row r="1350" spans="1:33">
      <c r="A1350" s="28"/>
      <c r="B1350" s="22"/>
      <c r="C1350" s="29"/>
      <c r="E1350" s="30"/>
      <c r="F1350" s="30"/>
      <c r="G1350" s="30"/>
      <c r="H1350" s="26"/>
      <c r="P1350" s="17"/>
      <c r="R1350" s="17"/>
      <c r="AA1350" s="18"/>
      <c r="AF1350" s="34"/>
    </row>
    <row r="1351" spans="1:33">
      <c r="A1351" s="28"/>
      <c r="B1351" s="22"/>
      <c r="C1351" s="29"/>
      <c r="E1351" s="30"/>
      <c r="F1351" s="30"/>
      <c r="G1351" s="30"/>
      <c r="H1351" s="26"/>
      <c r="P1351" s="17"/>
      <c r="R1351" s="17"/>
      <c r="AA1351" s="18"/>
      <c r="AF1351" s="34"/>
    </row>
    <row r="1352" spans="1:33">
      <c r="A1352" s="28"/>
      <c r="B1352" s="22"/>
      <c r="C1352" s="29"/>
      <c r="E1352" s="30"/>
      <c r="F1352" s="30"/>
      <c r="G1352" s="30"/>
      <c r="H1352" s="26"/>
      <c r="P1352" s="17"/>
      <c r="R1352" s="17"/>
      <c r="AA1352" s="18"/>
      <c r="AF1352" s="34"/>
    </row>
    <row r="1353" spans="1:33">
      <c r="A1353" s="28"/>
      <c r="B1353" s="22"/>
      <c r="C1353" s="29"/>
      <c r="E1353" s="30"/>
      <c r="F1353" s="30"/>
      <c r="G1353" s="30"/>
      <c r="H1353" s="26"/>
      <c r="P1353" s="17"/>
      <c r="R1353" s="17"/>
      <c r="AA1353" s="18"/>
      <c r="AF1353" s="34"/>
    </row>
    <row r="1354" spans="1:33">
      <c r="A1354" s="28"/>
      <c r="B1354" s="22"/>
      <c r="C1354" s="29"/>
      <c r="E1354" s="30"/>
      <c r="F1354" s="30"/>
      <c r="G1354" s="30"/>
      <c r="H1354" s="26"/>
      <c r="P1354" s="17"/>
      <c r="R1354" s="17"/>
      <c r="AA1354" s="18"/>
      <c r="AF1354" s="34"/>
    </row>
    <row r="1355" spans="1:33">
      <c r="A1355" s="28"/>
      <c r="B1355" s="22"/>
      <c r="C1355" s="29"/>
      <c r="E1355" s="30"/>
      <c r="F1355" s="30"/>
      <c r="G1355" s="30"/>
      <c r="H1355" s="26"/>
      <c r="P1355" s="17"/>
      <c r="R1355" s="17"/>
      <c r="AA1355" s="18"/>
      <c r="AF1355" s="34"/>
    </row>
    <row r="1356" spans="1:33">
      <c r="A1356" s="28"/>
      <c r="B1356" s="22"/>
      <c r="C1356" s="29"/>
      <c r="E1356" s="30"/>
      <c r="F1356" s="30"/>
      <c r="G1356" s="30"/>
      <c r="H1356" s="26"/>
      <c r="P1356" s="17"/>
      <c r="R1356" s="17"/>
      <c r="AA1356" s="18"/>
      <c r="AF1356" s="34"/>
    </row>
    <row r="1357" spans="1:33">
      <c r="A1357" s="28"/>
      <c r="B1357" s="22"/>
      <c r="C1357" s="29"/>
      <c r="E1357" s="30"/>
      <c r="F1357" s="30"/>
      <c r="G1357" s="30"/>
      <c r="H1357" s="26"/>
      <c r="P1357" s="17"/>
      <c r="R1357" s="17"/>
      <c r="AA1357" s="18"/>
      <c r="AF1357" s="34"/>
    </row>
    <row r="1358" spans="1:33">
      <c r="A1358" s="28"/>
      <c r="B1358" s="22"/>
      <c r="C1358" s="29"/>
      <c r="E1358" s="30"/>
      <c r="F1358" s="30"/>
      <c r="G1358" s="30"/>
      <c r="H1358" s="26"/>
      <c r="P1358" s="17"/>
      <c r="R1358" s="17"/>
      <c r="AA1358" s="18"/>
      <c r="AF1358" s="34"/>
    </row>
    <row r="1359" spans="1:33">
      <c r="A1359" s="28"/>
      <c r="B1359" s="22"/>
      <c r="C1359" s="29"/>
      <c r="E1359" s="30"/>
      <c r="F1359" s="30"/>
      <c r="G1359" s="30"/>
      <c r="H1359" s="26"/>
      <c r="P1359" s="17"/>
      <c r="R1359" s="17"/>
      <c r="AA1359" s="18"/>
      <c r="AF1359" s="34"/>
    </row>
    <row r="1360" spans="1:33">
      <c r="A1360" s="28"/>
      <c r="B1360" s="22"/>
      <c r="C1360" s="29"/>
      <c r="E1360" s="30"/>
      <c r="F1360" s="30"/>
      <c r="G1360" s="30"/>
      <c r="H1360" s="26"/>
      <c r="P1360" s="17"/>
      <c r="R1360" s="17"/>
      <c r="AA1360" s="18"/>
      <c r="AF1360" s="34"/>
    </row>
    <row r="1361" spans="1:33">
      <c r="A1361" s="28"/>
      <c r="B1361" s="22"/>
      <c r="C1361" s="29"/>
      <c r="E1361" s="30"/>
      <c r="F1361" s="30"/>
      <c r="G1361" s="30"/>
      <c r="H1361" s="26"/>
      <c r="P1361" s="17"/>
      <c r="R1361" s="17"/>
      <c r="AA1361" s="18"/>
      <c r="AD1361" s="34"/>
      <c r="AE1361" s="34"/>
      <c r="AF1361" s="34"/>
    </row>
    <row r="1362" spans="1:33">
      <c r="A1362" s="28"/>
      <c r="B1362" s="22"/>
      <c r="C1362" s="29"/>
      <c r="E1362" s="30"/>
      <c r="F1362" s="30"/>
      <c r="G1362" s="30"/>
      <c r="H1362" s="26"/>
      <c r="P1362" s="17"/>
      <c r="R1362" s="17"/>
      <c r="AA1362" s="18"/>
      <c r="AD1362" s="34"/>
      <c r="AE1362" s="34"/>
      <c r="AF1362" s="34"/>
      <c r="AG1362" s="34"/>
    </row>
    <row r="1363" spans="1:33">
      <c r="A1363" s="28"/>
      <c r="B1363" s="22"/>
      <c r="C1363" s="29"/>
      <c r="E1363" s="30"/>
      <c r="F1363" s="30"/>
      <c r="G1363" s="30"/>
      <c r="H1363" s="26"/>
      <c r="P1363" s="17"/>
      <c r="R1363" s="17"/>
      <c r="AA1363" s="18"/>
      <c r="AD1363" s="34"/>
      <c r="AE1363" s="34"/>
      <c r="AF1363" s="34"/>
      <c r="AG1363" s="34"/>
    </row>
    <row r="1364" spans="1:33">
      <c r="A1364" s="28"/>
      <c r="B1364" s="22"/>
      <c r="C1364" s="29"/>
      <c r="E1364" s="30"/>
      <c r="F1364" s="30"/>
      <c r="G1364" s="30"/>
      <c r="H1364" s="26"/>
      <c r="P1364" s="17"/>
      <c r="R1364" s="17"/>
      <c r="AA1364" s="18"/>
      <c r="AF1364" s="34"/>
    </row>
    <row r="1365" spans="1:33">
      <c r="A1365" s="28"/>
      <c r="B1365" s="22"/>
      <c r="C1365" s="29"/>
      <c r="E1365" s="30"/>
      <c r="F1365" s="30"/>
      <c r="G1365" s="30"/>
      <c r="H1365" s="26"/>
      <c r="P1365" s="17"/>
      <c r="R1365" s="17"/>
      <c r="AA1365" s="18"/>
      <c r="AF1365" s="34"/>
    </row>
    <row r="1366" spans="1:33">
      <c r="A1366" s="28"/>
      <c r="B1366" s="22"/>
      <c r="C1366" s="29"/>
      <c r="E1366" s="30"/>
      <c r="F1366" s="30"/>
      <c r="G1366" s="30"/>
      <c r="H1366" s="26"/>
      <c r="P1366" s="17"/>
      <c r="R1366" s="17"/>
      <c r="AA1366" s="18"/>
      <c r="AF1366" s="34"/>
    </row>
    <row r="1367" spans="1:33">
      <c r="A1367" s="28"/>
      <c r="B1367" s="22"/>
      <c r="C1367" s="29"/>
      <c r="E1367" s="30"/>
      <c r="F1367" s="30"/>
      <c r="G1367" s="30"/>
      <c r="H1367" s="26"/>
      <c r="P1367" s="17"/>
      <c r="R1367" s="17"/>
      <c r="AA1367" s="18"/>
      <c r="AF1367" s="34"/>
      <c r="AG1367" s="37"/>
    </row>
    <row r="1368" spans="1:33">
      <c r="A1368" s="28"/>
      <c r="B1368" s="22"/>
      <c r="C1368" s="29"/>
      <c r="E1368" s="30"/>
      <c r="F1368" s="30"/>
      <c r="G1368" s="30"/>
      <c r="H1368" s="26"/>
      <c r="P1368" s="17"/>
      <c r="R1368" s="17"/>
      <c r="AA1368" s="18"/>
      <c r="AF1368" s="34"/>
      <c r="AG1368" s="37"/>
    </row>
    <row r="1369" spans="1:33">
      <c r="A1369" s="28"/>
      <c r="B1369" s="22"/>
      <c r="C1369" s="29"/>
      <c r="E1369" s="30"/>
      <c r="F1369" s="30"/>
      <c r="G1369" s="30"/>
      <c r="H1369" s="26"/>
      <c r="P1369" s="17"/>
      <c r="R1369" s="17"/>
      <c r="AA1369" s="18"/>
      <c r="AF1369" s="34"/>
      <c r="AG1369" s="37"/>
    </row>
    <row r="1370" spans="1:33">
      <c r="A1370" s="28"/>
      <c r="B1370" s="22"/>
      <c r="C1370" s="29"/>
      <c r="E1370" s="30"/>
      <c r="F1370" s="30"/>
      <c r="G1370" s="30"/>
      <c r="H1370" s="26"/>
      <c r="P1370" s="17"/>
      <c r="R1370" s="17"/>
      <c r="AA1370" s="18"/>
      <c r="AF1370" s="34"/>
      <c r="AG1370" s="37"/>
    </row>
    <row r="1371" spans="1:33">
      <c r="A1371" s="28"/>
      <c r="B1371" s="22"/>
      <c r="C1371" s="29"/>
      <c r="E1371" s="30"/>
      <c r="F1371" s="30"/>
      <c r="G1371" s="30"/>
      <c r="H1371" s="26"/>
      <c r="P1371" s="17"/>
      <c r="R1371" s="17"/>
      <c r="AA1371" s="18"/>
      <c r="AF1371" s="34"/>
      <c r="AG1371" s="37"/>
    </row>
    <row r="1372" spans="1:33">
      <c r="A1372" s="28"/>
      <c r="B1372" s="22"/>
      <c r="C1372" s="29"/>
      <c r="E1372" s="30"/>
      <c r="F1372" s="30"/>
      <c r="G1372" s="30"/>
      <c r="H1372" s="26"/>
      <c r="P1372" s="17"/>
      <c r="R1372" s="17"/>
      <c r="AA1372" s="18"/>
      <c r="AD1372" s="34"/>
      <c r="AE1372" s="34"/>
      <c r="AF1372" s="34"/>
      <c r="AG1372" s="37"/>
    </row>
    <row r="1373" spans="1:33">
      <c r="A1373" s="28"/>
      <c r="B1373" s="22"/>
      <c r="C1373" s="29"/>
      <c r="E1373" s="30"/>
      <c r="F1373" s="30"/>
      <c r="G1373" s="30"/>
      <c r="H1373" s="26"/>
      <c r="P1373" s="17"/>
      <c r="R1373" s="17"/>
      <c r="AA1373" s="18"/>
      <c r="AD1373" s="34"/>
      <c r="AE1373" s="34"/>
      <c r="AF1373" s="34"/>
      <c r="AG1373" s="37"/>
    </row>
    <row r="1374" spans="1:33">
      <c r="A1374" s="28"/>
      <c r="B1374" s="22"/>
      <c r="C1374" s="29"/>
      <c r="E1374" s="30"/>
      <c r="F1374" s="30"/>
      <c r="G1374" s="30"/>
      <c r="H1374" s="26"/>
      <c r="P1374" s="17"/>
      <c r="R1374" s="17"/>
      <c r="AA1374" s="18"/>
      <c r="AD1374" s="34"/>
      <c r="AE1374" s="34"/>
      <c r="AF1374" s="34"/>
      <c r="AG1374" s="37"/>
    </row>
    <row r="1375" spans="1:33">
      <c r="A1375" s="28"/>
      <c r="B1375" s="22"/>
      <c r="C1375" s="29"/>
      <c r="E1375" s="30"/>
      <c r="F1375" s="30"/>
      <c r="G1375" s="30"/>
      <c r="H1375" s="26"/>
      <c r="P1375" s="17"/>
      <c r="R1375" s="17"/>
      <c r="AA1375" s="18"/>
      <c r="AF1375" s="34"/>
    </row>
    <row r="1376" spans="1:33">
      <c r="A1376" s="28"/>
      <c r="B1376" s="22"/>
      <c r="C1376" s="29"/>
      <c r="E1376" s="30"/>
      <c r="F1376" s="30"/>
      <c r="G1376" s="30"/>
      <c r="H1376" s="26"/>
      <c r="P1376" s="17"/>
      <c r="R1376" s="17"/>
      <c r="AA1376" s="18"/>
      <c r="AF1376" s="34"/>
    </row>
    <row r="1377" spans="1:33">
      <c r="A1377" s="28"/>
      <c r="B1377" s="22"/>
      <c r="C1377" s="29"/>
      <c r="E1377" s="30"/>
      <c r="F1377" s="30"/>
      <c r="G1377" s="30"/>
      <c r="H1377" s="26"/>
      <c r="P1377" s="17"/>
      <c r="R1377" s="17"/>
      <c r="AA1377" s="18"/>
      <c r="AF1377" s="34"/>
    </row>
    <row r="1378" spans="1:33">
      <c r="A1378" s="28"/>
      <c r="B1378" s="22"/>
      <c r="C1378" s="29"/>
      <c r="E1378" s="30"/>
      <c r="F1378" s="30"/>
      <c r="G1378" s="30"/>
      <c r="H1378" s="26"/>
      <c r="P1378" s="17"/>
      <c r="R1378" s="17"/>
      <c r="AA1378" s="18"/>
      <c r="AF1378" s="34"/>
    </row>
    <row r="1379" spans="1:33">
      <c r="A1379" s="28"/>
      <c r="B1379" s="22"/>
      <c r="C1379" s="29"/>
      <c r="E1379" s="30"/>
      <c r="F1379" s="30"/>
      <c r="G1379" s="30"/>
      <c r="H1379" s="26"/>
      <c r="P1379" s="17"/>
      <c r="R1379" s="17"/>
      <c r="AA1379" s="18"/>
      <c r="AF1379" s="34"/>
    </row>
    <row r="1380" spans="1:33">
      <c r="A1380" s="28"/>
      <c r="B1380" s="22"/>
      <c r="C1380" s="29"/>
      <c r="E1380" s="30"/>
      <c r="F1380" s="30"/>
      <c r="G1380" s="30"/>
      <c r="H1380" s="26"/>
      <c r="P1380" s="17"/>
      <c r="R1380" s="17"/>
      <c r="AA1380" s="18"/>
      <c r="AF1380" s="34"/>
    </row>
    <row r="1381" spans="1:33">
      <c r="A1381" s="28"/>
      <c r="B1381" s="22"/>
      <c r="C1381" s="29"/>
      <c r="E1381" s="30"/>
      <c r="F1381" s="30"/>
      <c r="G1381" s="30"/>
      <c r="H1381" s="26"/>
      <c r="P1381" s="17"/>
      <c r="R1381" s="17"/>
      <c r="AA1381" s="18"/>
      <c r="AF1381" s="34"/>
      <c r="AG1381" s="37"/>
    </row>
    <row r="1382" spans="1:33">
      <c r="A1382" s="28"/>
      <c r="B1382" s="22"/>
      <c r="C1382" s="29"/>
      <c r="E1382" s="30"/>
      <c r="F1382" s="30"/>
      <c r="G1382" s="30"/>
      <c r="H1382" s="26"/>
      <c r="P1382" s="17"/>
      <c r="R1382" s="17"/>
      <c r="AA1382" s="18"/>
      <c r="AF1382" s="34"/>
      <c r="AG1382" s="37"/>
    </row>
    <row r="1383" spans="1:33">
      <c r="A1383" s="28"/>
      <c r="B1383" s="22"/>
      <c r="C1383" s="29"/>
      <c r="E1383" s="30"/>
      <c r="F1383" s="30"/>
      <c r="G1383" s="30"/>
      <c r="H1383" s="26"/>
      <c r="P1383" s="17"/>
      <c r="R1383" s="17"/>
      <c r="AA1383" s="18"/>
      <c r="AD1383" s="34"/>
      <c r="AE1383" s="34"/>
      <c r="AF1383" s="34"/>
      <c r="AG1383" s="37"/>
    </row>
    <row r="1384" spans="1:33">
      <c r="A1384" s="28"/>
      <c r="B1384" s="22"/>
      <c r="C1384" s="29"/>
      <c r="E1384" s="30"/>
      <c r="F1384" s="30"/>
      <c r="G1384" s="30"/>
      <c r="H1384" s="26"/>
      <c r="P1384" s="17"/>
      <c r="R1384" s="17"/>
      <c r="AA1384" s="18"/>
      <c r="AD1384" s="34"/>
      <c r="AE1384" s="34"/>
      <c r="AF1384" s="34"/>
      <c r="AG1384" s="37"/>
    </row>
    <row r="1385" spans="1:33">
      <c r="A1385" s="28"/>
      <c r="B1385" s="22"/>
      <c r="C1385" s="29"/>
      <c r="E1385" s="30"/>
      <c r="F1385" s="30"/>
      <c r="G1385" s="30"/>
      <c r="H1385" s="26"/>
      <c r="P1385" s="17"/>
      <c r="R1385" s="17"/>
      <c r="AA1385" s="18"/>
      <c r="AD1385" s="34"/>
      <c r="AE1385" s="34"/>
      <c r="AF1385" s="34"/>
      <c r="AG1385" s="37"/>
    </row>
    <row r="1386" spans="1:33">
      <c r="A1386" s="28"/>
      <c r="B1386" s="22"/>
      <c r="C1386" s="29"/>
      <c r="E1386" s="30"/>
      <c r="F1386" s="30"/>
      <c r="G1386" s="30"/>
      <c r="H1386" s="26"/>
      <c r="P1386" s="17"/>
      <c r="R1386" s="17"/>
      <c r="AA1386" s="18"/>
      <c r="AD1386" s="34"/>
      <c r="AE1386" s="34"/>
      <c r="AF1386" s="34"/>
      <c r="AG1386" s="37"/>
    </row>
    <row r="1387" spans="1:33">
      <c r="A1387" s="28"/>
      <c r="B1387" s="22"/>
      <c r="C1387" s="29"/>
      <c r="E1387" s="30"/>
      <c r="F1387" s="30"/>
      <c r="G1387" s="30"/>
      <c r="H1387" s="26"/>
      <c r="P1387" s="17"/>
      <c r="R1387" s="17"/>
      <c r="AA1387" s="18"/>
      <c r="AD1387" s="34"/>
      <c r="AE1387" s="34"/>
      <c r="AF1387" s="34"/>
      <c r="AG1387" s="37"/>
    </row>
    <row r="1388" spans="1:33">
      <c r="A1388" s="28"/>
      <c r="B1388" s="22"/>
      <c r="C1388" s="29"/>
      <c r="E1388" s="30"/>
      <c r="F1388" s="30"/>
      <c r="G1388" s="30"/>
      <c r="H1388" s="26"/>
      <c r="P1388" s="17"/>
      <c r="R1388" s="17"/>
      <c r="AA1388" s="18"/>
      <c r="AD1388" s="34"/>
      <c r="AE1388" s="34"/>
      <c r="AF1388" s="34"/>
      <c r="AG1388" s="37"/>
    </row>
    <row r="1389" spans="1:33">
      <c r="A1389" s="28"/>
      <c r="B1389" s="22"/>
      <c r="C1389" s="29"/>
      <c r="E1389" s="30"/>
      <c r="F1389" s="30"/>
      <c r="G1389" s="30"/>
      <c r="H1389" s="26"/>
      <c r="P1389" s="17"/>
      <c r="R1389" s="17"/>
      <c r="AA1389" s="18"/>
      <c r="AD1389" s="34"/>
      <c r="AE1389" s="34"/>
      <c r="AF1389" s="34"/>
      <c r="AG1389" s="37"/>
    </row>
    <row r="1390" spans="1:33">
      <c r="A1390" s="28"/>
      <c r="B1390" s="22"/>
      <c r="C1390" s="29"/>
      <c r="E1390" s="30"/>
      <c r="F1390" s="30"/>
      <c r="G1390" s="30"/>
      <c r="H1390" s="26"/>
      <c r="P1390" s="17"/>
      <c r="R1390" s="17"/>
      <c r="AA1390" s="18"/>
      <c r="AD1390" s="34"/>
      <c r="AE1390" s="34"/>
      <c r="AF1390" s="34"/>
      <c r="AG1390" s="37"/>
    </row>
    <row r="1391" spans="1:33">
      <c r="A1391" s="28"/>
      <c r="B1391" s="22"/>
      <c r="C1391" s="29"/>
      <c r="E1391" s="30"/>
      <c r="F1391" s="30"/>
      <c r="G1391" s="30"/>
      <c r="H1391" s="26"/>
      <c r="P1391" s="17"/>
      <c r="R1391" s="17"/>
      <c r="AA1391" s="18"/>
      <c r="AD1391" s="34"/>
      <c r="AE1391" s="34"/>
      <c r="AF1391" s="34"/>
      <c r="AG1391" s="37"/>
    </row>
    <row r="1392" spans="1:33">
      <c r="A1392" s="28"/>
      <c r="B1392" s="22"/>
      <c r="C1392" s="29"/>
      <c r="E1392" s="30"/>
      <c r="F1392" s="30"/>
      <c r="G1392" s="30"/>
      <c r="H1392" s="26"/>
      <c r="P1392" s="17"/>
      <c r="R1392" s="17"/>
      <c r="AA1392" s="18"/>
      <c r="AD1392" s="34"/>
      <c r="AE1392" s="34"/>
      <c r="AF1392" s="34"/>
      <c r="AG1392" s="37"/>
    </row>
    <row r="1393" spans="1:33">
      <c r="A1393" s="28"/>
      <c r="B1393" s="22"/>
      <c r="C1393" s="29"/>
      <c r="E1393" s="30"/>
      <c r="F1393" s="30"/>
      <c r="G1393" s="30"/>
      <c r="H1393" s="26"/>
      <c r="P1393" s="17"/>
      <c r="R1393" s="17"/>
      <c r="AA1393" s="18"/>
      <c r="AD1393" s="34"/>
      <c r="AE1393" s="34"/>
      <c r="AF1393" s="34"/>
      <c r="AG1393" s="37"/>
    </row>
    <row r="1394" spans="1:33">
      <c r="A1394" s="28"/>
      <c r="B1394" s="22"/>
      <c r="C1394" s="29"/>
      <c r="E1394" s="30"/>
      <c r="F1394" s="30"/>
      <c r="G1394" s="30"/>
      <c r="H1394" s="26"/>
      <c r="P1394" s="17"/>
      <c r="R1394" s="17"/>
      <c r="AA1394" s="18"/>
      <c r="AD1394" s="34"/>
      <c r="AE1394" s="34"/>
      <c r="AF1394" s="34"/>
      <c r="AG1394" s="37"/>
    </row>
    <row r="1395" spans="1:33">
      <c r="A1395" s="28"/>
      <c r="B1395" s="22"/>
      <c r="C1395" s="29"/>
      <c r="E1395" s="30"/>
      <c r="F1395" s="30"/>
      <c r="G1395" s="30"/>
      <c r="H1395" s="26"/>
      <c r="P1395" s="17"/>
      <c r="R1395" s="17"/>
      <c r="AA1395" s="18"/>
      <c r="AD1395" s="34"/>
      <c r="AE1395" s="34"/>
      <c r="AF1395" s="34"/>
      <c r="AG1395" s="37"/>
    </row>
    <row r="1396" spans="1:33">
      <c r="A1396" s="28"/>
      <c r="B1396" s="22"/>
      <c r="C1396" s="29"/>
      <c r="E1396" s="30"/>
      <c r="F1396" s="30"/>
      <c r="G1396" s="30"/>
      <c r="H1396" s="26"/>
      <c r="P1396" s="17"/>
      <c r="R1396" s="17"/>
      <c r="AA1396" s="18"/>
      <c r="AD1396" s="34"/>
      <c r="AE1396" s="34"/>
      <c r="AF1396" s="34"/>
      <c r="AG1396" s="37"/>
    </row>
    <row r="1397" spans="1:33">
      <c r="A1397" s="28"/>
      <c r="B1397" s="22"/>
      <c r="C1397" s="29"/>
      <c r="E1397" s="30"/>
      <c r="F1397" s="30"/>
      <c r="G1397" s="30"/>
      <c r="H1397" s="26"/>
      <c r="P1397" s="17"/>
      <c r="R1397" s="17"/>
      <c r="AA1397" s="18"/>
      <c r="AD1397" s="34"/>
      <c r="AE1397" s="34"/>
      <c r="AF1397" s="34"/>
      <c r="AG1397" s="37"/>
    </row>
    <row r="1398" spans="1:33">
      <c r="A1398" s="28"/>
      <c r="B1398" s="22"/>
      <c r="C1398" s="29"/>
      <c r="E1398" s="30"/>
      <c r="F1398" s="30"/>
      <c r="G1398" s="30"/>
      <c r="H1398" s="26"/>
      <c r="P1398" s="17"/>
      <c r="R1398" s="17"/>
      <c r="AA1398" s="18"/>
      <c r="AD1398" s="34"/>
      <c r="AE1398" s="34"/>
      <c r="AF1398" s="34"/>
      <c r="AG1398" s="37"/>
    </row>
    <row r="1399" spans="1:33">
      <c r="B1399" s="22"/>
      <c r="C1399" s="29"/>
      <c r="E1399" s="30"/>
      <c r="F1399" s="30"/>
      <c r="G1399" s="30"/>
      <c r="H1399" s="26"/>
      <c r="P1399" s="17"/>
      <c r="R1399" s="17"/>
      <c r="AA1399" s="18"/>
      <c r="AD1399" s="34"/>
      <c r="AE1399" s="34"/>
      <c r="AF1399" s="34"/>
      <c r="AG1399" s="37"/>
    </row>
    <row r="1400" spans="1:33">
      <c r="B1400" s="22"/>
      <c r="C1400" s="29"/>
      <c r="E1400" s="30"/>
      <c r="F1400" s="30"/>
      <c r="G1400" s="30"/>
      <c r="H1400" s="26"/>
      <c r="P1400" s="17"/>
      <c r="R1400" s="17"/>
      <c r="AA1400" s="18"/>
      <c r="AD1400" s="34"/>
      <c r="AE1400" s="34"/>
      <c r="AF1400" s="34"/>
      <c r="AG1400" s="37"/>
    </row>
    <row r="1401" spans="1:33">
      <c r="B1401" s="22"/>
      <c r="C1401" s="29"/>
      <c r="E1401" s="30"/>
      <c r="F1401" s="30"/>
      <c r="G1401" s="30"/>
      <c r="H1401" s="26"/>
      <c r="P1401" s="17"/>
      <c r="R1401" s="17"/>
      <c r="AA1401" s="18"/>
      <c r="AD1401" s="34"/>
      <c r="AE1401" s="34"/>
      <c r="AF1401" s="34"/>
      <c r="AG1401" s="37"/>
    </row>
    <row r="1402" spans="1:33">
      <c r="B1402" s="22"/>
      <c r="C1402" s="29"/>
      <c r="E1402" s="30"/>
      <c r="F1402" s="30"/>
      <c r="G1402" s="30"/>
      <c r="H1402" s="26"/>
      <c r="P1402" s="17"/>
      <c r="R1402" s="17"/>
      <c r="AA1402" s="18"/>
      <c r="AD1402" s="34"/>
      <c r="AE1402" s="34"/>
      <c r="AF1402" s="34"/>
      <c r="AG1402" s="37"/>
    </row>
    <row r="1403" spans="1:33">
      <c r="B1403" s="22"/>
      <c r="C1403" s="29"/>
      <c r="E1403" s="30"/>
      <c r="F1403" s="30"/>
      <c r="G1403" s="30"/>
      <c r="H1403" s="26"/>
      <c r="P1403" s="17"/>
      <c r="R1403" s="17"/>
      <c r="AA1403" s="18"/>
      <c r="AD1403" s="34"/>
      <c r="AE1403" s="34"/>
      <c r="AF1403" s="34"/>
      <c r="AG1403" s="37"/>
    </row>
    <row r="1404" spans="1:33">
      <c r="B1404" s="22"/>
      <c r="C1404" s="29"/>
      <c r="E1404" s="30"/>
      <c r="F1404" s="30"/>
      <c r="G1404" s="30"/>
      <c r="H1404" s="26"/>
      <c r="P1404" s="17"/>
      <c r="R1404" s="17"/>
      <c r="AA1404" s="18"/>
      <c r="AD1404" s="34"/>
      <c r="AE1404" s="34"/>
      <c r="AF1404" s="34"/>
      <c r="AG1404" s="37"/>
    </row>
    <row r="1405" spans="1:33">
      <c r="B1405" s="22"/>
      <c r="C1405" s="29"/>
      <c r="E1405" s="30"/>
      <c r="F1405" s="30"/>
      <c r="G1405" s="30"/>
      <c r="H1405" s="26"/>
      <c r="P1405" s="17"/>
      <c r="R1405" s="17"/>
      <c r="AA1405" s="18"/>
      <c r="AF1405" s="34"/>
    </row>
    <row r="1406" spans="1:33">
      <c r="B1406" s="22"/>
      <c r="C1406" s="29"/>
      <c r="E1406" s="30"/>
      <c r="F1406" s="30"/>
      <c r="G1406" s="30"/>
      <c r="H1406" s="26"/>
      <c r="P1406" s="17"/>
      <c r="R1406" s="17"/>
      <c r="AA1406" s="18"/>
      <c r="AF1406" s="34"/>
    </row>
    <row r="1407" spans="1:33">
      <c r="B1407" s="22"/>
      <c r="C1407" s="29"/>
      <c r="E1407" s="30"/>
      <c r="F1407" s="30"/>
      <c r="G1407" s="30"/>
      <c r="H1407" s="26"/>
      <c r="P1407" s="17"/>
      <c r="R1407" s="17"/>
      <c r="AA1407" s="18"/>
      <c r="AF1407" s="34"/>
    </row>
    <row r="1408" spans="1:33">
      <c r="B1408" s="22"/>
      <c r="C1408" s="29"/>
      <c r="E1408" s="30"/>
      <c r="F1408" s="30"/>
      <c r="G1408" s="30"/>
      <c r="H1408" s="26"/>
      <c r="P1408" s="17"/>
      <c r="R1408" s="17"/>
      <c r="AA1408" s="18"/>
      <c r="AF1408" s="34"/>
    </row>
    <row r="1409" spans="2:32">
      <c r="B1409" s="22"/>
      <c r="C1409" s="29"/>
      <c r="E1409" s="30"/>
      <c r="F1409" s="30"/>
      <c r="G1409" s="30"/>
      <c r="H1409" s="26"/>
      <c r="P1409" s="17"/>
      <c r="R1409" s="17"/>
      <c r="AA1409" s="18"/>
      <c r="AF1409" s="34"/>
    </row>
    <row r="1410" spans="2:32">
      <c r="B1410" s="22"/>
      <c r="C1410" s="29"/>
      <c r="E1410" s="30"/>
      <c r="F1410" s="30"/>
      <c r="G1410" s="30"/>
      <c r="H1410" s="26"/>
      <c r="P1410" s="17"/>
      <c r="R1410" s="17"/>
      <c r="AA1410" s="18"/>
      <c r="AF1410" s="34"/>
    </row>
    <row r="1411" spans="2:32">
      <c r="B1411" s="22"/>
      <c r="C1411" s="29"/>
      <c r="E1411" s="30"/>
      <c r="F1411" s="30"/>
      <c r="G1411" s="30"/>
      <c r="H1411" s="26"/>
      <c r="P1411" s="17"/>
      <c r="R1411" s="17"/>
      <c r="AA1411" s="18"/>
      <c r="AF1411" s="34"/>
    </row>
    <row r="1412" spans="2:32">
      <c r="B1412" s="22"/>
      <c r="C1412" s="29"/>
      <c r="E1412" s="30"/>
      <c r="F1412" s="30"/>
      <c r="G1412" s="30"/>
      <c r="H1412" s="26"/>
      <c r="P1412" s="17"/>
      <c r="R1412" s="17"/>
      <c r="AA1412" s="18"/>
      <c r="AF1412" s="34"/>
    </row>
    <row r="1413" spans="2:32">
      <c r="B1413" s="22"/>
      <c r="C1413" s="29"/>
      <c r="E1413" s="30"/>
      <c r="F1413" s="30"/>
      <c r="G1413" s="30"/>
      <c r="H1413" s="26"/>
      <c r="P1413" s="17"/>
      <c r="R1413" s="17"/>
      <c r="AA1413" s="18"/>
      <c r="AF1413" s="34"/>
    </row>
    <row r="1414" spans="2:32">
      <c r="B1414" s="22"/>
      <c r="C1414" s="29"/>
      <c r="E1414" s="30"/>
      <c r="F1414" s="30"/>
      <c r="G1414" s="30"/>
      <c r="H1414" s="26"/>
      <c r="P1414" s="17"/>
      <c r="R1414" s="17"/>
      <c r="AA1414" s="18"/>
      <c r="AF1414" s="34"/>
    </row>
    <row r="1415" spans="2:32">
      <c r="B1415" s="22"/>
      <c r="C1415" s="29"/>
      <c r="E1415" s="30"/>
      <c r="F1415" s="30"/>
      <c r="G1415" s="30"/>
      <c r="H1415" s="26"/>
      <c r="P1415" s="17"/>
      <c r="R1415" s="17"/>
      <c r="AA1415" s="18"/>
      <c r="AF1415" s="34"/>
    </row>
    <row r="1416" spans="2:32">
      <c r="B1416" s="22"/>
      <c r="C1416" s="29"/>
      <c r="E1416" s="30"/>
      <c r="F1416" s="30"/>
      <c r="G1416" s="30"/>
      <c r="H1416" s="26"/>
      <c r="P1416" s="17"/>
      <c r="R1416" s="17"/>
      <c r="AA1416" s="18"/>
      <c r="AF1416" s="34"/>
    </row>
    <row r="1417" spans="2:32">
      <c r="B1417" s="22"/>
      <c r="C1417" s="29"/>
      <c r="E1417" s="30"/>
      <c r="F1417" s="30"/>
      <c r="G1417" s="30"/>
      <c r="H1417" s="26"/>
      <c r="P1417" s="17"/>
      <c r="R1417" s="17"/>
      <c r="AA1417" s="18"/>
      <c r="AF1417" s="34"/>
    </row>
    <row r="1418" spans="2:32">
      <c r="B1418" s="22"/>
      <c r="C1418" s="29"/>
      <c r="E1418" s="30"/>
      <c r="F1418" s="30"/>
      <c r="G1418" s="30"/>
      <c r="H1418" s="26"/>
      <c r="P1418" s="17"/>
      <c r="R1418" s="17"/>
      <c r="AA1418" s="18"/>
      <c r="AF1418" s="34"/>
    </row>
    <row r="1419" spans="2:32">
      <c r="B1419" s="22"/>
      <c r="C1419" s="29"/>
      <c r="E1419" s="30"/>
      <c r="F1419" s="30"/>
      <c r="G1419" s="30"/>
      <c r="H1419" s="26"/>
      <c r="P1419" s="17"/>
      <c r="R1419" s="17"/>
      <c r="AA1419" s="18"/>
      <c r="AF1419" s="34"/>
    </row>
    <row r="1420" spans="2:32">
      <c r="B1420" s="22"/>
      <c r="C1420" s="29"/>
      <c r="E1420" s="30"/>
      <c r="F1420" s="30"/>
      <c r="G1420" s="30"/>
      <c r="H1420" s="26"/>
      <c r="P1420" s="17"/>
      <c r="R1420" s="17"/>
      <c r="AA1420" s="18"/>
      <c r="AF1420" s="34"/>
    </row>
    <row r="1421" spans="2:32">
      <c r="B1421" s="22"/>
      <c r="C1421" s="29"/>
      <c r="E1421" s="30"/>
      <c r="F1421" s="30"/>
      <c r="G1421" s="30"/>
      <c r="H1421" s="26"/>
      <c r="P1421" s="17"/>
      <c r="R1421" s="17"/>
      <c r="AA1421" s="18"/>
      <c r="AD1421" s="34"/>
      <c r="AE1421" s="34"/>
      <c r="AF1421" s="34"/>
    </row>
    <row r="1422" spans="2:32">
      <c r="B1422" s="22"/>
      <c r="C1422" s="29"/>
      <c r="E1422" s="30"/>
      <c r="F1422" s="30"/>
      <c r="G1422" s="30"/>
      <c r="H1422" s="26"/>
      <c r="P1422" s="17"/>
      <c r="R1422" s="17"/>
      <c r="AA1422" s="18"/>
      <c r="AD1422" s="34"/>
      <c r="AE1422" s="34"/>
      <c r="AF1422" s="34"/>
    </row>
    <row r="1423" spans="2:32">
      <c r="B1423" s="22"/>
      <c r="C1423" s="29"/>
      <c r="E1423" s="30"/>
      <c r="F1423" s="30"/>
      <c r="G1423" s="30"/>
      <c r="H1423" s="26"/>
      <c r="P1423" s="17"/>
      <c r="R1423" s="17"/>
      <c r="AA1423" s="18"/>
      <c r="AF1423" s="34"/>
    </row>
    <row r="1424" spans="2:32">
      <c r="B1424" s="22"/>
      <c r="C1424" s="29"/>
      <c r="E1424" s="30"/>
      <c r="F1424" s="30"/>
      <c r="G1424" s="30"/>
      <c r="H1424" s="26"/>
      <c r="P1424" s="17"/>
      <c r="R1424" s="17"/>
      <c r="AA1424" s="18"/>
      <c r="AF1424" s="34"/>
    </row>
    <row r="1425" spans="2:33">
      <c r="B1425" s="22"/>
      <c r="C1425" s="29"/>
      <c r="E1425" s="30"/>
      <c r="F1425" s="30"/>
      <c r="G1425" s="30"/>
      <c r="H1425" s="26"/>
      <c r="P1425" s="17"/>
      <c r="R1425" s="17"/>
      <c r="AA1425" s="18"/>
      <c r="AF1425" s="34"/>
    </row>
    <row r="1426" spans="2:33">
      <c r="B1426" s="22"/>
      <c r="C1426" s="29"/>
      <c r="E1426" s="30"/>
      <c r="F1426" s="30"/>
      <c r="G1426" s="30"/>
      <c r="H1426" s="26"/>
      <c r="P1426" s="17"/>
      <c r="R1426" s="17"/>
      <c r="AA1426" s="18"/>
      <c r="AD1426" s="34"/>
      <c r="AE1426" s="34"/>
      <c r="AF1426" s="34"/>
      <c r="AG1426" s="37"/>
    </row>
    <row r="1427" spans="2:33">
      <c r="B1427" s="22"/>
      <c r="C1427" s="29"/>
      <c r="E1427" s="30"/>
      <c r="F1427" s="30"/>
      <c r="G1427" s="30"/>
      <c r="H1427" s="26"/>
      <c r="P1427" s="17"/>
      <c r="R1427" s="17"/>
      <c r="AA1427" s="18"/>
      <c r="AD1427" s="34"/>
      <c r="AE1427" s="34"/>
      <c r="AF1427" s="34"/>
      <c r="AG1427" s="37"/>
    </row>
    <row r="1428" spans="2:33">
      <c r="B1428" s="22"/>
      <c r="C1428" s="29"/>
      <c r="E1428" s="30"/>
      <c r="F1428" s="30"/>
      <c r="G1428" s="30"/>
      <c r="H1428" s="26"/>
      <c r="P1428" s="17"/>
      <c r="R1428" s="17"/>
      <c r="AA1428" s="18"/>
      <c r="AD1428" s="34"/>
      <c r="AE1428" s="34"/>
      <c r="AF1428" s="34"/>
      <c r="AG1428" s="37"/>
    </row>
    <row r="1429" spans="2:33">
      <c r="B1429" s="22"/>
      <c r="C1429" s="29"/>
      <c r="E1429" s="30"/>
      <c r="F1429" s="30"/>
      <c r="G1429" s="30"/>
      <c r="H1429" s="26"/>
      <c r="P1429" s="17"/>
      <c r="R1429" s="17"/>
      <c r="AA1429" s="18"/>
      <c r="AD1429" s="34"/>
      <c r="AE1429" s="34"/>
      <c r="AF1429" s="34"/>
      <c r="AG1429" s="37"/>
    </row>
    <row r="1430" spans="2:33">
      <c r="B1430" s="22"/>
      <c r="C1430" s="29"/>
      <c r="E1430" s="30"/>
      <c r="F1430" s="30"/>
      <c r="G1430" s="30"/>
      <c r="H1430" s="26"/>
      <c r="P1430" s="17"/>
      <c r="R1430" s="17"/>
      <c r="AA1430" s="18"/>
      <c r="AD1430" s="34"/>
      <c r="AE1430" s="34"/>
      <c r="AF1430" s="34"/>
      <c r="AG1430" s="37"/>
    </row>
    <row r="1431" spans="2:33">
      <c r="B1431" s="22"/>
      <c r="C1431" s="29"/>
      <c r="E1431" s="30"/>
      <c r="F1431" s="30"/>
      <c r="G1431" s="30"/>
      <c r="H1431" s="26"/>
      <c r="P1431" s="17"/>
      <c r="R1431" s="17"/>
      <c r="AA1431" s="18"/>
      <c r="AD1431" s="34"/>
      <c r="AE1431" s="34"/>
      <c r="AF1431" s="34"/>
      <c r="AG1431" s="37"/>
    </row>
    <row r="1432" spans="2:33">
      <c r="B1432" s="22"/>
      <c r="C1432" s="29"/>
      <c r="E1432" s="30"/>
      <c r="F1432" s="30"/>
      <c r="G1432" s="30"/>
      <c r="H1432" s="26"/>
      <c r="P1432" s="17"/>
      <c r="R1432" s="17"/>
      <c r="AA1432" s="18"/>
      <c r="AD1432" s="34"/>
      <c r="AE1432" s="34"/>
      <c r="AF1432" s="34"/>
      <c r="AG1432" s="37"/>
    </row>
    <row r="1433" spans="2:33">
      <c r="B1433" s="22"/>
      <c r="C1433" s="29"/>
      <c r="E1433" s="30"/>
      <c r="F1433" s="30"/>
      <c r="G1433" s="30"/>
      <c r="H1433" s="26"/>
      <c r="P1433" s="17"/>
      <c r="R1433" s="17"/>
      <c r="AA1433" s="18"/>
      <c r="AD1433" s="34"/>
      <c r="AE1433" s="34"/>
      <c r="AF1433" s="34"/>
      <c r="AG1433" s="37"/>
    </row>
    <row r="1434" spans="2:33">
      <c r="B1434" s="22"/>
      <c r="C1434" s="29"/>
      <c r="E1434" s="30"/>
      <c r="F1434" s="30"/>
      <c r="G1434" s="30"/>
      <c r="H1434" s="26"/>
      <c r="P1434" s="17"/>
      <c r="R1434" s="17"/>
      <c r="AA1434" s="18"/>
      <c r="AD1434" s="34"/>
      <c r="AE1434" s="34"/>
      <c r="AF1434" s="34"/>
      <c r="AG1434" s="37"/>
    </row>
    <row r="1435" spans="2:33">
      <c r="B1435" s="22"/>
      <c r="C1435" s="29"/>
      <c r="E1435" s="30"/>
      <c r="F1435" s="30"/>
      <c r="G1435" s="30"/>
      <c r="H1435" s="26"/>
      <c r="P1435" s="17"/>
      <c r="R1435" s="17"/>
      <c r="AA1435" s="18"/>
      <c r="AD1435" s="34"/>
      <c r="AE1435" s="34"/>
      <c r="AF1435" s="34"/>
      <c r="AG1435" s="37"/>
    </row>
    <row r="1436" spans="2:33">
      <c r="B1436" s="22"/>
      <c r="C1436" s="29"/>
      <c r="E1436" s="30"/>
      <c r="F1436" s="30"/>
      <c r="G1436" s="30"/>
      <c r="H1436" s="26"/>
      <c r="P1436" s="17"/>
      <c r="R1436" s="17"/>
      <c r="AA1436" s="18"/>
      <c r="AD1436" s="34"/>
      <c r="AE1436" s="34"/>
      <c r="AF1436" s="34"/>
      <c r="AG1436" s="37"/>
    </row>
    <row r="1437" spans="2:33">
      <c r="B1437" s="22"/>
      <c r="C1437" s="29"/>
      <c r="E1437" s="30"/>
      <c r="F1437" s="30"/>
      <c r="G1437" s="30"/>
      <c r="H1437" s="26"/>
      <c r="P1437" s="17"/>
      <c r="R1437" s="17"/>
      <c r="AA1437" s="18"/>
      <c r="AD1437" s="34"/>
      <c r="AE1437" s="34"/>
      <c r="AF1437" s="34"/>
      <c r="AG1437" s="37"/>
    </row>
    <row r="1438" spans="2:33">
      <c r="B1438" s="22"/>
      <c r="C1438" s="29"/>
      <c r="E1438" s="30"/>
      <c r="F1438" s="30"/>
      <c r="G1438" s="30"/>
      <c r="H1438" s="26"/>
      <c r="P1438" s="17"/>
      <c r="R1438" s="17"/>
      <c r="AA1438" s="18"/>
      <c r="AD1438" s="34"/>
      <c r="AE1438" s="34"/>
      <c r="AF1438" s="34"/>
      <c r="AG1438" s="37"/>
    </row>
    <row r="1439" spans="2:33">
      <c r="B1439" s="22"/>
      <c r="C1439" s="29"/>
      <c r="E1439" s="30"/>
      <c r="F1439" s="30"/>
      <c r="G1439" s="30"/>
      <c r="H1439" s="26"/>
      <c r="P1439" s="17"/>
      <c r="R1439" s="17"/>
      <c r="AA1439" s="18"/>
      <c r="AD1439" s="34"/>
      <c r="AE1439" s="34"/>
      <c r="AF1439" s="34"/>
      <c r="AG1439" s="37"/>
    </row>
    <row r="1440" spans="2:33">
      <c r="B1440" s="22"/>
      <c r="C1440" s="29"/>
      <c r="E1440" s="30"/>
      <c r="F1440" s="30"/>
      <c r="G1440" s="30"/>
      <c r="H1440" s="26"/>
      <c r="P1440" s="17"/>
      <c r="R1440" s="17"/>
      <c r="AA1440" s="18"/>
      <c r="AF1440" s="34"/>
    </row>
    <row r="1441" spans="2:33">
      <c r="B1441" s="22"/>
      <c r="C1441" s="29"/>
      <c r="E1441" s="30"/>
      <c r="F1441" s="30"/>
      <c r="G1441" s="30"/>
      <c r="H1441" s="26"/>
      <c r="P1441" s="17"/>
      <c r="R1441" s="17"/>
      <c r="AA1441" s="18"/>
      <c r="AF1441" s="34"/>
    </row>
    <row r="1442" spans="2:33">
      <c r="B1442" s="22"/>
      <c r="C1442" s="29"/>
      <c r="E1442" s="30"/>
      <c r="F1442" s="30"/>
      <c r="G1442" s="30"/>
      <c r="H1442" s="26"/>
      <c r="P1442" s="17"/>
      <c r="R1442" s="17"/>
      <c r="AA1442" s="18"/>
      <c r="AF1442" s="34"/>
    </row>
    <row r="1443" spans="2:33">
      <c r="B1443" s="22"/>
      <c r="C1443" s="29"/>
      <c r="E1443" s="30"/>
      <c r="F1443" s="30"/>
      <c r="G1443" s="30"/>
      <c r="H1443" s="26"/>
      <c r="P1443" s="17"/>
      <c r="R1443" s="17"/>
      <c r="AA1443" s="18"/>
      <c r="AF1443" s="34"/>
    </row>
    <row r="1444" spans="2:33">
      <c r="B1444" s="22"/>
      <c r="C1444" s="29"/>
      <c r="E1444" s="30"/>
      <c r="F1444" s="30"/>
      <c r="G1444" s="30"/>
      <c r="H1444" s="26"/>
      <c r="P1444" s="17"/>
      <c r="R1444" s="17"/>
      <c r="AA1444" s="18"/>
      <c r="AF1444" s="34"/>
    </row>
    <row r="1445" spans="2:33">
      <c r="B1445" s="22"/>
      <c r="C1445" s="29"/>
      <c r="E1445" s="30"/>
      <c r="F1445" s="30"/>
      <c r="G1445" s="30"/>
      <c r="H1445" s="26"/>
      <c r="P1445" s="17"/>
      <c r="R1445" s="17"/>
      <c r="AA1445" s="18"/>
      <c r="AF1445" s="34"/>
    </row>
    <row r="1446" spans="2:33">
      <c r="B1446" s="22"/>
      <c r="C1446" s="29"/>
      <c r="E1446" s="30"/>
      <c r="F1446" s="30"/>
      <c r="G1446" s="30"/>
      <c r="H1446" s="26"/>
      <c r="P1446" s="17"/>
      <c r="Q1446" s="17"/>
      <c r="R1446" s="17"/>
      <c r="U1446" s="25"/>
      <c r="V1446" s="25"/>
      <c r="AA1446" s="18"/>
      <c r="AF1446" s="34"/>
    </row>
    <row r="1447" spans="2:33">
      <c r="B1447" s="22"/>
      <c r="C1447" s="29"/>
      <c r="E1447" s="30"/>
      <c r="F1447" s="30"/>
      <c r="G1447" s="30"/>
      <c r="H1447" s="26"/>
      <c r="P1447" s="17"/>
      <c r="Q1447" s="17"/>
      <c r="R1447" s="17"/>
      <c r="U1447" s="25"/>
      <c r="V1447" s="25"/>
      <c r="AA1447" s="18"/>
      <c r="AF1447" s="34"/>
    </row>
    <row r="1448" spans="2:33">
      <c r="B1448" s="22"/>
      <c r="C1448" s="29"/>
      <c r="E1448" s="30"/>
      <c r="F1448" s="30"/>
      <c r="G1448" s="30"/>
      <c r="H1448" s="26"/>
      <c r="P1448" s="17"/>
      <c r="R1448" s="17"/>
      <c r="AA1448" s="18"/>
      <c r="AF1448" s="34"/>
    </row>
    <row r="1449" spans="2:33">
      <c r="B1449" s="22"/>
      <c r="C1449" s="29"/>
      <c r="E1449" s="30"/>
      <c r="F1449" s="30"/>
      <c r="G1449" s="30"/>
      <c r="H1449" s="26"/>
      <c r="P1449" s="17"/>
      <c r="R1449" s="17"/>
      <c r="AA1449" s="18"/>
      <c r="AF1449" s="34"/>
    </row>
    <row r="1450" spans="2:33">
      <c r="B1450" s="22"/>
      <c r="C1450" s="29"/>
      <c r="E1450" s="30"/>
      <c r="F1450" s="30"/>
      <c r="G1450" s="30"/>
      <c r="H1450" s="26"/>
      <c r="P1450" s="17"/>
      <c r="R1450" s="17"/>
      <c r="AA1450" s="18"/>
      <c r="AF1450" s="34"/>
    </row>
    <row r="1451" spans="2:33">
      <c r="B1451" s="22"/>
      <c r="C1451" s="29"/>
      <c r="E1451" s="30"/>
      <c r="F1451" s="30"/>
      <c r="G1451" s="30"/>
      <c r="H1451" s="26"/>
      <c r="P1451" s="17"/>
      <c r="R1451" s="17"/>
      <c r="AA1451" s="18"/>
      <c r="AF1451" s="34"/>
      <c r="AG1451" s="37"/>
    </row>
    <row r="1452" spans="2:33">
      <c r="B1452" s="22"/>
      <c r="C1452" s="29"/>
      <c r="E1452" s="30"/>
      <c r="F1452" s="30"/>
      <c r="G1452" s="30"/>
      <c r="H1452" s="26"/>
      <c r="P1452" s="17"/>
      <c r="R1452" s="17"/>
      <c r="AA1452" s="18"/>
      <c r="AF1452" s="34"/>
      <c r="AG1452" s="37"/>
    </row>
    <row r="1453" spans="2:33">
      <c r="B1453" s="22"/>
      <c r="C1453" s="29"/>
      <c r="E1453" s="30"/>
      <c r="F1453" s="30"/>
      <c r="G1453" s="30"/>
      <c r="H1453" s="26"/>
      <c r="P1453" s="17"/>
      <c r="R1453" s="17"/>
      <c r="AA1453" s="18"/>
      <c r="AD1453" s="34"/>
      <c r="AE1453" s="34"/>
      <c r="AF1453" s="34"/>
      <c r="AG1453" s="37"/>
    </row>
    <row r="1454" spans="2:33">
      <c r="B1454" s="22"/>
      <c r="C1454" s="29"/>
      <c r="E1454" s="30"/>
      <c r="F1454" s="30"/>
      <c r="G1454" s="30"/>
      <c r="H1454" s="26"/>
      <c r="P1454" s="17"/>
      <c r="R1454" s="17"/>
      <c r="AA1454" s="18"/>
      <c r="AD1454" s="34"/>
      <c r="AE1454" s="34"/>
      <c r="AF1454" s="34"/>
      <c r="AG1454" s="37"/>
    </row>
    <row r="1455" spans="2:33">
      <c r="B1455" s="22"/>
      <c r="C1455" s="29"/>
      <c r="E1455" s="30"/>
      <c r="F1455" s="30"/>
      <c r="G1455" s="30"/>
      <c r="H1455" s="26"/>
      <c r="P1455" s="17"/>
      <c r="R1455" s="17"/>
      <c r="AA1455" s="18"/>
      <c r="AD1455" s="34"/>
      <c r="AE1455" s="34"/>
      <c r="AF1455" s="34"/>
      <c r="AG1455" s="37"/>
    </row>
    <row r="1456" spans="2:33">
      <c r="B1456" s="22"/>
      <c r="C1456" s="29"/>
      <c r="E1456" s="30"/>
      <c r="F1456" s="30"/>
      <c r="G1456" s="30"/>
      <c r="H1456" s="26"/>
      <c r="P1456" s="17"/>
      <c r="R1456" s="17"/>
      <c r="AA1456" s="18"/>
      <c r="AD1456" s="34"/>
      <c r="AE1456" s="34"/>
      <c r="AF1456" s="34"/>
      <c r="AG1456" s="37"/>
    </row>
    <row r="1457" spans="1:33">
      <c r="B1457" s="22"/>
      <c r="C1457" s="29"/>
      <c r="E1457" s="30"/>
      <c r="F1457" s="30"/>
      <c r="G1457" s="30"/>
      <c r="H1457" s="26"/>
      <c r="P1457" s="17"/>
      <c r="R1457" s="17"/>
      <c r="AA1457" s="18"/>
      <c r="AD1457" s="34"/>
      <c r="AE1457" s="34"/>
      <c r="AF1457" s="34"/>
      <c r="AG1457" s="37"/>
    </row>
    <row r="1458" spans="1:33">
      <c r="B1458" s="22"/>
      <c r="C1458" s="29"/>
      <c r="E1458" s="30"/>
      <c r="F1458" s="30"/>
      <c r="G1458" s="30"/>
      <c r="H1458" s="26"/>
      <c r="P1458" s="17"/>
      <c r="R1458" s="17"/>
      <c r="AA1458" s="18"/>
      <c r="AD1458" s="34"/>
      <c r="AE1458" s="34"/>
      <c r="AF1458" s="34"/>
      <c r="AG1458" s="37"/>
    </row>
    <row r="1459" spans="1:33">
      <c r="B1459" s="22"/>
      <c r="C1459" s="29"/>
      <c r="E1459" s="30"/>
      <c r="F1459" s="30"/>
      <c r="G1459" s="30"/>
      <c r="H1459" s="26"/>
      <c r="P1459" s="17"/>
      <c r="R1459" s="17"/>
      <c r="AA1459" s="18"/>
      <c r="AD1459" s="34"/>
      <c r="AE1459" s="34"/>
      <c r="AF1459" s="34"/>
      <c r="AG1459" s="37"/>
    </row>
    <row r="1460" spans="1:33">
      <c r="B1460" s="22"/>
      <c r="C1460" s="29"/>
      <c r="E1460" s="30"/>
      <c r="F1460" s="30"/>
      <c r="G1460" s="30"/>
      <c r="H1460" s="26"/>
      <c r="P1460" s="17"/>
      <c r="R1460" s="17"/>
      <c r="AA1460" s="18"/>
      <c r="AD1460" s="34"/>
      <c r="AE1460" s="34"/>
      <c r="AF1460" s="34"/>
      <c r="AG1460" s="37"/>
    </row>
    <row r="1461" spans="1:33">
      <c r="B1461" s="22"/>
      <c r="C1461" s="29"/>
      <c r="E1461" s="30"/>
      <c r="F1461" s="30"/>
      <c r="G1461" s="30"/>
      <c r="H1461" s="26"/>
      <c r="P1461" s="17"/>
      <c r="R1461" s="17"/>
      <c r="AA1461" s="18"/>
      <c r="AD1461" s="34"/>
      <c r="AE1461" s="34"/>
      <c r="AF1461" s="34"/>
      <c r="AG1461" s="37"/>
    </row>
    <row r="1462" spans="1:33">
      <c r="B1462" s="22"/>
      <c r="C1462" s="29"/>
      <c r="E1462" s="30"/>
      <c r="F1462" s="30"/>
      <c r="G1462" s="30"/>
      <c r="H1462" s="26"/>
      <c r="P1462" s="17"/>
      <c r="R1462" s="17"/>
      <c r="AA1462" s="18"/>
      <c r="AD1462" s="34"/>
      <c r="AE1462" s="34"/>
      <c r="AF1462" s="34"/>
      <c r="AG1462" s="37"/>
    </row>
    <row r="1463" spans="1:33">
      <c r="B1463" s="22"/>
      <c r="C1463" s="29"/>
      <c r="E1463" s="30"/>
      <c r="F1463" s="30"/>
      <c r="G1463" s="30"/>
      <c r="H1463" s="26"/>
      <c r="P1463" s="17"/>
      <c r="R1463" s="17"/>
      <c r="AA1463" s="18"/>
      <c r="AD1463" s="34"/>
      <c r="AE1463" s="34"/>
      <c r="AF1463" s="34"/>
      <c r="AG1463" s="37"/>
    </row>
    <row r="1464" spans="1:33">
      <c r="B1464" s="22"/>
      <c r="C1464" s="29"/>
      <c r="E1464" s="30"/>
      <c r="F1464" s="30"/>
      <c r="G1464" s="30"/>
      <c r="H1464" s="26"/>
      <c r="P1464" s="17"/>
      <c r="R1464" s="17"/>
      <c r="AA1464" s="18"/>
      <c r="AD1464" s="34"/>
      <c r="AE1464" s="34"/>
      <c r="AF1464" s="34"/>
      <c r="AG1464" s="37"/>
    </row>
    <row r="1465" spans="1:33">
      <c r="B1465" s="22"/>
      <c r="C1465" s="29"/>
      <c r="E1465" s="30"/>
      <c r="F1465" s="30"/>
      <c r="G1465" s="30"/>
      <c r="H1465" s="26"/>
      <c r="P1465" s="17"/>
      <c r="R1465" s="17"/>
      <c r="AA1465" s="18"/>
      <c r="AD1465" s="34"/>
      <c r="AE1465" s="34"/>
      <c r="AF1465" s="34"/>
      <c r="AG1465" s="37"/>
    </row>
    <row r="1466" spans="1:33">
      <c r="B1466" s="22"/>
      <c r="C1466" s="29"/>
      <c r="E1466" s="30"/>
      <c r="F1466" s="30"/>
      <c r="G1466" s="30"/>
      <c r="H1466" s="26"/>
      <c r="P1466" s="17"/>
      <c r="R1466" s="17"/>
      <c r="AA1466" s="18"/>
      <c r="AD1466" s="34"/>
      <c r="AE1466" s="34"/>
      <c r="AF1466" s="34"/>
      <c r="AG1466" s="37"/>
    </row>
    <row r="1467" spans="1:33">
      <c r="B1467" s="22"/>
      <c r="C1467" s="29"/>
      <c r="E1467" s="30"/>
      <c r="F1467" s="30"/>
      <c r="G1467" s="30"/>
      <c r="H1467" s="26"/>
      <c r="P1467" s="17"/>
      <c r="R1467" s="17"/>
      <c r="AA1467" s="18"/>
      <c r="AD1467" s="34"/>
      <c r="AE1467" s="34"/>
      <c r="AF1467" s="34"/>
      <c r="AG1467" s="37"/>
    </row>
    <row r="1468" spans="1:33">
      <c r="B1468" s="22"/>
      <c r="C1468" s="29"/>
      <c r="E1468" s="30"/>
      <c r="F1468" s="30"/>
      <c r="G1468" s="30"/>
      <c r="H1468" s="26"/>
      <c r="P1468" s="17"/>
      <c r="R1468" s="17"/>
      <c r="AA1468" s="18"/>
      <c r="AF1468" s="34"/>
    </row>
    <row r="1469" spans="1:33">
      <c r="B1469" s="22"/>
      <c r="C1469" s="29"/>
      <c r="E1469" s="30"/>
      <c r="F1469" s="30"/>
      <c r="G1469" s="30"/>
      <c r="H1469" s="26"/>
      <c r="P1469" s="17"/>
      <c r="R1469" s="17"/>
      <c r="AA1469" s="18"/>
      <c r="AD1469" s="34"/>
      <c r="AE1469" s="34"/>
      <c r="AF1469" s="34"/>
    </row>
    <row r="1470" spans="1:33">
      <c r="A1470" s="28"/>
      <c r="B1470" s="22"/>
      <c r="C1470" s="29"/>
      <c r="E1470" s="30"/>
      <c r="F1470" s="30"/>
      <c r="G1470" s="30"/>
      <c r="H1470" s="26"/>
      <c r="P1470" s="17"/>
      <c r="R1470" s="17"/>
      <c r="AA1470" s="18"/>
      <c r="AD1470" s="34"/>
      <c r="AE1470" s="34"/>
      <c r="AF1470" s="34"/>
    </row>
    <row r="1471" spans="1:33">
      <c r="A1471" s="28"/>
      <c r="B1471" s="22"/>
      <c r="C1471" s="29"/>
      <c r="E1471" s="30"/>
      <c r="F1471" s="30"/>
      <c r="G1471" s="30"/>
      <c r="H1471" s="26"/>
      <c r="P1471" s="17"/>
      <c r="R1471" s="17"/>
      <c r="AA1471" s="18"/>
      <c r="AF1471" s="34"/>
    </row>
    <row r="1472" spans="1:33">
      <c r="A1472" s="28"/>
      <c r="B1472" s="22"/>
      <c r="C1472" s="29"/>
      <c r="E1472" s="30"/>
      <c r="F1472" s="30"/>
      <c r="G1472" s="30"/>
      <c r="H1472" s="26"/>
      <c r="P1472" s="17"/>
      <c r="R1472" s="17"/>
      <c r="AA1472" s="18"/>
      <c r="AF1472" s="34"/>
    </row>
    <row r="1473" spans="1:33">
      <c r="A1473" s="28"/>
      <c r="B1473" s="22"/>
      <c r="C1473" s="29"/>
      <c r="E1473" s="30"/>
      <c r="F1473" s="30"/>
      <c r="G1473" s="30"/>
      <c r="H1473" s="26"/>
      <c r="P1473" s="17"/>
      <c r="R1473" s="17"/>
      <c r="AA1473" s="18"/>
      <c r="AF1473" s="34"/>
    </row>
    <row r="1474" spans="1:33">
      <c r="A1474" s="28"/>
      <c r="B1474" s="22"/>
      <c r="C1474" s="29"/>
      <c r="E1474" s="30"/>
      <c r="F1474" s="30"/>
      <c r="G1474" s="30"/>
      <c r="H1474" s="26"/>
      <c r="P1474" s="17"/>
      <c r="R1474" s="17"/>
      <c r="AA1474" s="18"/>
      <c r="AF1474" s="34"/>
    </row>
    <row r="1475" spans="1:33">
      <c r="A1475" s="28"/>
      <c r="B1475" s="22"/>
      <c r="C1475" s="29"/>
      <c r="E1475" s="30"/>
      <c r="F1475" s="30"/>
      <c r="G1475" s="30"/>
      <c r="H1475" s="26"/>
      <c r="P1475" s="17"/>
      <c r="R1475" s="17"/>
      <c r="AA1475" s="18"/>
      <c r="AF1475" s="34"/>
    </row>
    <row r="1476" spans="1:33">
      <c r="A1476" s="28"/>
      <c r="B1476" s="22"/>
      <c r="C1476" s="29"/>
      <c r="E1476" s="30"/>
      <c r="F1476" s="30"/>
      <c r="G1476" s="30"/>
      <c r="H1476" s="26"/>
      <c r="P1476" s="17"/>
      <c r="R1476" s="17"/>
      <c r="AA1476" s="18"/>
      <c r="AF1476" s="34"/>
    </row>
    <row r="1477" spans="1:33">
      <c r="A1477" s="28"/>
      <c r="B1477" s="22"/>
      <c r="C1477" s="29"/>
      <c r="E1477" s="30"/>
      <c r="F1477" s="30"/>
      <c r="G1477" s="30"/>
      <c r="H1477" s="26"/>
      <c r="P1477" s="17"/>
      <c r="R1477" s="17"/>
      <c r="AA1477" s="18"/>
      <c r="AF1477" s="34"/>
    </row>
    <row r="1478" spans="1:33">
      <c r="A1478" s="28"/>
      <c r="B1478" s="22"/>
      <c r="C1478" s="29"/>
      <c r="E1478" s="30"/>
      <c r="F1478" s="30"/>
      <c r="G1478" s="30"/>
      <c r="H1478" s="26"/>
      <c r="P1478" s="17"/>
      <c r="R1478" s="17"/>
      <c r="AA1478" s="18"/>
      <c r="AF1478" s="34"/>
    </row>
    <row r="1479" spans="1:33">
      <c r="A1479" s="28"/>
      <c r="B1479" s="22"/>
      <c r="C1479" s="29"/>
      <c r="E1479" s="30"/>
      <c r="F1479" s="30"/>
      <c r="G1479" s="30"/>
      <c r="H1479" s="26"/>
      <c r="P1479" s="17"/>
      <c r="R1479" s="17"/>
      <c r="AA1479" s="18"/>
      <c r="AF1479" s="34"/>
    </row>
    <row r="1480" spans="1:33">
      <c r="A1480" s="28"/>
      <c r="B1480" s="22"/>
      <c r="C1480" s="29"/>
      <c r="E1480" s="30"/>
      <c r="F1480" s="30"/>
      <c r="G1480" s="30"/>
      <c r="H1480" s="26"/>
      <c r="P1480" s="17"/>
      <c r="R1480" s="17"/>
      <c r="AA1480" s="18"/>
      <c r="AF1480" s="34"/>
    </row>
    <row r="1481" spans="1:33">
      <c r="A1481" s="28"/>
      <c r="B1481" s="22"/>
      <c r="C1481" s="29"/>
      <c r="E1481" s="30"/>
      <c r="F1481" s="30"/>
      <c r="G1481" s="30"/>
      <c r="H1481" s="26"/>
      <c r="P1481" s="17"/>
      <c r="R1481" s="17"/>
      <c r="AA1481" s="18"/>
      <c r="AF1481" s="34"/>
    </row>
    <row r="1482" spans="1:33">
      <c r="A1482" s="28"/>
      <c r="B1482" s="22"/>
      <c r="C1482" s="29"/>
      <c r="E1482" s="30"/>
      <c r="F1482" s="30"/>
      <c r="G1482" s="30"/>
      <c r="H1482" s="26"/>
      <c r="P1482" s="17"/>
      <c r="Q1482" s="17"/>
      <c r="R1482" s="17"/>
      <c r="U1482" s="25"/>
      <c r="V1482" s="25"/>
      <c r="AA1482" s="18"/>
      <c r="AF1482" s="34"/>
    </row>
    <row r="1483" spans="1:33">
      <c r="A1483" s="28"/>
      <c r="B1483" s="22"/>
      <c r="C1483" s="29"/>
      <c r="E1483" s="30"/>
      <c r="F1483" s="30"/>
      <c r="G1483" s="30"/>
      <c r="H1483" s="26"/>
      <c r="P1483" s="17"/>
      <c r="Q1483" s="17"/>
      <c r="R1483" s="17"/>
      <c r="U1483" s="25"/>
      <c r="V1483" s="25"/>
      <c r="AA1483" s="18"/>
      <c r="AF1483" s="34"/>
    </row>
    <row r="1484" spans="1:33">
      <c r="A1484" s="28"/>
      <c r="B1484" s="22"/>
      <c r="C1484" s="29"/>
      <c r="E1484" s="30"/>
      <c r="F1484" s="30"/>
      <c r="G1484" s="30"/>
      <c r="H1484" s="26"/>
      <c r="P1484" s="17"/>
      <c r="Q1484" s="17"/>
      <c r="R1484" s="17"/>
      <c r="U1484" s="25"/>
      <c r="V1484" s="25"/>
      <c r="AA1484" s="18"/>
      <c r="AF1484" s="34"/>
    </row>
    <row r="1485" spans="1:33">
      <c r="A1485" s="28"/>
      <c r="B1485" s="22"/>
      <c r="C1485" s="29"/>
      <c r="E1485" s="30"/>
      <c r="F1485" s="30"/>
      <c r="G1485" s="30"/>
      <c r="H1485" s="26"/>
      <c r="P1485" s="17"/>
      <c r="Q1485" s="17"/>
      <c r="R1485" s="17"/>
      <c r="U1485" s="25"/>
      <c r="V1485" s="25"/>
      <c r="AA1485" s="18"/>
      <c r="AF1485" s="34"/>
    </row>
    <row r="1486" spans="1:33">
      <c r="A1486" s="28"/>
      <c r="B1486" s="22"/>
      <c r="C1486" s="29"/>
      <c r="E1486" s="30"/>
      <c r="F1486" s="30"/>
      <c r="G1486" s="30"/>
      <c r="H1486" s="26"/>
      <c r="P1486" s="17"/>
      <c r="Q1486" s="17"/>
      <c r="R1486" s="17"/>
      <c r="U1486" s="25"/>
      <c r="V1486" s="25"/>
      <c r="AA1486" s="18"/>
      <c r="AF1486" s="34"/>
    </row>
    <row r="1487" spans="1:33">
      <c r="A1487" s="28"/>
      <c r="B1487" s="22"/>
      <c r="C1487" s="29"/>
      <c r="E1487" s="30"/>
      <c r="F1487" s="30"/>
      <c r="G1487" s="30"/>
      <c r="H1487" s="26"/>
      <c r="P1487" s="17"/>
      <c r="Q1487" s="17"/>
      <c r="R1487" s="17"/>
      <c r="U1487" s="25"/>
      <c r="V1487" s="25"/>
      <c r="AA1487" s="18"/>
      <c r="AF1487" s="34"/>
      <c r="AG1487" s="37"/>
    </row>
    <row r="1488" spans="1:33">
      <c r="A1488" s="28"/>
      <c r="B1488" s="22"/>
      <c r="C1488" s="29"/>
      <c r="E1488" s="30"/>
      <c r="F1488" s="30"/>
      <c r="G1488" s="30"/>
      <c r="H1488" s="26"/>
      <c r="P1488" s="17"/>
      <c r="Q1488" s="17"/>
      <c r="R1488" s="17"/>
      <c r="U1488" s="25"/>
      <c r="V1488" s="25"/>
      <c r="AA1488" s="18"/>
      <c r="AF1488" s="34"/>
      <c r="AG1488" s="37"/>
    </row>
    <row r="1489" spans="1:33">
      <c r="A1489" s="28"/>
      <c r="B1489" s="22"/>
      <c r="C1489" s="29"/>
      <c r="E1489" s="30"/>
      <c r="F1489" s="30"/>
      <c r="G1489" s="30"/>
      <c r="H1489" s="26"/>
      <c r="P1489" s="17"/>
      <c r="Q1489" s="17"/>
      <c r="R1489" s="17"/>
      <c r="U1489" s="25"/>
      <c r="V1489" s="25"/>
      <c r="AA1489" s="18"/>
      <c r="AF1489" s="34"/>
      <c r="AG1489" s="37"/>
    </row>
    <row r="1490" spans="1:33">
      <c r="A1490" s="28"/>
      <c r="B1490" s="22"/>
      <c r="C1490" s="29"/>
      <c r="E1490" s="30"/>
      <c r="F1490" s="30"/>
      <c r="G1490" s="30"/>
      <c r="H1490" s="26"/>
      <c r="P1490" s="17"/>
      <c r="Q1490" s="17"/>
      <c r="R1490" s="17"/>
      <c r="U1490" s="25"/>
      <c r="V1490" s="25"/>
      <c r="AA1490" s="18"/>
      <c r="AF1490" s="34"/>
      <c r="AG1490" s="37"/>
    </row>
    <row r="1491" spans="1:33">
      <c r="A1491" s="28"/>
      <c r="B1491" s="22"/>
      <c r="C1491" s="29"/>
      <c r="E1491" s="30"/>
      <c r="F1491" s="30"/>
      <c r="G1491" s="30"/>
      <c r="H1491" s="26"/>
      <c r="P1491" s="17"/>
      <c r="Q1491" s="17"/>
      <c r="R1491" s="17"/>
      <c r="U1491" s="25"/>
      <c r="V1491" s="25"/>
      <c r="AA1491" s="18"/>
      <c r="AF1491" s="34"/>
      <c r="AG1491" s="37"/>
    </row>
    <row r="1492" spans="1:33">
      <c r="A1492" s="28"/>
      <c r="B1492" s="22"/>
      <c r="C1492" s="29"/>
      <c r="E1492" s="30"/>
      <c r="F1492" s="30"/>
      <c r="G1492" s="30"/>
      <c r="H1492" s="26"/>
      <c r="P1492" s="17"/>
      <c r="Q1492" s="17"/>
      <c r="R1492" s="17"/>
      <c r="U1492" s="25"/>
      <c r="V1492" s="25"/>
      <c r="AA1492" s="18"/>
      <c r="AF1492" s="34"/>
      <c r="AG1492" s="37"/>
    </row>
    <row r="1493" spans="1:33">
      <c r="A1493" s="28"/>
      <c r="B1493" s="22"/>
      <c r="C1493" s="29"/>
      <c r="E1493" s="30"/>
      <c r="F1493" s="30"/>
      <c r="G1493" s="30"/>
      <c r="H1493" s="26"/>
      <c r="P1493" s="17"/>
      <c r="Q1493" s="17"/>
      <c r="R1493" s="17"/>
      <c r="U1493" s="25"/>
      <c r="V1493" s="25"/>
      <c r="AA1493" s="18"/>
      <c r="AF1493" s="34"/>
      <c r="AG1493" s="37"/>
    </row>
    <row r="1494" spans="1:33">
      <c r="A1494" s="28"/>
      <c r="B1494" s="22"/>
      <c r="C1494" s="29"/>
      <c r="E1494" s="30"/>
      <c r="F1494" s="30"/>
      <c r="G1494" s="30"/>
      <c r="H1494" s="26"/>
      <c r="P1494" s="17"/>
      <c r="Q1494" s="17"/>
      <c r="R1494" s="17"/>
      <c r="U1494" s="25"/>
      <c r="V1494" s="25"/>
      <c r="AA1494" s="18"/>
      <c r="AF1494" s="34"/>
      <c r="AG1494" s="37"/>
    </row>
    <row r="1495" spans="1:33">
      <c r="A1495" s="28"/>
      <c r="B1495" s="22"/>
      <c r="C1495" s="29"/>
      <c r="E1495" s="30"/>
      <c r="F1495" s="30"/>
      <c r="G1495" s="30"/>
      <c r="H1495" s="26"/>
      <c r="P1495" s="17"/>
      <c r="Q1495" s="17"/>
      <c r="R1495" s="17"/>
      <c r="U1495" s="25"/>
      <c r="V1495" s="25"/>
      <c r="AA1495" s="18"/>
      <c r="AF1495" s="34"/>
      <c r="AG1495" s="37"/>
    </row>
    <row r="1496" spans="1:33">
      <c r="A1496" s="28"/>
      <c r="B1496" s="22"/>
      <c r="C1496" s="29"/>
      <c r="E1496" s="30"/>
      <c r="F1496" s="30"/>
      <c r="G1496" s="30"/>
      <c r="H1496" s="26"/>
      <c r="P1496" s="17"/>
      <c r="Q1496" s="17"/>
      <c r="R1496" s="17"/>
      <c r="U1496" s="25"/>
      <c r="V1496" s="25"/>
      <c r="AA1496" s="18"/>
      <c r="AD1496" s="34"/>
      <c r="AE1496" s="34"/>
      <c r="AF1496" s="34"/>
    </row>
    <row r="1497" spans="1:33">
      <c r="A1497" s="28"/>
      <c r="B1497" s="22"/>
      <c r="C1497" s="29"/>
      <c r="E1497" s="30"/>
      <c r="F1497" s="30"/>
      <c r="G1497" s="30"/>
      <c r="H1497" s="26"/>
      <c r="P1497" s="17"/>
      <c r="Q1497" s="17"/>
      <c r="R1497" s="17"/>
      <c r="U1497" s="25"/>
      <c r="V1497" s="25"/>
      <c r="AA1497" s="18"/>
      <c r="AD1497" s="34"/>
      <c r="AE1497" s="34"/>
      <c r="AF1497" s="34"/>
    </row>
    <row r="1498" spans="1:33">
      <c r="A1498" s="28"/>
      <c r="B1498" s="22"/>
      <c r="C1498" s="29"/>
      <c r="E1498" s="30"/>
      <c r="F1498" s="30"/>
      <c r="G1498" s="30"/>
      <c r="H1498" s="26"/>
      <c r="P1498" s="17"/>
      <c r="Q1498" s="17"/>
      <c r="R1498" s="17"/>
      <c r="U1498" s="25"/>
      <c r="V1498" s="25"/>
      <c r="AA1498" s="18"/>
      <c r="AD1498" s="34"/>
      <c r="AE1498" s="34"/>
      <c r="AF1498" s="34"/>
    </row>
    <row r="1499" spans="1:33">
      <c r="A1499" s="28"/>
      <c r="B1499" s="22"/>
      <c r="C1499" s="29"/>
      <c r="E1499" s="30"/>
      <c r="F1499" s="30"/>
      <c r="G1499" s="30"/>
      <c r="H1499" s="26"/>
      <c r="P1499" s="17"/>
      <c r="Q1499" s="17"/>
      <c r="R1499" s="17"/>
      <c r="U1499" s="25"/>
      <c r="V1499" s="25"/>
      <c r="AA1499" s="18"/>
      <c r="AD1499" s="34"/>
      <c r="AE1499" s="34"/>
      <c r="AF1499" s="34"/>
    </row>
    <row r="1500" spans="1:33">
      <c r="A1500" s="28"/>
      <c r="B1500" s="22"/>
      <c r="C1500" s="29"/>
      <c r="E1500" s="30"/>
      <c r="F1500" s="30"/>
      <c r="G1500" s="30"/>
      <c r="H1500" s="26"/>
      <c r="P1500" s="17"/>
      <c r="Q1500" s="17"/>
      <c r="R1500" s="17"/>
      <c r="U1500" s="25"/>
      <c r="V1500" s="25"/>
      <c r="AA1500" s="18"/>
      <c r="AD1500" s="34"/>
      <c r="AE1500" s="34"/>
      <c r="AF1500" s="34"/>
    </row>
    <row r="1501" spans="1:33">
      <c r="A1501" s="28"/>
      <c r="B1501" s="22"/>
      <c r="C1501" s="29"/>
      <c r="E1501" s="30"/>
      <c r="F1501" s="30"/>
      <c r="G1501" s="30"/>
      <c r="H1501" s="26"/>
      <c r="P1501" s="17"/>
      <c r="Q1501" s="17"/>
      <c r="R1501" s="17"/>
      <c r="U1501" s="25"/>
      <c r="V1501" s="25"/>
      <c r="AA1501" s="18"/>
      <c r="AD1501" s="34"/>
      <c r="AE1501" s="34"/>
      <c r="AF1501" s="34"/>
    </row>
    <row r="1502" spans="1:33">
      <c r="A1502" s="28"/>
      <c r="B1502" s="22"/>
      <c r="C1502" s="29"/>
      <c r="E1502" s="30"/>
      <c r="F1502" s="30"/>
      <c r="G1502" s="30"/>
      <c r="H1502" s="26"/>
      <c r="P1502" s="17"/>
      <c r="Q1502" s="17"/>
      <c r="R1502" s="17"/>
      <c r="U1502" s="25"/>
      <c r="V1502" s="25"/>
      <c r="AA1502" s="18"/>
      <c r="AD1502" s="34"/>
      <c r="AE1502" s="34"/>
      <c r="AF1502" s="34"/>
    </row>
    <row r="1503" spans="1:33">
      <c r="A1503" s="28"/>
      <c r="B1503" s="22"/>
      <c r="C1503" s="29"/>
      <c r="E1503" s="30"/>
      <c r="F1503" s="30"/>
      <c r="G1503" s="30"/>
      <c r="H1503" s="26"/>
      <c r="P1503" s="17"/>
      <c r="Q1503" s="17"/>
      <c r="R1503" s="17"/>
      <c r="U1503" s="25"/>
      <c r="V1503" s="25"/>
      <c r="AA1503" s="18"/>
      <c r="AD1503" s="34"/>
      <c r="AE1503" s="34"/>
      <c r="AF1503" s="34"/>
    </row>
    <row r="1504" spans="1:33">
      <c r="A1504" s="28"/>
      <c r="B1504" s="22"/>
      <c r="C1504" s="29"/>
      <c r="E1504" s="30"/>
      <c r="F1504" s="30"/>
      <c r="G1504" s="30"/>
      <c r="H1504" s="26"/>
      <c r="P1504" s="17"/>
      <c r="R1504" s="17"/>
      <c r="AA1504" s="18"/>
      <c r="AD1504" s="34"/>
      <c r="AE1504" s="34"/>
      <c r="AF1504" s="34"/>
    </row>
    <row r="1505" spans="1:32">
      <c r="A1505" s="28"/>
      <c r="B1505" s="22"/>
      <c r="C1505" s="29"/>
      <c r="E1505" s="30"/>
      <c r="F1505" s="30"/>
      <c r="G1505" s="30"/>
      <c r="H1505" s="26"/>
      <c r="P1505" s="17"/>
      <c r="R1505" s="17"/>
      <c r="AA1505" s="18"/>
      <c r="AD1505" s="34"/>
      <c r="AE1505" s="34"/>
      <c r="AF1505" s="34"/>
    </row>
    <row r="1506" spans="1:32">
      <c r="A1506" s="28"/>
      <c r="B1506" s="22"/>
      <c r="C1506" s="29"/>
      <c r="E1506" s="30"/>
      <c r="F1506" s="30"/>
      <c r="G1506" s="30"/>
      <c r="H1506" s="26"/>
      <c r="P1506" s="17"/>
      <c r="R1506" s="17"/>
      <c r="AA1506" s="18"/>
      <c r="AD1506" s="34"/>
      <c r="AE1506" s="34"/>
      <c r="AF1506" s="34"/>
    </row>
    <row r="1507" spans="1:32">
      <c r="A1507" s="28"/>
      <c r="B1507" s="22"/>
      <c r="C1507" s="29"/>
      <c r="E1507" s="30"/>
      <c r="F1507" s="30"/>
      <c r="G1507" s="30"/>
      <c r="H1507" s="26"/>
      <c r="P1507" s="17"/>
      <c r="R1507" s="17"/>
      <c r="AA1507" s="18"/>
      <c r="AD1507" s="34"/>
      <c r="AE1507" s="34"/>
      <c r="AF1507" s="34"/>
    </row>
    <row r="1508" spans="1:32">
      <c r="A1508" s="28"/>
      <c r="B1508" s="22"/>
      <c r="C1508" s="29"/>
      <c r="E1508" s="30"/>
      <c r="F1508" s="30"/>
      <c r="G1508" s="30"/>
      <c r="H1508" s="26"/>
      <c r="P1508" s="17"/>
      <c r="R1508" s="17"/>
      <c r="AA1508" s="18"/>
      <c r="AD1508" s="34"/>
      <c r="AE1508" s="34"/>
      <c r="AF1508" s="34"/>
    </row>
    <row r="1509" spans="1:32">
      <c r="A1509" s="28"/>
      <c r="B1509" s="22"/>
      <c r="C1509" s="29"/>
      <c r="E1509" s="30"/>
      <c r="F1509" s="30"/>
      <c r="G1509" s="30"/>
      <c r="H1509" s="26"/>
      <c r="P1509" s="17"/>
      <c r="R1509" s="17"/>
      <c r="AA1509" s="18"/>
      <c r="AF1509" s="34"/>
    </row>
    <row r="1510" spans="1:32">
      <c r="A1510" s="28"/>
      <c r="B1510" s="22"/>
      <c r="C1510" s="29"/>
      <c r="E1510" s="30"/>
      <c r="F1510" s="30"/>
      <c r="G1510" s="30"/>
      <c r="H1510" s="26"/>
      <c r="P1510" s="17"/>
      <c r="R1510" s="17"/>
      <c r="AA1510" s="18"/>
      <c r="AF1510" s="34"/>
    </row>
    <row r="1511" spans="1:32">
      <c r="A1511" s="28"/>
      <c r="B1511" s="22"/>
      <c r="C1511" s="29"/>
      <c r="E1511" s="30"/>
      <c r="F1511" s="30"/>
      <c r="G1511" s="30"/>
      <c r="H1511" s="26"/>
      <c r="P1511" s="17"/>
      <c r="R1511" s="17"/>
      <c r="AA1511" s="18"/>
      <c r="AF1511" s="34"/>
    </row>
    <row r="1512" spans="1:32">
      <c r="A1512" s="28"/>
      <c r="B1512" s="22"/>
      <c r="C1512" s="29"/>
      <c r="E1512" s="30"/>
      <c r="F1512" s="30"/>
      <c r="G1512" s="30"/>
      <c r="H1512" s="26"/>
      <c r="P1512" s="17"/>
      <c r="R1512" s="17"/>
      <c r="AA1512" s="18"/>
      <c r="AF1512" s="34"/>
    </row>
    <row r="1513" spans="1:32">
      <c r="A1513" s="28"/>
      <c r="B1513" s="22"/>
      <c r="C1513" s="29"/>
      <c r="E1513" s="30"/>
      <c r="F1513" s="30"/>
      <c r="G1513" s="30"/>
      <c r="H1513" s="26"/>
      <c r="P1513" s="17"/>
      <c r="R1513" s="17"/>
      <c r="AA1513" s="18"/>
      <c r="AF1513" s="34"/>
    </row>
    <row r="1514" spans="1:32">
      <c r="A1514" s="28"/>
      <c r="B1514" s="22"/>
      <c r="C1514" s="29"/>
      <c r="E1514" s="30"/>
      <c r="F1514" s="30"/>
      <c r="G1514" s="30"/>
      <c r="H1514" s="26"/>
      <c r="P1514" s="17"/>
      <c r="R1514" s="17"/>
      <c r="AA1514" s="18"/>
      <c r="AF1514" s="34"/>
    </row>
    <row r="1515" spans="1:32">
      <c r="A1515" s="28"/>
      <c r="B1515" s="22"/>
      <c r="C1515" s="29"/>
      <c r="E1515" s="30"/>
      <c r="F1515" s="30"/>
      <c r="G1515" s="30"/>
      <c r="H1515" s="26"/>
      <c r="P1515" s="17"/>
      <c r="R1515" s="17"/>
      <c r="AA1515" s="18"/>
      <c r="AF1515" s="34"/>
    </row>
    <row r="1516" spans="1:32">
      <c r="A1516" s="28"/>
      <c r="B1516" s="22"/>
      <c r="C1516" s="29"/>
      <c r="E1516" s="30"/>
      <c r="F1516" s="30"/>
      <c r="G1516" s="30"/>
      <c r="H1516" s="26"/>
      <c r="P1516" s="17"/>
      <c r="R1516" s="17"/>
      <c r="AA1516" s="18"/>
      <c r="AF1516" s="34"/>
    </row>
    <row r="1517" spans="1:32">
      <c r="A1517" s="28"/>
      <c r="B1517" s="22"/>
      <c r="C1517" s="29"/>
      <c r="E1517" s="30"/>
      <c r="F1517" s="30"/>
      <c r="G1517" s="30"/>
      <c r="H1517" s="26"/>
      <c r="P1517" s="17"/>
      <c r="R1517" s="17"/>
      <c r="AA1517" s="18"/>
      <c r="AF1517" s="34"/>
    </row>
    <row r="1518" spans="1:32">
      <c r="A1518" s="28"/>
      <c r="B1518" s="22"/>
      <c r="C1518" s="29"/>
      <c r="E1518" s="30"/>
      <c r="F1518" s="30"/>
      <c r="G1518" s="30"/>
      <c r="H1518" s="26"/>
      <c r="P1518" s="17"/>
      <c r="R1518" s="17"/>
      <c r="AA1518" s="18"/>
      <c r="AF1518" s="34"/>
    </row>
    <row r="1519" spans="1:32">
      <c r="A1519" s="28"/>
      <c r="B1519" s="22"/>
      <c r="C1519" s="29"/>
      <c r="E1519" s="30"/>
      <c r="F1519" s="30"/>
      <c r="G1519" s="30"/>
      <c r="H1519" s="26"/>
      <c r="P1519" s="17"/>
      <c r="R1519" s="17"/>
      <c r="AA1519" s="18"/>
      <c r="AF1519" s="34"/>
    </row>
    <row r="1520" spans="1:32">
      <c r="A1520" s="28"/>
      <c r="B1520" s="22"/>
      <c r="C1520" s="29"/>
      <c r="E1520" s="30"/>
      <c r="F1520" s="30"/>
      <c r="G1520" s="30"/>
      <c r="H1520" s="26"/>
      <c r="P1520" s="17"/>
      <c r="R1520" s="17"/>
      <c r="AA1520" s="18"/>
      <c r="AF1520" s="34"/>
    </row>
    <row r="1521" spans="1:33">
      <c r="A1521" s="28"/>
      <c r="B1521" s="22"/>
      <c r="C1521" s="29"/>
      <c r="E1521" s="30"/>
      <c r="F1521" s="30"/>
      <c r="G1521" s="30"/>
      <c r="H1521" s="26"/>
      <c r="P1521" s="17"/>
      <c r="R1521" s="17"/>
      <c r="AA1521" s="18"/>
      <c r="AF1521" s="34"/>
    </row>
    <row r="1522" spans="1:33">
      <c r="A1522" s="28"/>
      <c r="B1522" s="22"/>
      <c r="C1522" s="29"/>
      <c r="E1522" s="30"/>
      <c r="F1522" s="30"/>
      <c r="G1522" s="30"/>
      <c r="H1522" s="26"/>
      <c r="P1522" s="17"/>
      <c r="R1522" s="17"/>
      <c r="AA1522" s="18"/>
      <c r="AF1522" s="34"/>
    </row>
    <row r="1523" spans="1:33">
      <c r="A1523" s="28"/>
      <c r="B1523" s="22"/>
      <c r="C1523" s="29"/>
      <c r="E1523" s="30"/>
      <c r="F1523" s="30"/>
      <c r="G1523" s="30"/>
      <c r="H1523" s="26"/>
      <c r="P1523" s="17"/>
      <c r="R1523" s="17"/>
      <c r="AA1523" s="18"/>
      <c r="AF1523" s="34"/>
    </row>
    <row r="1524" spans="1:33">
      <c r="A1524" s="28"/>
      <c r="B1524" s="22"/>
      <c r="C1524" s="29"/>
      <c r="E1524" s="30"/>
      <c r="F1524" s="30"/>
      <c r="G1524" s="30"/>
      <c r="H1524" s="26"/>
      <c r="P1524" s="17"/>
      <c r="R1524" s="17"/>
      <c r="AA1524" s="18"/>
      <c r="AD1524" s="34"/>
      <c r="AE1524" s="34"/>
      <c r="AF1524" s="34"/>
    </row>
    <row r="1525" spans="1:33">
      <c r="A1525" s="28"/>
      <c r="B1525" s="22"/>
      <c r="C1525" s="29"/>
      <c r="E1525" s="30"/>
      <c r="F1525" s="30"/>
      <c r="G1525" s="30"/>
      <c r="H1525" s="26"/>
      <c r="P1525" s="17"/>
      <c r="R1525" s="17"/>
      <c r="AA1525" s="18"/>
      <c r="AD1525" s="34"/>
      <c r="AE1525" s="34"/>
      <c r="AF1525" s="34"/>
    </row>
    <row r="1526" spans="1:33">
      <c r="A1526" s="28"/>
      <c r="B1526" s="22"/>
      <c r="C1526" s="29"/>
      <c r="E1526" s="30"/>
      <c r="F1526" s="30"/>
      <c r="G1526" s="30"/>
      <c r="H1526" s="26"/>
      <c r="P1526" s="17"/>
      <c r="R1526" s="17"/>
      <c r="AA1526" s="18"/>
      <c r="AD1526" s="34"/>
      <c r="AE1526" s="34"/>
      <c r="AF1526" s="34"/>
    </row>
    <row r="1527" spans="1:33">
      <c r="A1527" s="28"/>
      <c r="B1527" s="22"/>
      <c r="C1527" s="29"/>
      <c r="E1527" s="30"/>
      <c r="F1527" s="30"/>
      <c r="G1527" s="30"/>
      <c r="H1527" s="26"/>
      <c r="P1527" s="17"/>
      <c r="R1527" s="17"/>
      <c r="AA1527" s="18"/>
      <c r="AD1527" s="34"/>
      <c r="AE1527" s="34"/>
      <c r="AF1527" s="34"/>
    </row>
    <row r="1528" spans="1:33">
      <c r="A1528" s="28"/>
      <c r="B1528" s="22"/>
      <c r="C1528" s="29"/>
      <c r="E1528" s="30"/>
      <c r="F1528" s="30"/>
      <c r="G1528" s="30"/>
      <c r="H1528" s="26"/>
      <c r="P1528" s="17"/>
      <c r="R1528" s="17"/>
      <c r="AA1528" s="18"/>
      <c r="AD1528" s="34"/>
      <c r="AE1528" s="34"/>
      <c r="AF1528" s="34"/>
      <c r="AG1528" s="37"/>
    </row>
    <row r="1529" spans="1:33">
      <c r="A1529" s="28"/>
      <c r="B1529" s="22"/>
      <c r="C1529" s="29"/>
      <c r="E1529" s="30"/>
      <c r="F1529" s="30"/>
      <c r="G1529" s="30"/>
      <c r="H1529" s="26"/>
      <c r="P1529" s="17"/>
      <c r="R1529" s="17"/>
      <c r="AA1529" s="18"/>
      <c r="AD1529" s="34"/>
      <c r="AE1529" s="34"/>
      <c r="AF1529" s="34"/>
      <c r="AG1529" s="37"/>
    </row>
    <row r="1530" spans="1:33">
      <c r="A1530" s="28"/>
      <c r="B1530" s="22"/>
      <c r="C1530" s="29"/>
      <c r="E1530" s="30"/>
      <c r="F1530" s="30"/>
      <c r="G1530" s="30"/>
      <c r="H1530" s="26"/>
      <c r="P1530" s="17"/>
      <c r="R1530" s="17"/>
      <c r="AA1530" s="18"/>
      <c r="AD1530" s="34"/>
      <c r="AE1530" s="34"/>
      <c r="AF1530" s="34"/>
      <c r="AG1530" s="37"/>
    </row>
    <row r="1531" spans="1:33">
      <c r="A1531" s="28"/>
      <c r="B1531" s="22"/>
      <c r="C1531" s="29"/>
      <c r="E1531" s="30"/>
      <c r="F1531" s="30"/>
      <c r="G1531" s="30"/>
      <c r="H1531" s="26"/>
      <c r="P1531" s="17"/>
      <c r="R1531" s="17"/>
      <c r="AA1531" s="18"/>
      <c r="AD1531" s="34"/>
      <c r="AE1531" s="34"/>
      <c r="AF1531" s="34"/>
      <c r="AG1531" s="37"/>
    </row>
    <row r="1532" spans="1:33">
      <c r="A1532" s="28"/>
      <c r="B1532" s="22"/>
      <c r="C1532" s="29"/>
      <c r="E1532" s="30"/>
      <c r="F1532" s="30"/>
      <c r="G1532" s="30"/>
      <c r="H1532" s="26"/>
      <c r="P1532" s="17"/>
      <c r="R1532" s="17"/>
      <c r="AA1532" s="18"/>
      <c r="AD1532" s="34"/>
      <c r="AE1532" s="34"/>
      <c r="AF1532" s="34"/>
      <c r="AG1532" s="37"/>
    </row>
    <row r="1533" spans="1:33">
      <c r="A1533" s="28"/>
      <c r="B1533" s="22"/>
      <c r="C1533" s="29"/>
      <c r="E1533" s="30"/>
      <c r="F1533" s="30"/>
      <c r="G1533" s="30"/>
      <c r="H1533" s="26"/>
      <c r="P1533" s="17"/>
      <c r="R1533" s="17"/>
      <c r="AA1533" s="18"/>
      <c r="AD1533" s="34"/>
      <c r="AE1533" s="34"/>
      <c r="AF1533" s="34"/>
      <c r="AG1533" s="37"/>
    </row>
    <row r="1534" spans="1:33">
      <c r="A1534" s="28"/>
      <c r="B1534" s="22"/>
      <c r="C1534" s="29"/>
      <c r="E1534" s="30"/>
      <c r="F1534" s="30"/>
      <c r="G1534" s="30"/>
      <c r="H1534" s="26"/>
      <c r="P1534" s="17"/>
      <c r="R1534" s="17"/>
      <c r="AA1534" s="18"/>
      <c r="AD1534" s="34"/>
      <c r="AE1534" s="34"/>
      <c r="AF1534" s="34"/>
      <c r="AG1534" s="37"/>
    </row>
    <row r="1535" spans="1:33">
      <c r="A1535" s="28"/>
      <c r="B1535" s="22"/>
      <c r="C1535" s="29"/>
      <c r="E1535" s="30"/>
      <c r="F1535" s="30"/>
      <c r="G1535" s="30"/>
      <c r="H1535" s="26"/>
      <c r="P1535" s="17"/>
      <c r="R1535" s="17"/>
      <c r="AA1535" s="18"/>
      <c r="AD1535" s="34"/>
      <c r="AE1535" s="34"/>
      <c r="AF1535" s="34"/>
      <c r="AG1535" s="37"/>
    </row>
    <row r="1536" spans="1:33">
      <c r="A1536" s="28"/>
      <c r="B1536" s="22"/>
      <c r="C1536" s="29"/>
      <c r="E1536" s="30"/>
      <c r="F1536" s="30"/>
      <c r="G1536" s="30"/>
      <c r="H1536" s="26"/>
      <c r="P1536" s="17"/>
      <c r="R1536" s="17"/>
      <c r="AA1536" s="18"/>
      <c r="AD1536" s="34"/>
      <c r="AE1536" s="34"/>
      <c r="AF1536" s="34"/>
      <c r="AG1536" s="37"/>
    </row>
    <row r="1537" spans="1:32">
      <c r="A1537" s="28"/>
      <c r="B1537" s="22"/>
      <c r="C1537" s="29"/>
      <c r="E1537" s="30"/>
      <c r="F1537" s="30"/>
      <c r="G1537" s="30"/>
      <c r="H1537" s="26"/>
      <c r="P1537" s="17"/>
      <c r="R1537" s="17"/>
      <c r="AA1537" s="18"/>
      <c r="AF1537" s="34"/>
    </row>
    <row r="1538" spans="1:32">
      <c r="A1538" s="28"/>
      <c r="B1538" s="22"/>
      <c r="C1538" s="29"/>
      <c r="E1538" s="30"/>
      <c r="F1538" s="30"/>
      <c r="G1538" s="30"/>
      <c r="H1538" s="26"/>
      <c r="P1538" s="17"/>
      <c r="R1538" s="17"/>
      <c r="AA1538" s="18"/>
      <c r="AF1538" s="34"/>
    </row>
    <row r="1539" spans="1:32">
      <c r="A1539" s="28"/>
      <c r="B1539" s="22"/>
      <c r="C1539" s="29"/>
      <c r="E1539" s="30"/>
      <c r="F1539" s="30"/>
      <c r="G1539" s="30"/>
      <c r="H1539" s="26"/>
      <c r="P1539" s="17"/>
      <c r="R1539" s="17"/>
      <c r="AA1539" s="18"/>
      <c r="AF1539" s="34"/>
    </row>
    <row r="1540" spans="1:32">
      <c r="A1540" s="28"/>
      <c r="B1540" s="22"/>
      <c r="C1540" s="29"/>
      <c r="E1540" s="30"/>
      <c r="F1540" s="30"/>
      <c r="G1540" s="30"/>
      <c r="H1540" s="26"/>
      <c r="P1540" s="17"/>
      <c r="R1540" s="17"/>
      <c r="AA1540" s="18"/>
      <c r="AF1540" s="34"/>
    </row>
    <row r="1541" spans="1:32">
      <c r="A1541" s="28"/>
      <c r="B1541" s="22"/>
      <c r="C1541" s="29"/>
      <c r="E1541" s="30"/>
      <c r="F1541" s="30"/>
      <c r="G1541" s="30"/>
      <c r="H1541" s="26"/>
      <c r="P1541" s="17"/>
      <c r="R1541" s="17"/>
      <c r="AA1541" s="18"/>
      <c r="AF1541" s="34"/>
    </row>
    <row r="1542" spans="1:32">
      <c r="A1542" s="28"/>
      <c r="B1542" s="22"/>
      <c r="C1542" s="29"/>
      <c r="E1542" s="30"/>
      <c r="F1542" s="30"/>
      <c r="G1542" s="30"/>
      <c r="H1542" s="26"/>
      <c r="P1542" s="17"/>
      <c r="R1542" s="17"/>
      <c r="AA1542" s="18"/>
      <c r="AF1542" s="34"/>
    </row>
    <row r="1543" spans="1:32">
      <c r="A1543" s="28"/>
      <c r="B1543" s="22"/>
      <c r="C1543" s="29"/>
      <c r="E1543" s="30"/>
      <c r="F1543" s="30"/>
      <c r="G1543" s="30"/>
      <c r="H1543" s="26"/>
      <c r="P1543" s="17"/>
      <c r="R1543" s="17"/>
      <c r="AA1543" s="18"/>
      <c r="AF1543" s="34"/>
    </row>
    <row r="1544" spans="1:32">
      <c r="A1544" s="28"/>
      <c r="B1544" s="22"/>
      <c r="C1544" s="29"/>
      <c r="E1544" s="30"/>
      <c r="F1544" s="30"/>
      <c r="G1544" s="30"/>
      <c r="H1544" s="26"/>
      <c r="P1544" s="17"/>
      <c r="R1544" s="17"/>
      <c r="AA1544" s="18"/>
      <c r="AF1544" s="34"/>
    </row>
    <row r="1545" spans="1:32">
      <c r="A1545" s="28"/>
      <c r="B1545" s="22"/>
      <c r="C1545" s="29"/>
      <c r="E1545" s="30"/>
      <c r="F1545" s="30"/>
      <c r="G1545" s="30"/>
      <c r="H1545" s="26"/>
      <c r="P1545" s="17"/>
      <c r="R1545" s="17"/>
      <c r="AA1545" s="18"/>
      <c r="AF1545" s="34"/>
    </row>
    <row r="1546" spans="1:32">
      <c r="A1546" s="28"/>
      <c r="B1546" s="22"/>
      <c r="C1546" s="29"/>
      <c r="E1546" s="30"/>
      <c r="F1546" s="30"/>
      <c r="G1546" s="30"/>
      <c r="H1546" s="26"/>
      <c r="P1546" s="17"/>
      <c r="R1546" s="17"/>
      <c r="AA1546" s="18"/>
      <c r="AF1546" s="34"/>
    </row>
    <row r="1547" spans="1:32">
      <c r="A1547" s="28"/>
      <c r="B1547" s="22"/>
      <c r="C1547" s="29"/>
      <c r="E1547" s="30"/>
      <c r="F1547" s="30"/>
      <c r="G1547" s="30"/>
      <c r="H1547" s="26"/>
      <c r="P1547" s="17"/>
      <c r="R1547" s="17"/>
      <c r="AA1547" s="18"/>
      <c r="AF1547" s="34"/>
    </row>
    <row r="1548" spans="1:32">
      <c r="A1548" s="28"/>
      <c r="B1548" s="22"/>
      <c r="C1548" s="29"/>
      <c r="E1548" s="30"/>
      <c r="F1548" s="30"/>
      <c r="G1548" s="30"/>
      <c r="H1548" s="26"/>
      <c r="P1548" s="17"/>
      <c r="R1548" s="17"/>
      <c r="AA1548" s="18"/>
      <c r="AF1548" s="34"/>
    </row>
    <row r="1549" spans="1:32">
      <c r="A1549" s="28"/>
      <c r="B1549" s="22"/>
      <c r="C1549" s="29"/>
      <c r="E1549" s="30"/>
      <c r="F1549" s="30"/>
      <c r="G1549" s="30"/>
      <c r="H1549" s="26"/>
      <c r="P1549" s="17"/>
      <c r="R1549" s="17"/>
      <c r="AA1549" s="18"/>
      <c r="AF1549" s="34"/>
    </row>
    <row r="1550" spans="1:32">
      <c r="A1550" s="28"/>
      <c r="B1550" s="22"/>
      <c r="C1550" s="29"/>
      <c r="E1550" s="30"/>
      <c r="F1550" s="30"/>
      <c r="G1550" s="30"/>
      <c r="H1550" s="26"/>
      <c r="P1550" s="17"/>
      <c r="R1550" s="17"/>
      <c r="AA1550" s="18"/>
      <c r="AF1550" s="34"/>
    </row>
    <row r="1551" spans="1:32">
      <c r="A1551" s="28"/>
      <c r="B1551" s="22"/>
      <c r="C1551" s="29"/>
      <c r="E1551" s="30"/>
      <c r="F1551" s="30"/>
      <c r="G1551" s="30"/>
      <c r="H1551" s="26"/>
      <c r="P1551" s="17"/>
      <c r="R1551" s="17"/>
      <c r="AA1551" s="18"/>
      <c r="AF1551" s="34"/>
    </row>
    <row r="1552" spans="1:32">
      <c r="A1552" s="28"/>
      <c r="B1552" s="22"/>
      <c r="C1552" s="29"/>
      <c r="E1552" s="30"/>
      <c r="F1552" s="30"/>
      <c r="G1552" s="30"/>
      <c r="H1552" s="26"/>
      <c r="P1552" s="17"/>
      <c r="R1552" s="17"/>
      <c r="AA1552" s="18"/>
      <c r="AF1552" s="34"/>
    </row>
    <row r="1553" spans="1:32">
      <c r="A1553" s="28"/>
      <c r="B1553" s="22"/>
      <c r="C1553" s="29"/>
      <c r="E1553" s="30"/>
      <c r="F1553" s="30"/>
      <c r="G1553" s="30"/>
      <c r="H1553" s="26"/>
      <c r="P1553" s="17"/>
      <c r="R1553" s="17"/>
      <c r="AA1553" s="18"/>
      <c r="AF1553" s="34"/>
    </row>
    <row r="1554" spans="1:32">
      <c r="A1554" s="28"/>
      <c r="B1554" s="22"/>
      <c r="C1554" s="29"/>
      <c r="E1554" s="30"/>
      <c r="F1554" s="30"/>
      <c r="G1554" s="30"/>
      <c r="H1554" s="26"/>
      <c r="P1554" s="17"/>
      <c r="R1554" s="17"/>
      <c r="AA1554" s="18"/>
      <c r="AF1554" s="34"/>
    </row>
    <row r="1555" spans="1:32">
      <c r="A1555" s="28"/>
      <c r="B1555" s="22"/>
      <c r="C1555" s="29"/>
      <c r="E1555" s="30"/>
      <c r="F1555" s="30"/>
      <c r="G1555" s="30"/>
      <c r="H1555" s="26"/>
      <c r="P1555" s="17"/>
      <c r="R1555" s="17"/>
      <c r="AA1555" s="18"/>
      <c r="AD1555" s="34"/>
      <c r="AE1555" s="34"/>
      <c r="AF1555" s="34"/>
    </row>
    <row r="1556" spans="1:32">
      <c r="A1556" s="28"/>
      <c r="B1556" s="22"/>
      <c r="C1556" s="29"/>
      <c r="E1556" s="30"/>
      <c r="F1556" s="30"/>
      <c r="G1556" s="30"/>
      <c r="H1556" s="26"/>
      <c r="P1556" s="17"/>
      <c r="R1556" s="17"/>
      <c r="AA1556" s="18"/>
      <c r="AF1556" s="34"/>
    </row>
    <row r="1557" spans="1:32">
      <c r="A1557" s="28"/>
      <c r="B1557" s="22"/>
      <c r="C1557" s="29"/>
      <c r="E1557" s="30"/>
      <c r="F1557" s="30"/>
      <c r="G1557" s="30"/>
      <c r="H1557" s="26"/>
      <c r="P1557" s="17"/>
      <c r="R1557" s="17"/>
      <c r="AA1557" s="18"/>
      <c r="AF1557" s="34"/>
    </row>
    <row r="1558" spans="1:32">
      <c r="A1558" s="28"/>
      <c r="B1558" s="22"/>
      <c r="C1558" s="29"/>
      <c r="E1558" s="30"/>
      <c r="F1558" s="30"/>
      <c r="G1558" s="30"/>
      <c r="H1558" s="26"/>
      <c r="P1558" s="17"/>
      <c r="R1558" s="17"/>
      <c r="AA1558" s="18"/>
      <c r="AF1558" s="34"/>
    </row>
    <row r="1559" spans="1:32">
      <c r="A1559" s="28"/>
      <c r="B1559" s="22"/>
      <c r="C1559" s="29"/>
      <c r="E1559" s="30"/>
      <c r="F1559" s="30"/>
      <c r="G1559" s="30"/>
      <c r="H1559" s="26"/>
      <c r="P1559" s="17"/>
      <c r="R1559" s="17"/>
      <c r="AA1559" s="18"/>
      <c r="AF1559" s="34"/>
    </row>
    <row r="1560" spans="1:32">
      <c r="A1560" s="28"/>
      <c r="B1560" s="22"/>
      <c r="C1560" s="29"/>
      <c r="E1560" s="30"/>
      <c r="F1560" s="30"/>
      <c r="G1560" s="30"/>
      <c r="H1560" s="26"/>
      <c r="P1560" s="17"/>
      <c r="R1560" s="17"/>
      <c r="AA1560" s="18"/>
      <c r="AF1560" s="34"/>
    </row>
    <row r="1561" spans="1:32">
      <c r="A1561" s="28"/>
      <c r="B1561" s="22"/>
      <c r="C1561" s="29"/>
      <c r="E1561" s="30"/>
      <c r="F1561" s="30"/>
      <c r="G1561" s="30"/>
      <c r="H1561" s="26"/>
      <c r="P1561" s="17"/>
      <c r="R1561" s="17"/>
      <c r="AA1561" s="18"/>
      <c r="AF1561" s="34"/>
    </row>
    <row r="1562" spans="1:32">
      <c r="A1562" s="28"/>
      <c r="B1562" s="22"/>
      <c r="C1562" s="29"/>
      <c r="E1562" s="30"/>
      <c r="F1562" s="30"/>
      <c r="G1562" s="30"/>
      <c r="H1562" s="26"/>
      <c r="P1562" s="17"/>
      <c r="R1562" s="17"/>
      <c r="AA1562" s="18"/>
      <c r="AF1562" s="34"/>
    </row>
    <row r="1563" spans="1:32">
      <c r="A1563" s="28"/>
      <c r="B1563" s="22"/>
      <c r="C1563" s="29"/>
      <c r="E1563" s="30"/>
      <c r="F1563" s="30"/>
      <c r="G1563" s="30"/>
      <c r="H1563" s="26"/>
      <c r="P1563" s="17"/>
      <c r="R1563" s="17"/>
      <c r="AA1563" s="18"/>
      <c r="AF1563" s="34"/>
    </row>
    <row r="1564" spans="1:32">
      <c r="A1564" s="28"/>
      <c r="B1564" s="22"/>
      <c r="C1564" s="29"/>
      <c r="E1564" s="30"/>
      <c r="F1564" s="30"/>
      <c r="G1564" s="30"/>
      <c r="H1564" s="26"/>
      <c r="P1564" s="17"/>
      <c r="R1564" s="17"/>
      <c r="AA1564" s="18"/>
      <c r="AF1564" s="34"/>
    </row>
    <row r="1565" spans="1:32">
      <c r="A1565" s="28"/>
      <c r="B1565" s="22"/>
      <c r="C1565" s="29"/>
      <c r="E1565" s="30"/>
      <c r="F1565" s="30"/>
      <c r="G1565" s="30"/>
      <c r="H1565" s="26"/>
      <c r="P1565" s="17"/>
      <c r="R1565" s="17"/>
      <c r="AA1565" s="18"/>
      <c r="AF1565" s="34"/>
    </row>
    <row r="1566" spans="1:32">
      <c r="A1566" s="28"/>
      <c r="B1566" s="22"/>
      <c r="C1566" s="29"/>
      <c r="E1566" s="30"/>
      <c r="F1566" s="30"/>
      <c r="G1566" s="30"/>
      <c r="H1566" s="26"/>
      <c r="P1566" s="17"/>
      <c r="R1566" s="17"/>
      <c r="AA1566" s="18"/>
      <c r="AF1566" s="34"/>
    </row>
    <row r="1567" spans="1:32">
      <c r="A1567" s="28"/>
      <c r="B1567" s="22"/>
      <c r="C1567" s="29"/>
      <c r="E1567" s="30"/>
      <c r="F1567" s="30"/>
      <c r="G1567" s="30"/>
      <c r="H1567" s="26"/>
      <c r="P1567" s="17"/>
      <c r="R1567" s="17"/>
      <c r="AA1567" s="18"/>
      <c r="AF1567" s="34"/>
    </row>
    <row r="1568" spans="1:32">
      <c r="A1568" s="28"/>
      <c r="B1568" s="22"/>
      <c r="C1568" s="29"/>
      <c r="E1568" s="30"/>
      <c r="F1568" s="30"/>
      <c r="G1568" s="30"/>
      <c r="H1568" s="26"/>
      <c r="P1568" s="17"/>
      <c r="R1568" s="17"/>
      <c r="AA1568" s="18"/>
      <c r="AF1568" s="34"/>
    </row>
    <row r="1569" spans="1:33">
      <c r="A1569" s="28"/>
      <c r="B1569" s="22"/>
      <c r="C1569" s="29"/>
      <c r="E1569" s="30"/>
      <c r="F1569" s="30"/>
      <c r="G1569" s="30"/>
      <c r="H1569" s="26"/>
      <c r="P1569" s="17"/>
      <c r="R1569" s="17"/>
      <c r="AA1569" s="18"/>
      <c r="AF1569" s="34"/>
    </row>
    <row r="1570" spans="1:33">
      <c r="A1570" s="28"/>
      <c r="B1570" s="22"/>
      <c r="C1570" s="29"/>
      <c r="E1570" s="30"/>
      <c r="F1570" s="30"/>
      <c r="G1570" s="30"/>
      <c r="H1570" s="26"/>
      <c r="P1570" s="17"/>
      <c r="R1570" s="17"/>
      <c r="AA1570" s="18"/>
      <c r="AF1570" s="34"/>
    </row>
    <row r="1571" spans="1:33">
      <c r="A1571" s="28"/>
      <c r="B1571" s="22"/>
      <c r="C1571" s="29"/>
      <c r="E1571" s="30"/>
      <c r="F1571" s="30"/>
      <c r="G1571" s="30"/>
      <c r="H1571" s="26"/>
      <c r="P1571" s="17"/>
      <c r="R1571" s="17"/>
      <c r="AA1571" s="18"/>
      <c r="AF1571" s="34"/>
    </row>
    <row r="1572" spans="1:33">
      <c r="A1572" s="28"/>
      <c r="B1572" s="22"/>
      <c r="C1572" s="29"/>
      <c r="E1572" s="30"/>
      <c r="F1572" s="30"/>
      <c r="G1572" s="30"/>
      <c r="H1572" s="26"/>
      <c r="P1572" s="17"/>
      <c r="R1572" s="17"/>
      <c r="AA1572" s="18"/>
      <c r="AF1572" s="34"/>
    </row>
    <row r="1573" spans="1:33">
      <c r="A1573" s="28"/>
      <c r="B1573" s="22"/>
      <c r="C1573" s="29"/>
      <c r="E1573" s="30"/>
      <c r="F1573" s="30"/>
      <c r="G1573" s="30"/>
      <c r="H1573" s="26"/>
      <c r="P1573" s="17"/>
      <c r="R1573" s="17"/>
      <c r="AA1573" s="18"/>
      <c r="AF1573" s="34"/>
      <c r="AG1573" s="37"/>
    </row>
    <row r="1574" spans="1:33">
      <c r="A1574" s="28"/>
      <c r="B1574" s="22"/>
      <c r="C1574" s="29"/>
      <c r="E1574" s="30"/>
      <c r="F1574" s="30"/>
      <c r="G1574" s="30"/>
      <c r="H1574" s="26"/>
      <c r="P1574" s="17"/>
      <c r="R1574" s="17"/>
      <c r="AA1574" s="18"/>
      <c r="AF1574" s="34"/>
      <c r="AG1574" s="37"/>
    </row>
    <row r="1575" spans="1:33">
      <c r="A1575" s="28"/>
      <c r="B1575" s="22"/>
      <c r="C1575" s="29"/>
      <c r="E1575" s="30"/>
      <c r="F1575" s="30"/>
      <c r="G1575" s="30"/>
      <c r="H1575" s="26"/>
      <c r="P1575" s="17"/>
      <c r="R1575" s="17"/>
      <c r="AA1575" s="18"/>
      <c r="AD1575" s="34"/>
      <c r="AE1575" s="34"/>
      <c r="AF1575" s="34"/>
      <c r="AG1575" s="37"/>
    </row>
    <row r="1576" spans="1:33">
      <c r="A1576" s="28"/>
      <c r="B1576" s="22"/>
      <c r="C1576" s="29"/>
      <c r="E1576" s="30"/>
      <c r="F1576" s="30"/>
      <c r="G1576" s="30"/>
      <c r="H1576" s="26"/>
      <c r="P1576" s="17"/>
      <c r="R1576" s="17"/>
      <c r="AA1576" s="18"/>
      <c r="AF1576" s="34"/>
    </row>
    <row r="1577" spans="1:33">
      <c r="A1577" s="28"/>
      <c r="B1577" s="22"/>
      <c r="C1577" s="29"/>
      <c r="E1577" s="30"/>
      <c r="F1577" s="30"/>
      <c r="G1577" s="30"/>
      <c r="H1577" s="26"/>
      <c r="P1577" s="17"/>
      <c r="R1577" s="17"/>
      <c r="AA1577" s="18"/>
      <c r="AF1577" s="34"/>
    </row>
    <row r="1578" spans="1:33">
      <c r="A1578" s="28"/>
      <c r="B1578" s="22"/>
      <c r="C1578" s="29"/>
      <c r="E1578" s="30"/>
      <c r="F1578" s="30"/>
      <c r="G1578" s="30"/>
      <c r="H1578" s="26"/>
      <c r="P1578" s="17"/>
      <c r="R1578" s="17"/>
      <c r="AA1578" s="18"/>
      <c r="AF1578" s="34"/>
      <c r="AG1578" s="37"/>
    </row>
    <row r="1579" spans="1:33">
      <c r="A1579" s="28"/>
      <c r="B1579" s="22"/>
      <c r="C1579" s="29"/>
      <c r="E1579" s="30"/>
      <c r="F1579" s="30"/>
      <c r="G1579" s="30"/>
      <c r="H1579" s="26"/>
      <c r="P1579" s="17"/>
      <c r="R1579" s="17"/>
      <c r="AA1579" s="18"/>
      <c r="AF1579" s="34"/>
      <c r="AG1579" s="37"/>
    </row>
    <row r="1580" spans="1:33">
      <c r="A1580" s="28"/>
      <c r="B1580" s="22"/>
      <c r="C1580" s="29"/>
      <c r="E1580" s="30"/>
      <c r="F1580" s="30"/>
      <c r="G1580" s="30"/>
      <c r="H1580" s="26"/>
      <c r="P1580" s="17"/>
      <c r="R1580" s="17"/>
      <c r="AA1580" s="18"/>
      <c r="AF1580" s="34"/>
      <c r="AG1580" s="37"/>
    </row>
    <row r="1581" spans="1:33">
      <c r="A1581" s="28"/>
      <c r="B1581" s="22"/>
      <c r="C1581" s="29"/>
      <c r="E1581" s="30"/>
      <c r="F1581" s="30"/>
      <c r="G1581" s="30"/>
      <c r="H1581" s="26"/>
      <c r="P1581" s="17"/>
      <c r="R1581" s="17"/>
      <c r="AA1581" s="18"/>
      <c r="AF1581" s="34"/>
      <c r="AG1581" s="37"/>
    </row>
    <row r="1582" spans="1:33">
      <c r="A1582" s="28"/>
      <c r="B1582" s="22"/>
      <c r="C1582" s="29"/>
      <c r="E1582" s="30"/>
      <c r="F1582" s="30"/>
      <c r="G1582" s="30"/>
      <c r="H1582" s="26"/>
      <c r="P1582" s="17"/>
      <c r="R1582" s="17"/>
      <c r="AA1582" s="18"/>
      <c r="AF1582" s="34"/>
      <c r="AG1582" s="37"/>
    </row>
    <row r="1583" spans="1:33">
      <c r="A1583" s="28"/>
      <c r="B1583" s="22"/>
      <c r="C1583" s="29"/>
      <c r="E1583" s="30"/>
      <c r="F1583" s="30"/>
      <c r="G1583" s="30"/>
      <c r="H1583" s="26"/>
      <c r="P1583" s="17"/>
      <c r="R1583" s="17"/>
      <c r="AA1583" s="18"/>
      <c r="AF1583" s="34"/>
      <c r="AG1583" s="37"/>
    </row>
    <row r="1584" spans="1:33">
      <c r="A1584" s="28"/>
      <c r="B1584" s="22"/>
      <c r="C1584" s="29"/>
      <c r="E1584" s="30"/>
      <c r="F1584" s="30"/>
      <c r="G1584" s="30"/>
      <c r="H1584" s="26"/>
      <c r="P1584" s="17"/>
      <c r="R1584" s="17"/>
      <c r="AA1584" s="18"/>
      <c r="AF1584" s="34"/>
      <c r="AG1584" s="37"/>
    </row>
    <row r="1585" spans="1:33">
      <c r="A1585" s="28"/>
      <c r="B1585" s="22"/>
      <c r="C1585" s="29"/>
      <c r="E1585" s="30"/>
      <c r="F1585" s="30"/>
      <c r="G1585" s="30"/>
      <c r="H1585" s="26"/>
      <c r="P1585" s="17"/>
      <c r="R1585" s="17"/>
      <c r="AA1585" s="18"/>
      <c r="AF1585" s="34"/>
      <c r="AG1585" s="37"/>
    </row>
    <row r="1586" spans="1:33">
      <c r="A1586" s="28"/>
      <c r="B1586" s="22"/>
      <c r="C1586" s="29"/>
      <c r="E1586" s="30"/>
      <c r="F1586" s="30"/>
      <c r="G1586" s="30"/>
      <c r="H1586" s="26"/>
      <c r="P1586" s="17"/>
      <c r="R1586" s="17"/>
      <c r="AA1586" s="18"/>
      <c r="AF1586" s="34"/>
      <c r="AG1586" s="37"/>
    </row>
    <row r="1587" spans="1:33">
      <c r="A1587" s="28"/>
      <c r="B1587" s="22"/>
      <c r="C1587" s="29"/>
      <c r="E1587" s="30"/>
      <c r="F1587" s="30"/>
      <c r="G1587" s="30"/>
      <c r="H1587" s="26"/>
      <c r="P1587" s="17"/>
      <c r="R1587" s="17"/>
      <c r="AA1587" s="18"/>
      <c r="AF1587" s="34"/>
      <c r="AG1587" s="37"/>
    </row>
    <row r="1588" spans="1:33">
      <c r="A1588" s="28"/>
      <c r="B1588" s="22"/>
      <c r="C1588" s="29"/>
      <c r="E1588" s="30"/>
      <c r="F1588" s="30"/>
      <c r="G1588" s="30"/>
      <c r="H1588" s="26"/>
      <c r="P1588" s="17"/>
      <c r="R1588" s="17"/>
      <c r="AA1588" s="18"/>
      <c r="AF1588" s="34"/>
      <c r="AG1588" s="37"/>
    </row>
    <row r="1589" spans="1:33">
      <c r="A1589" s="28"/>
      <c r="B1589" s="22"/>
      <c r="C1589" s="29"/>
      <c r="E1589" s="30"/>
      <c r="F1589" s="30"/>
      <c r="G1589" s="30"/>
      <c r="H1589" s="26"/>
      <c r="P1589" s="17"/>
      <c r="R1589" s="17"/>
      <c r="AA1589" s="18"/>
      <c r="AF1589" s="34"/>
      <c r="AG1589" s="37"/>
    </row>
    <row r="1590" spans="1:33">
      <c r="A1590" s="28"/>
      <c r="B1590" s="22"/>
      <c r="C1590" s="29"/>
      <c r="E1590" s="30"/>
      <c r="F1590" s="30"/>
      <c r="G1590" s="30"/>
      <c r="H1590" s="26"/>
      <c r="P1590" s="17"/>
      <c r="R1590" s="17"/>
      <c r="AA1590" s="18"/>
      <c r="AF1590" s="34"/>
      <c r="AG1590" s="37"/>
    </row>
    <row r="1591" spans="1:33">
      <c r="A1591" s="28"/>
      <c r="B1591" s="22"/>
      <c r="C1591" s="29"/>
      <c r="E1591" s="30"/>
      <c r="F1591" s="30"/>
      <c r="G1591" s="30"/>
      <c r="H1591" s="26"/>
      <c r="P1591" s="17"/>
      <c r="R1591" s="17"/>
      <c r="AA1591" s="18"/>
      <c r="AF1591" s="34"/>
      <c r="AG1591" s="37"/>
    </row>
    <row r="1592" spans="1:33">
      <c r="A1592" s="28"/>
      <c r="B1592" s="22"/>
      <c r="C1592" s="29"/>
      <c r="E1592" s="30"/>
      <c r="F1592" s="30"/>
      <c r="G1592" s="30"/>
      <c r="H1592" s="26"/>
      <c r="P1592" s="17"/>
      <c r="R1592" s="17"/>
      <c r="AA1592" s="18"/>
      <c r="AF1592" s="34"/>
      <c r="AG1592" s="37"/>
    </row>
    <row r="1593" spans="1:33">
      <c r="A1593" s="28"/>
      <c r="B1593" s="22"/>
      <c r="C1593" s="29"/>
      <c r="E1593" s="30"/>
      <c r="F1593" s="30"/>
      <c r="G1593" s="30"/>
      <c r="H1593" s="26"/>
      <c r="P1593" s="17"/>
      <c r="R1593" s="17"/>
      <c r="AA1593" s="18"/>
      <c r="AF1593" s="34"/>
      <c r="AG1593" s="37"/>
    </row>
    <row r="1594" spans="1:33">
      <c r="A1594" s="28"/>
      <c r="B1594" s="22"/>
      <c r="C1594" s="29"/>
      <c r="E1594" s="30"/>
      <c r="F1594" s="30"/>
      <c r="G1594" s="30"/>
      <c r="H1594" s="26"/>
      <c r="P1594" s="17"/>
      <c r="R1594" s="17"/>
      <c r="AA1594" s="18"/>
      <c r="AF1594" s="34"/>
      <c r="AG1594" s="37"/>
    </row>
    <row r="1595" spans="1:33">
      <c r="A1595" s="28"/>
      <c r="B1595" s="22"/>
      <c r="C1595" s="29"/>
      <c r="E1595" s="30"/>
      <c r="F1595" s="30"/>
      <c r="G1595" s="30"/>
      <c r="H1595" s="26"/>
      <c r="P1595" s="17"/>
      <c r="R1595" s="17"/>
      <c r="AA1595" s="18"/>
      <c r="AF1595" s="34"/>
      <c r="AG1595" s="37"/>
    </row>
    <row r="1596" spans="1:33">
      <c r="A1596" s="28"/>
      <c r="B1596" s="22"/>
      <c r="C1596" s="29"/>
      <c r="E1596" s="30"/>
      <c r="F1596" s="30"/>
      <c r="G1596" s="30"/>
      <c r="H1596" s="26"/>
      <c r="P1596" s="17"/>
      <c r="R1596" s="17"/>
      <c r="AA1596" s="18"/>
      <c r="AF1596" s="34"/>
      <c r="AG1596" s="37"/>
    </row>
    <row r="1597" spans="1:33">
      <c r="A1597" s="28"/>
      <c r="B1597" s="22"/>
      <c r="C1597" s="29"/>
      <c r="E1597" s="30"/>
      <c r="F1597" s="30"/>
      <c r="G1597" s="30"/>
      <c r="H1597" s="26"/>
      <c r="P1597" s="17"/>
      <c r="R1597" s="17"/>
      <c r="AA1597" s="18"/>
      <c r="AF1597" s="34"/>
      <c r="AG1597" s="37"/>
    </row>
    <row r="1598" spans="1:33">
      <c r="A1598" s="28"/>
      <c r="B1598" s="22"/>
      <c r="C1598" s="29"/>
      <c r="E1598" s="30"/>
      <c r="F1598" s="30"/>
      <c r="G1598" s="30"/>
      <c r="H1598" s="26"/>
      <c r="P1598" s="17"/>
      <c r="R1598" s="17"/>
      <c r="AA1598" s="18"/>
      <c r="AF1598" s="34"/>
      <c r="AG1598" s="37"/>
    </row>
    <row r="1599" spans="1:33">
      <c r="A1599" s="28"/>
      <c r="B1599" s="22"/>
      <c r="C1599" s="29"/>
      <c r="E1599" s="30"/>
      <c r="F1599" s="30"/>
      <c r="G1599" s="30"/>
      <c r="H1599" s="26"/>
      <c r="P1599" s="17"/>
      <c r="R1599" s="17"/>
      <c r="AA1599" s="18"/>
      <c r="AF1599" s="34"/>
      <c r="AG1599" s="37"/>
    </row>
    <row r="1600" spans="1:33">
      <c r="A1600" s="28"/>
      <c r="B1600" s="22"/>
      <c r="C1600" s="29"/>
      <c r="E1600" s="30"/>
      <c r="F1600" s="30"/>
      <c r="G1600" s="30"/>
      <c r="H1600" s="26"/>
      <c r="P1600" s="17"/>
      <c r="R1600" s="17"/>
      <c r="AA1600" s="18"/>
      <c r="AF1600" s="34"/>
      <c r="AG1600" s="37"/>
    </row>
    <row r="1601" spans="1:33">
      <c r="A1601" s="28"/>
      <c r="B1601" s="22"/>
      <c r="C1601" s="29"/>
      <c r="E1601" s="30"/>
      <c r="F1601" s="30"/>
      <c r="G1601" s="30"/>
      <c r="H1601" s="26"/>
      <c r="P1601" s="17"/>
      <c r="R1601" s="17"/>
      <c r="AA1601" s="18"/>
      <c r="AF1601" s="34"/>
      <c r="AG1601" s="37"/>
    </row>
    <row r="1602" spans="1:33">
      <c r="A1602" s="28"/>
      <c r="B1602" s="22"/>
      <c r="C1602" s="29"/>
      <c r="E1602" s="30"/>
      <c r="F1602" s="30"/>
      <c r="G1602" s="30"/>
      <c r="H1602" s="26"/>
      <c r="P1602" s="17"/>
      <c r="R1602" s="17"/>
      <c r="AA1602" s="18"/>
      <c r="AF1602" s="34"/>
      <c r="AG1602" s="37"/>
    </row>
    <row r="1603" spans="1:33">
      <c r="A1603" s="28"/>
      <c r="B1603" s="22"/>
      <c r="C1603" s="29"/>
      <c r="E1603" s="30"/>
      <c r="F1603" s="30"/>
      <c r="G1603" s="30"/>
      <c r="H1603" s="26"/>
      <c r="P1603" s="17"/>
      <c r="R1603" s="17"/>
      <c r="AA1603" s="18"/>
      <c r="AF1603" s="34"/>
      <c r="AG1603" s="37"/>
    </row>
    <row r="1604" spans="1:33">
      <c r="A1604" s="28"/>
      <c r="B1604" s="22"/>
      <c r="C1604" s="29"/>
      <c r="E1604" s="30"/>
      <c r="F1604" s="30"/>
      <c r="G1604" s="30"/>
      <c r="H1604" s="26"/>
      <c r="P1604" s="17"/>
      <c r="R1604" s="17"/>
      <c r="AA1604" s="18"/>
      <c r="AF1604" s="34"/>
      <c r="AG1604" s="37"/>
    </row>
    <row r="1605" spans="1:33">
      <c r="A1605" s="28"/>
      <c r="B1605" s="22"/>
      <c r="C1605" s="29"/>
      <c r="E1605" s="30"/>
      <c r="F1605" s="30"/>
      <c r="G1605" s="30"/>
      <c r="H1605" s="26"/>
      <c r="P1605" s="17"/>
      <c r="R1605" s="17"/>
      <c r="AA1605" s="18"/>
      <c r="AF1605" s="34"/>
      <c r="AG1605" s="37"/>
    </row>
    <row r="1606" spans="1:33">
      <c r="A1606" s="28"/>
      <c r="B1606" s="22"/>
      <c r="C1606" s="29"/>
      <c r="E1606" s="30"/>
      <c r="F1606" s="30"/>
      <c r="G1606" s="30"/>
      <c r="H1606" s="26"/>
      <c r="P1606" s="17"/>
      <c r="R1606" s="17"/>
      <c r="AA1606" s="18"/>
      <c r="AF1606" s="34"/>
      <c r="AG1606" s="37"/>
    </row>
    <row r="1607" spans="1:33">
      <c r="A1607" s="28"/>
      <c r="B1607" s="22"/>
      <c r="C1607" s="29"/>
      <c r="E1607" s="30"/>
      <c r="F1607" s="30"/>
      <c r="G1607" s="30"/>
      <c r="H1607" s="26"/>
      <c r="P1607" s="17"/>
      <c r="R1607" s="17"/>
      <c r="AA1607" s="18"/>
      <c r="AF1607" s="34"/>
      <c r="AG1607" s="37"/>
    </row>
    <row r="1608" spans="1:33">
      <c r="A1608" s="28"/>
      <c r="B1608" s="22"/>
      <c r="C1608" s="29"/>
      <c r="E1608" s="30"/>
      <c r="F1608" s="30"/>
      <c r="G1608" s="30"/>
      <c r="H1608" s="26"/>
      <c r="P1608" s="17"/>
      <c r="R1608" s="17"/>
      <c r="AA1608" s="18"/>
      <c r="AF1608" s="34"/>
      <c r="AG1608" s="37"/>
    </row>
    <row r="1609" spans="1:33">
      <c r="A1609" s="28"/>
      <c r="B1609" s="22"/>
      <c r="C1609" s="29"/>
      <c r="E1609" s="30"/>
      <c r="F1609" s="30"/>
      <c r="G1609" s="30"/>
      <c r="H1609" s="26"/>
      <c r="P1609" s="17"/>
      <c r="R1609" s="17"/>
      <c r="AA1609" s="18"/>
      <c r="AF1609" s="34"/>
      <c r="AG1609" s="37"/>
    </row>
    <row r="1610" spans="1:33">
      <c r="A1610" s="28"/>
      <c r="B1610" s="22"/>
      <c r="C1610" s="29"/>
      <c r="E1610" s="30"/>
      <c r="F1610" s="30"/>
      <c r="G1610" s="30"/>
      <c r="H1610" s="26"/>
      <c r="P1610" s="17"/>
      <c r="R1610" s="17"/>
      <c r="AA1610" s="18"/>
      <c r="AF1610" s="34"/>
      <c r="AG1610" s="37"/>
    </row>
    <row r="1611" spans="1:33">
      <c r="B1611" s="22"/>
      <c r="C1611" s="29"/>
      <c r="E1611" s="30"/>
      <c r="F1611" s="30"/>
      <c r="G1611" s="30"/>
      <c r="H1611" s="26"/>
      <c r="P1611" s="17"/>
      <c r="R1611" s="17"/>
      <c r="AA1611" s="18"/>
      <c r="AF1611" s="34"/>
      <c r="AG1611" s="37"/>
    </row>
    <row r="1612" spans="1:33">
      <c r="B1612" s="22"/>
      <c r="C1612" s="29"/>
      <c r="E1612" s="30"/>
      <c r="F1612" s="30"/>
      <c r="G1612" s="30"/>
      <c r="H1612" s="26"/>
      <c r="P1612" s="17"/>
      <c r="R1612" s="17"/>
      <c r="AA1612" s="18"/>
      <c r="AF1612" s="34"/>
      <c r="AG1612" s="37"/>
    </row>
    <row r="1613" spans="1:33">
      <c r="B1613" s="22"/>
      <c r="C1613" s="29"/>
      <c r="E1613" s="30"/>
      <c r="F1613" s="30"/>
      <c r="G1613" s="30"/>
      <c r="H1613" s="26"/>
      <c r="P1613" s="17"/>
      <c r="R1613" s="17"/>
      <c r="AA1613" s="18"/>
      <c r="AF1613" s="34"/>
      <c r="AG1613" s="37"/>
    </row>
    <row r="1614" spans="1:33">
      <c r="B1614" s="22"/>
      <c r="C1614" s="29"/>
      <c r="E1614" s="30"/>
      <c r="F1614" s="30"/>
      <c r="G1614" s="30"/>
      <c r="H1614" s="26"/>
      <c r="P1614" s="17"/>
      <c r="R1614" s="17"/>
      <c r="AA1614" s="18"/>
      <c r="AF1614" s="34"/>
      <c r="AG1614" s="37"/>
    </row>
    <row r="1615" spans="1:33">
      <c r="B1615" s="22"/>
      <c r="C1615" s="29"/>
      <c r="E1615" s="30"/>
      <c r="F1615" s="30"/>
      <c r="G1615" s="30"/>
      <c r="H1615" s="26"/>
      <c r="P1615" s="17"/>
      <c r="R1615" s="17"/>
      <c r="AA1615" s="18"/>
      <c r="AF1615" s="34"/>
      <c r="AG1615" s="37"/>
    </row>
    <row r="1616" spans="1:33">
      <c r="B1616" s="22"/>
      <c r="C1616" s="29"/>
      <c r="E1616" s="30"/>
      <c r="F1616" s="30"/>
      <c r="G1616" s="30"/>
      <c r="H1616" s="26"/>
      <c r="P1616" s="17"/>
      <c r="R1616" s="17"/>
      <c r="AA1616" s="18"/>
      <c r="AF1616" s="34"/>
      <c r="AG1616" s="37"/>
    </row>
    <row r="1617" spans="2:33">
      <c r="B1617" s="22"/>
      <c r="C1617" s="29"/>
      <c r="E1617" s="30"/>
      <c r="F1617" s="30"/>
      <c r="G1617" s="30"/>
      <c r="H1617" s="26"/>
      <c r="P1617" s="17"/>
      <c r="R1617" s="17"/>
      <c r="AA1617" s="18"/>
      <c r="AF1617" s="34"/>
      <c r="AG1617" s="37"/>
    </row>
    <row r="1618" spans="2:33">
      <c r="B1618" s="22"/>
      <c r="C1618" s="29"/>
      <c r="E1618" s="30"/>
      <c r="F1618" s="30"/>
      <c r="G1618" s="30"/>
      <c r="H1618" s="26"/>
      <c r="P1618" s="17"/>
      <c r="R1618" s="17"/>
      <c r="AA1618" s="18"/>
      <c r="AF1618" s="34"/>
      <c r="AG1618" s="37"/>
    </row>
    <row r="1619" spans="2:33">
      <c r="B1619" s="22"/>
      <c r="C1619" s="29"/>
      <c r="E1619" s="30"/>
      <c r="F1619" s="30"/>
      <c r="G1619" s="30"/>
      <c r="H1619" s="26"/>
      <c r="P1619" s="17"/>
      <c r="R1619" s="17"/>
      <c r="AA1619" s="18"/>
      <c r="AF1619" s="34"/>
      <c r="AG1619" s="37"/>
    </row>
    <row r="1620" spans="2:33">
      <c r="B1620" s="22"/>
      <c r="C1620" s="29"/>
      <c r="E1620" s="30"/>
      <c r="F1620" s="30"/>
      <c r="G1620" s="30"/>
      <c r="H1620" s="26"/>
      <c r="P1620" s="17"/>
      <c r="R1620" s="17"/>
      <c r="AA1620" s="18"/>
      <c r="AF1620" s="34"/>
      <c r="AG1620" s="37"/>
    </row>
    <row r="1621" spans="2:33">
      <c r="B1621" s="22"/>
      <c r="C1621" s="29"/>
      <c r="E1621" s="30"/>
      <c r="F1621" s="30"/>
      <c r="G1621" s="30"/>
      <c r="H1621" s="26"/>
      <c r="P1621" s="17"/>
      <c r="R1621" s="17"/>
      <c r="AA1621" s="18"/>
      <c r="AF1621" s="34"/>
      <c r="AG1621" s="37"/>
    </row>
    <row r="1622" spans="2:33">
      <c r="B1622" s="22"/>
      <c r="C1622" s="29"/>
      <c r="E1622" s="30"/>
      <c r="F1622" s="30"/>
      <c r="G1622" s="30"/>
      <c r="H1622" s="26"/>
      <c r="P1622" s="17"/>
      <c r="R1622" s="17"/>
      <c r="AA1622" s="18"/>
      <c r="AF1622" s="34"/>
      <c r="AG1622" s="37"/>
    </row>
    <row r="1623" spans="2:33">
      <c r="B1623" s="22"/>
      <c r="C1623" s="29"/>
      <c r="E1623" s="30"/>
      <c r="F1623" s="30"/>
      <c r="G1623" s="30"/>
      <c r="H1623" s="26"/>
      <c r="P1623" s="17"/>
      <c r="R1623" s="17"/>
      <c r="AA1623" s="18"/>
      <c r="AF1623" s="34"/>
      <c r="AG1623" s="37"/>
    </row>
    <row r="1624" spans="2:33">
      <c r="B1624" s="22"/>
      <c r="C1624" s="29"/>
      <c r="E1624" s="30"/>
      <c r="F1624" s="30"/>
      <c r="G1624" s="30"/>
      <c r="H1624" s="26"/>
      <c r="P1624" s="17"/>
      <c r="R1624" s="17"/>
      <c r="AA1624" s="18"/>
      <c r="AF1624" s="34"/>
      <c r="AG1624" s="37"/>
    </row>
    <row r="1625" spans="2:33">
      <c r="B1625" s="22"/>
      <c r="C1625" s="29"/>
      <c r="E1625" s="30"/>
      <c r="F1625" s="30"/>
      <c r="G1625" s="30"/>
      <c r="H1625" s="26"/>
      <c r="P1625" s="17"/>
      <c r="R1625" s="17"/>
      <c r="AA1625" s="18"/>
      <c r="AD1625" s="34"/>
      <c r="AE1625" s="34"/>
      <c r="AF1625" s="34"/>
      <c r="AG1625" s="37"/>
    </row>
    <row r="1626" spans="2:33">
      <c r="B1626" s="22"/>
      <c r="C1626" s="29"/>
      <c r="E1626" s="30"/>
      <c r="F1626" s="30"/>
      <c r="G1626" s="30"/>
      <c r="H1626" s="26"/>
      <c r="P1626" s="17"/>
      <c r="R1626" s="17"/>
      <c r="AA1626" s="18"/>
      <c r="AD1626" s="34"/>
      <c r="AE1626" s="34"/>
      <c r="AF1626" s="34"/>
      <c r="AG1626" s="37"/>
    </row>
    <row r="1627" spans="2:33">
      <c r="B1627" s="22"/>
      <c r="C1627" s="29"/>
      <c r="E1627" s="30"/>
      <c r="F1627" s="30"/>
      <c r="G1627" s="30"/>
      <c r="H1627" s="26"/>
      <c r="P1627" s="17"/>
      <c r="R1627" s="17"/>
      <c r="AA1627" s="18"/>
      <c r="AF1627" s="34"/>
    </row>
    <row r="1628" spans="2:33">
      <c r="B1628" s="22"/>
      <c r="C1628" s="29"/>
      <c r="E1628" s="30"/>
      <c r="F1628" s="30"/>
      <c r="G1628" s="30"/>
      <c r="H1628" s="26"/>
      <c r="P1628" s="17"/>
      <c r="R1628" s="17"/>
      <c r="AA1628" s="18"/>
      <c r="AF1628" s="34"/>
    </row>
    <row r="1629" spans="2:33">
      <c r="B1629" s="22"/>
      <c r="C1629" s="29"/>
      <c r="E1629" s="30"/>
      <c r="F1629" s="30"/>
      <c r="G1629" s="30"/>
      <c r="H1629" s="26"/>
      <c r="P1629" s="17"/>
      <c r="R1629" s="17"/>
      <c r="AA1629" s="18"/>
      <c r="AF1629" s="34"/>
    </row>
    <row r="1630" spans="2:33">
      <c r="B1630" s="22"/>
      <c r="C1630" s="29"/>
      <c r="E1630" s="30"/>
      <c r="F1630" s="30"/>
      <c r="G1630" s="30"/>
      <c r="H1630" s="26"/>
      <c r="P1630" s="17"/>
      <c r="R1630" s="17"/>
      <c r="AA1630" s="18"/>
      <c r="AF1630" s="34"/>
    </row>
    <row r="1631" spans="2:33">
      <c r="B1631" s="22"/>
      <c r="C1631" s="29"/>
      <c r="E1631" s="30"/>
      <c r="F1631" s="30"/>
      <c r="G1631" s="30"/>
      <c r="H1631" s="26"/>
      <c r="P1631" s="17"/>
      <c r="R1631" s="17"/>
      <c r="AA1631" s="18"/>
      <c r="AF1631" s="34"/>
    </row>
    <row r="1632" spans="2:33">
      <c r="B1632" s="22"/>
      <c r="C1632" s="29"/>
      <c r="E1632" s="30"/>
      <c r="F1632" s="30"/>
      <c r="G1632" s="30"/>
      <c r="H1632" s="26"/>
      <c r="P1632" s="17"/>
      <c r="R1632" s="17"/>
      <c r="AA1632" s="18"/>
      <c r="AF1632" s="34"/>
    </row>
    <row r="1633" spans="2:32">
      <c r="B1633" s="22"/>
      <c r="C1633" s="29"/>
      <c r="E1633" s="30"/>
      <c r="F1633" s="30"/>
      <c r="G1633" s="30"/>
      <c r="H1633" s="26"/>
      <c r="P1633" s="17"/>
      <c r="R1633" s="17"/>
      <c r="AA1633" s="18"/>
      <c r="AF1633" s="34"/>
    </row>
    <row r="1634" spans="2:32">
      <c r="B1634" s="22"/>
      <c r="C1634" s="29"/>
      <c r="E1634" s="30"/>
      <c r="F1634" s="30"/>
      <c r="G1634" s="30"/>
      <c r="H1634" s="26"/>
      <c r="P1634" s="17"/>
      <c r="R1634" s="17"/>
      <c r="AA1634" s="18"/>
      <c r="AF1634" s="34"/>
    </row>
    <row r="1635" spans="2:32">
      <c r="B1635" s="22"/>
      <c r="C1635" s="29"/>
      <c r="E1635" s="30"/>
      <c r="F1635" s="30"/>
      <c r="G1635" s="30"/>
      <c r="H1635" s="26"/>
      <c r="P1635" s="17"/>
      <c r="R1635" s="17"/>
      <c r="AA1635" s="18"/>
      <c r="AF1635" s="34"/>
    </row>
    <row r="1636" spans="2:32">
      <c r="B1636" s="22"/>
      <c r="C1636" s="29"/>
      <c r="E1636" s="30"/>
      <c r="F1636" s="30"/>
      <c r="G1636" s="30"/>
      <c r="H1636" s="26"/>
      <c r="P1636" s="17"/>
      <c r="R1636" s="17"/>
      <c r="AA1636" s="18"/>
      <c r="AF1636" s="34"/>
    </row>
    <row r="1637" spans="2:32">
      <c r="B1637" s="22"/>
      <c r="C1637" s="29"/>
      <c r="E1637" s="30"/>
      <c r="F1637" s="30"/>
      <c r="G1637" s="30"/>
      <c r="H1637" s="26"/>
      <c r="P1637" s="17"/>
      <c r="R1637" s="17"/>
      <c r="AA1637" s="18"/>
      <c r="AF1637" s="34"/>
    </row>
    <row r="1638" spans="2:32">
      <c r="B1638" s="22"/>
      <c r="C1638" s="29"/>
      <c r="E1638" s="30"/>
      <c r="F1638" s="30"/>
      <c r="G1638" s="30"/>
      <c r="H1638" s="26"/>
      <c r="P1638" s="17"/>
      <c r="R1638" s="17"/>
      <c r="AA1638" s="18"/>
      <c r="AF1638" s="34"/>
    </row>
    <row r="1639" spans="2:32">
      <c r="B1639" s="22"/>
      <c r="C1639" s="29"/>
      <c r="E1639" s="30"/>
      <c r="F1639" s="30"/>
      <c r="G1639" s="30"/>
      <c r="H1639" s="26"/>
      <c r="P1639" s="17"/>
      <c r="R1639" s="17"/>
      <c r="AA1639" s="18"/>
      <c r="AF1639" s="34"/>
    </row>
    <row r="1640" spans="2:32">
      <c r="B1640" s="22"/>
      <c r="C1640" s="29"/>
      <c r="E1640" s="30"/>
      <c r="F1640" s="30"/>
      <c r="G1640" s="30"/>
      <c r="H1640" s="26"/>
      <c r="P1640" s="17"/>
      <c r="R1640" s="17"/>
      <c r="AA1640" s="18"/>
      <c r="AF1640" s="34"/>
    </row>
    <row r="1641" spans="2:32">
      <c r="B1641" s="22"/>
      <c r="C1641" s="29"/>
      <c r="E1641" s="30"/>
      <c r="F1641" s="30"/>
      <c r="G1641" s="30"/>
      <c r="H1641" s="26"/>
      <c r="P1641" s="17"/>
      <c r="R1641" s="17"/>
      <c r="AA1641" s="18"/>
      <c r="AF1641" s="34"/>
    </row>
    <row r="1642" spans="2:32">
      <c r="B1642" s="22"/>
      <c r="C1642" s="29"/>
      <c r="E1642" s="30"/>
      <c r="F1642" s="30"/>
      <c r="G1642" s="30"/>
      <c r="H1642" s="26"/>
      <c r="P1642" s="17"/>
      <c r="R1642" s="17"/>
      <c r="AA1642" s="18"/>
      <c r="AF1642" s="34"/>
    </row>
    <row r="1643" spans="2:32">
      <c r="B1643" s="22"/>
      <c r="C1643" s="29"/>
      <c r="E1643" s="30"/>
      <c r="F1643" s="30"/>
      <c r="G1643" s="30"/>
      <c r="H1643" s="26"/>
      <c r="P1643" s="17"/>
      <c r="R1643" s="17"/>
      <c r="AA1643" s="18"/>
      <c r="AF1643" s="34"/>
    </row>
    <row r="1644" spans="2:32">
      <c r="B1644" s="22"/>
      <c r="C1644" s="29"/>
      <c r="E1644" s="30"/>
      <c r="F1644" s="30"/>
      <c r="G1644" s="30"/>
      <c r="H1644" s="26"/>
      <c r="P1644" s="17"/>
      <c r="R1644" s="17"/>
      <c r="AA1644" s="18"/>
      <c r="AF1644" s="34"/>
    </row>
    <row r="1645" spans="2:32">
      <c r="B1645" s="22"/>
      <c r="C1645" s="29"/>
      <c r="E1645" s="30"/>
      <c r="F1645" s="30"/>
      <c r="G1645" s="30"/>
      <c r="H1645" s="26"/>
      <c r="P1645" s="17"/>
      <c r="R1645" s="17"/>
      <c r="AA1645" s="18"/>
      <c r="AF1645" s="34"/>
    </row>
    <row r="1646" spans="2:32">
      <c r="B1646" s="22"/>
      <c r="C1646" s="29"/>
      <c r="E1646" s="30"/>
      <c r="F1646" s="30"/>
      <c r="G1646" s="30"/>
      <c r="H1646" s="26"/>
      <c r="P1646" s="17"/>
      <c r="R1646" s="17"/>
      <c r="AA1646" s="18"/>
      <c r="AF1646" s="34"/>
    </row>
    <row r="1647" spans="2:32">
      <c r="B1647" s="22"/>
      <c r="C1647" s="29"/>
      <c r="E1647" s="30"/>
      <c r="F1647" s="30"/>
      <c r="G1647" s="30"/>
      <c r="H1647" s="26"/>
      <c r="P1647" s="17"/>
      <c r="R1647" s="17"/>
      <c r="AA1647" s="18"/>
      <c r="AF1647" s="34"/>
    </row>
    <row r="1648" spans="2:32">
      <c r="B1648" s="22"/>
      <c r="C1648" s="29"/>
      <c r="E1648" s="30"/>
      <c r="F1648" s="30"/>
      <c r="G1648" s="30"/>
      <c r="H1648" s="26"/>
      <c r="P1648" s="17"/>
      <c r="R1648" s="17"/>
      <c r="AA1648" s="18"/>
      <c r="AF1648" s="34"/>
    </row>
    <row r="1649" spans="2:32">
      <c r="B1649" s="22"/>
      <c r="C1649" s="29"/>
      <c r="E1649" s="30"/>
      <c r="F1649" s="30"/>
      <c r="G1649" s="30"/>
      <c r="H1649" s="26"/>
      <c r="P1649" s="17"/>
      <c r="R1649" s="17"/>
      <c r="AA1649" s="18"/>
      <c r="AF1649" s="34"/>
    </row>
    <row r="1650" spans="2:32">
      <c r="B1650" s="22"/>
      <c r="C1650" s="29"/>
      <c r="E1650" s="30"/>
      <c r="F1650" s="30"/>
      <c r="G1650" s="30"/>
      <c r="H1650" s="26"/>
      <c r="P1650" s="17"/>
      <c r="R1650" s="17"/>
      <c r="AA1650" s="18"/>
      <c r="AF1650" s="34"/>
    </row>
    <row r="1651" spans="2:32">
      <c r="B1651" s="22"/>
      <c r="C1651" s="29"/>
      <c r="E1651" s="30"/>
      <c r="F1651" s="30"/>
      <c r="G1651" s="30"/>
      <c r="H1651" s="26"/>
      <c r="P1651" s="17"/>
      <c r="R1651" s="17"/>
      <c r="AA1651" s="18"/>
      <c r="AF1651" s="34"/>
    </row>
    <row r="1652" spans="2:32">
      <c r="B1652" s="22"/>
      <c r="C1652" s="29"/>
      <c r="E1652" s="30"/>
      <c r="F1652" s="30"/>
      <c r="G1652" s="30"/>
      <c r="H1652" s="26"/>
      <c r="P1652" s="17"/>
      <c r="R1652" s="17"/>
      <c r="AA1652" s="18"/>
      <c r="AF1652" s="34"/>
    </row>
    <row r="1653" spans="2:32">
      <c r="B1653" s="22"/>
      <c r="C1653" s="29"/>
      <c r="E1653" s="30"/>
      <c r="F1653" s="30"/>
      <c r="G1653" s="30"/>
      <c r="H1653" s="26"/>
      <c r="P1653" s="17"/>
      <c r="R1653" s="17"/>
      <c r="AA1653" s="18"/>
      <c r="AF1653" s="34"/>
    </row>
    <row r="1654" spans="2:32">
      <c r="B1654" s="22"/>
      <c r="C1654" s="29"/>
      <c r="E1654" s="30"/>
      <c r="F1654" s="30"/>
      <c r="G1654" s="30"/>
      <c r="H1654" s="26"/>
      <c r="P1654" s="17"/>
      <c r="R1654" s="17"/>
      <c r="AA1654" s="18"/>
      <c r="AF1654" s="34"/>
    </row>
    <row r="1655" spans="2:32">
      <c r="B1655" s="22"/>
      <c r="C1655" s="29"/>
      <c r="E1655" s="30"/>
      <c r="F1655" s="30"/>
      <c r="G1655" s="30"/>
      <c r="H1655" s="26"/>
      <c r="P1655" s="17"/>
      <c r="R1655" s="17"/>
      <c r="AA1655" s="18"/>
      <c r="AF1655" s="34"/>
    </row>
    <row r="1656" spans="2:32">
      <c r="B1656" s="22"/>
      <c r="C1656" s="29"/>
      <c r="E1656" s="30"/>
      <c r="F1656" s="30"/>
      <c r="G1656" s="30"/>
      <c r="H1656" s="26"/>
      <c r="P1656" s="17"/>
      <c r="R1656" s="17"/>
      <c r="AA1656" s="18"/>
      <c r="AF1656" s="34"/>
    </row>
    <row r="1657" spans="2:32">
      <c r="B1657" s="22"/>
      <c r="C1657" s="29"/>
      <c r="E1657" s="30"/>
      <c r="F1657" s="30"/>
      <c r="G1657" s="30"/>
      <c r="H1657" s="26"/>
      <c r="P1657" s="17"/>
      <c r="R1657" s="17"/>
      <c r="AA1657" s="18"/>
      <c r="AF1657" s="34"/>
    </row>
    <row r="1658" spans="2:32">
      <c r="B1658" s="22"/>
      <c r="C1658" s="29"/>
      <c r="E1658" s="30"/>
      <c r="F1658" s="30"/>
      <c r="G1658" s="30"/>
      <c r="H1658" s="26"/>
      <c r="P1658" s="17"/>
      <c r="R1658" s="17"/>
      <c r="AA1658" s="18"/>
      <c r="AF1658" s="34"/>
    </row>
    <row r="1659" spans="2:32">
      <c r="B1659" s="22"/>
      <c r="C1659" s="29"/>
      <c r="E1659" s="30"/>
      <c r="F1659" s="30"/>
      <c r="G1659" s="30"/>
      <c r="H1659" s="26"/>
      <c r="P1659" s="17"/>
      <c r="R1659" s="17"/>
      <c r="AA1659" s="18"/>
      <c r="AF1659" s="34"/>
    </row>
    <row r="1660" spans="2:32">
      <c r="B1660" s="22"/>
      <c r="C1660" s="29"/>
      <c r="E1660" s="30"/>
      <c r="F1660" s="30"/>
      <c r="G1660" s="30"/>
      <c r="H1660" s="26"/>
      <c r="P1660" s="17"/>
      <c r="R1660" s="17"/>
      <c r="AA1660" s="18"/>
      <c r="AF1660" s="34"/>
    </row>
    <row r="1661" spans="2:32">
      <c r="B1661" s="22"/>
      <c r="C1661" s="29"/>
      <c r="E1661" s="30"/>
      <c r="F1661" s="30"/>
      <c r="G1661" s="30"/>
      <c r="H1661" s="26"/>
      <c r="P1661" s="17"/>
      <c r="R1661" s="17"/>
      <c r="AA1661" s="18"/>
      <c r="AF1661" s="34"/>
    </row>
    <row r="1662" spans="2:32">
      <c r="B1662" s="22"/>
      <c r="C1662" s="29"/>
      <c r="E1662" s="30"/>
      <c r="F1662" s="30"/>
      <c r="G1662" s="30"/>
      <c r="H1662" s="26"/>
      <c r="P1662" s="17"/>
      <c r="R1662" s="17"/>
      <c r="AA1662" s="18"/>
      <c r="AF1662" s="34"/>
    </row>
    <row r="1663" spans="2:32">
      <c r="B1663" s="22"/>
      <c r="C1663" s="29"/>
      <c r="E1663" s="30"/>
      <c r="F1663" s="30"/>
      <c r="G1663" s="30"/>
      <c r="H1663" s="26"/>
      <c r="P1663" s="17"/>
      <c r="R1663" s="17"/>
      <c r="AA1663" s="18"/>
      <c r="AF1663" s="34"/>
    </row>
    <row r="1664" spans="2:32">
      <c r="B1664" s="22"/>
      <c r="C1664" s="29"/>
      <c r="E1664" s="30"/>
      <c r="F1664" s="30"/>
      <c r="G1664" s="30"/>
      <c r="H1664" s="26"/>
      <c r="P1664" s="17"/>
      <c r="R1664" s="17"/>
      <c r="AA1664" s="18"/>
      <c r="AF1664" s="34"/>
    </row>
    <row r="1665" spans="2:33">
      <c r="B1665" s="22"/>
      <c r="C1665" s="29"/>
      <c r="E1665" s="30"/>
      <c r="F1665" s="30"/>
      <c r="G1665" s="30"/>
      <c r="H1665" s="26"/>
      <c r="P1665" s="17"/>
      <c r="R1665" s="17"/>
      <c r="AA1665" s="18"/>
      <c r="AF1665" s="34"/>
    </row>
    <row r="1666" spans="2:33">
      <c r="B1666" s="22"/>
      <c r="C1666" s="29"/>
      <c r="E1666" s="30"/>
      <c r="F1666" s="30"/>
      <c r="G1666" s="30"/>
      <c r="H1666" s="26"/>
      <c r="P1666" s="17"/>
      <c r="R1666" s="17"/>
      <c r="AA1666" s="18"/>
      <c r="AD1666" s="34"/>
      <c r="AE1666" s="34"/>
      <c r="AF1666" s="34"/>
    </row>
    <row r="1667" spans="2:33">
      <c r="B1667" s="22"/>
      <c r="C1667" s="29"/>
      <c r="E1667" s="30"/>
      <c r="F1667" s="30"/>
      <c r="G1667" s="30"/>
      <c r="H1667" s="26"/>
      <c r="P1667" s="17"/>
      <c r="R1667" s="17"/>
      <c r="AA1667" s="18"/>
      <c r="AF1667" s="34"/>
    </row>
    <row r="1668" spans="2:33">
      <c r="B1668" s="22"/>
      <c r="C1668" s="29"/>
      <c r="E1668" s="30"/>
      <c r="F1668" s="30"/>
      <c r="G1668" s="30"/>
      <c r="H1668" s="26"/>
      <c r="P1668" s="17"/>
      <c r="R1668" s="17"/>
      <c r="AA1668" s="18"/>
      <c r="AF1668" s="34"/>
    </row>
    <row r="1669" spans="2:33">
      <c r="B1669" s="22"/>
      <c r="C1669" s="29"/>
      <c r="E1669" s="30"/>
      <c r="F1669" s="30"/>
      <c r="G1669" s="30"/>
      <c r="H1669" s="26"/>
      <c r="P1669" s="17"/>
      <c r="R1669" s="17"/>
      <c r="AA1669" s="18"/>
      <c r="AF1669" s="34"/>
    </row>
    <row r="1670" spans="2:33">
      <c r="B1670" s="22"/>
      <c r="C1670" s="29"/>
      <c r="E1670" s="30"/>
      <c r="F1670" s="30"/>
      <c r="G1670" s="30"/>
      <c r="H1670" s="26"/>
      <c r="P1670" s="17"/>
      <c r="R1670" s="17"/>
      <c r="AA1670" s="18"/>
      <c r="AD1670" s="34"/>
      <c r="AE1670" s="34"/>
      <c r="AF1670" s="34"/>
    </row>
    <row r="1671" spans="2:33">
      <c r="B1671" s="22"/>
      <c r="C1671" s="29"/>
      <c r="E1671" s="30"/>
      <c r="F1671" s="30"/>
      <c r="G1671" s="30"/>
      <c r="H1671" s="26"/>
      <c r="P1671" s="17"/>
      <c r="R1671" s="17"/>
      <c r="AA1671" s="18"/>
      <c r="AD1671" s="34"/>
      <c r="AE1671" s="34"/>
      <c r="AF1671" s="34"/>
    </row>
    <row r="1672" spans="2:33">
      <c r="B1672" s="22"/>
      <c r="C1672" s="29"/>
      <c r="E1672" s="30"/>
      <c r="F1672" s="30"/>
      <c r="G1672" s="30"/>
      <c r="H1672" s="26"/>
      <c r="P1672" s="17"/>
      <c r="R1672" s="17"/>
      <c r="AA1672" s="18"/>
      <c r="AD1672" s="34"/>
      <c r="AE1672" s="34"/>
      <c r="AF1672" s="34"/>
    </row>
    <row r="1673" spans="2:33">
      <c r="B1673" s="22"/>
      <c r="C1673" s="29"/>
      <c r="E1673" s="30"/>
      <c r="F1673" s="30"/>
      <c r="G1673" s="30"/>
      <c r="H1673" s="26"/>
      <c r="P1673" s="17"/>
      <c r="R1673" s="17"/>
      <c r="AA1673" s="18"/>
      <c r="AD1673" s="34"/>
      <c r="AE1673" s="34"/>
      <c r="AF1673" s="34"/>
    </row>
    <row r="1674" spans="2:33">
      <c r="B1674" s="22"/>
      <c r="C1674" s="29"/>
      <c r="E1674" s="30"/>
      <c r="F1674" s="30"/>
      <c r="G1674" s="30"/>
      <c r="H1674" s="26"/>
      <c r="P1674" s="17"/>
      <c r="R1674" s="17"/>
      <c r="AA1674" s="18"/>
      <c r="AF1674" s="34"/>
      <c r="AG1674" s="37"/>
    </row>
    <row r="1675" spans="2:33">
      <c r="B1675" s="22"/>
      <c r="C1675" s="29"/>
      <c r="E1675" s="30"/>
      <c r="F1675" s="30"/>
      <c r="G1675" s="30"/>
      <c r="H1675" s="26"/>
      <c r="P1675" s="17"/>
      <c r="R1675" s="17"/>
      <c r="AA1675" s="18"/>
      <c r="AF1675" s="34"/>
      <c r="AG1675" s="37"/>
    </row>
    <row r="1676" spans="2:33">
      <c r="B1676" s="22"/>
      <c r="C1676" s="29"/>
      <c r="E1676" s="30"/>
      <c r="F1676" s="30"/>
      <c r="G1676" s="30"/>
      <c r="H1676" s="26"/>
      <c r="P1676" s="17"/>
      <c r="R1676" s="17"/>
      <c r="AA1676" s="18"/>
      <c r="AF1676" s="34"/>
      <c r="AG1676" s="37"/>
    </row>
    <row r="1677" spans="2:33">
      <c r="B1677" s="22"/>
      <c r="C1677" s="29"/>
      <c r="E1677" s="30"/>
      <c r="F1677" s="30"/>
      <c r="G1677" s="30"/>
      <c r="H1677" s="26"/>
      <c r="P1677" s="17"/>
      <c r="R1677" s="17"/>
      <c r="AA1677" s="18"/>
      <c r="AD1677" s="34"/>
      <c r="AE1677" s="34"/>
      <c r="AF1677" s="34"/>
      <c r="AG1677" s="37"/>
    </row>
    <row r="1678" spans="2:33">
      <c r="B1678" s="22"/>
      <c r="C1678" s="29"/>
      <c r="E1678" s="30"/>
      <c r="F1678" s="30"/>
      <c r="G1678" s="30"/>
      <c r="H1678" s="26"/>
      <c r="P1678" s="17"/>
      <c r="R1678" s="17"/>
      <c r="AA1678" s="18"/>
      <c r="AF1678" s="34"/>
    </row>
    <row r="1679" spans="2:33">
      <c r="B1679" s="22"/>
      <c r="C1679" s="29"/>
      <c r="E1679" s="30"/>
      <c r="F1679" s="30"/>
      <c r="G1679" s="30"/>
      <c r="H1679" s="26"/>
      <c r="P1679" s="17"/>
      <c r="R1679" s="17"/>
      <c r="AA1679" s="18"/>
      <c r="AF1679" s="34"/>
    </row>
    <row r="1680" spans="2:33">
      <c r="B1680" s="22"/>
      <c r="C1680" s="29"/>
      <c r="E1680" s="30"/>
      <c r="F1680" s="30"/>
      <c r="G1680" s="30"/>
      <c r="H1680" s="26"/>
      <c r="P1680" s="17"/>
      <c r="R1680" s="17"/>
      <c r="AA1680" s="18"/>
      <c r="AF1680" s="34"/>
    </row>
    <row r="1681" spans="2:33">
      <c r="B1681" s="22"/>
      <c r="C1681" s="29"/>
      <c r="E1681" s="30"/>
      <c r="F1681" s="30"/>
      <c r="G1681" s="30"/>
      <c r="H1681" s="26"/>
      <c r="P1681" s="17"/>
      <c r="R1681" s="17"/>
      <c r="AA1681" s="18"/>
      <c r="AF1681" s="34"/>
    </row>
    <row r="1682" spans="2:33">
      <c r="B1682" s="22"/>
      <c r="C1682" s="29"/>
      <c r="E1682" s="30"/>
      <c r="F1682" s="30"/>
      <c r="G1682" s="30"/>
      <c r="H1682" s="26"/>
      <c r="P1682" s="17"/>
      <c r="R1682" s="17"/>
      <c r="AA1682" s="18"/>
      <c r="AF1682" s="34"/>
    </row>
    <row r="1683" spans="2:33">
      <c r="B1683" s="22"/>
      <c r="C1683" s="29"/>
      <c r="E1683" s="30"/>
      <c r="F1683" s="30"/>
      <c r="G1683" s="30"/>
      <c r="H1683" s="26"/>
      <c r="P1683" s="17"/>
      <c r="R1683" s="17"/>
      <c r="AA1683" s="18"/>
      <c r="AF1683" s="34"/>
    </row>
    <row r="1684" spans="2:33">
      <c r="B1684" s="22"/>
      <c r="C1684" s="29"/>
      <c r="E1684" s="30"/>
      <c r="F1684" s="30"/>
      <c r="G1684" s="30"/>
      <c r="H1684" s="26"/>
      <c r="P1684" s="17"/>
      <c r="R1684" s="17"/>
      <c r="AA1684" s="18"/>
      <c r="AF1684" s="34"/>
    </row>
    <row r="1685" spans="2:33">
      <c r="B1685" s="22"/>
      <c r="C1685" s="29"/>
      <c r="E1685" s="30"/>
      <c r="F1685" s="30"/>
      <c r="G1685" s="30"/>
      <c r="H1685" s="26"/>
      <c r="P1685" s="17"/>
      <c r="R1685" s="17"/>
      <c r="AA1685" s="18"/>
      <c r="AF1685" s="34"/>
    </row>
    <row r="1686" spans="2:33">
      <c r="B1686" s="22"/>
      <c r="C1686" s="29"/>
      <c r="E1686" s="30"/>
      <c r="F1686" s="30"/>
      <c r="G1686" s="30"/>
      <c r="H1686" s="26"/>
      <c r="P1686" s="17"/>
      <c r="R1686" s="17"/>
      <c r="AA1686" s="18"/>
      <c r="AF1686" s="34"/>
    </row>
    <row r="1687" spans="2:33">
      <c r="B1687" s="22"/>
      <c r="C1687" s="29"/>
      <c r="E1687" s="30"/>
      <c r="F1687" s="30"/>
      <c r="G1687" s="30"/>
      <c r="H1687" s="26"/>
      <c r="P1687" s="17"/>
      <c r="R1687" s="17"/>
      <c r="AA1687" s="18"/>
      <c r="AF1687" s="34"/>
    </row>
    <row r="1688" spans="2:33">
      <c r="B1688" s="22"/>
      <c r="C1688" s="29"/>
      <c r="E1688" s="30"/>
      <c r="F1688" s="30"/>
      <c r="G1688" s="30"/>
      <c r="H1688" s="26"/>
      <c r="P1688" s="17"/>
      <c r="R1688" s="17"/>
      <c r="AA1688" s="18"/>
      <c r="AF1688" s="34"/>
    </row>
    <row r="1689" spans="2:33">
      <c r="B1689" s="22"/>
      <c r="C1689" s="29"/>
      <c r="E1689" s="30"/>
      <c r="F1689" s="30"/>
      <c r="G1689" s="30"/>
      <c r="H1689" s="26"/>
      <c r="P1689" s="17"/>
      <c r="R1689" s="17"/>
      <c r="AA1689" s="18"/>
      <c r="AF1689" s="34"/>
    </row>
    <row r="1690" spans="2:33">
      <c r="B1690" s="22"/>
      <c r="C1690" s="29"/>
      <c r="E1690" s="30"/>
      <c r="F1690" s="30"/>
      <c r="G1690" s="30"/>
      <c r="H1690" s="26"/>
      <c r="P1690" s="17"/>
      <c r="R1690" s="17"/>
      <c r="AA1690" s="18"/>
      <c r="AF1690" s="34"/>
    </row>
    <row r="1691" spans="2:33">
      <c r="B1691" s="22"/>
      <c r="C1691" s="29"/>
      <c r="E1691" s="30"/>
      <c r="F1691" s="30"/>
      <c r="G1691" s="30"/>
      <c r="H1691" s="26"/>
      <c r="P1691" s="17"/>
      <c r="R1691" s="17"/>
      <c r="AA1691" s="18"/>
      <c r="AF1691" s="34"/>
    </row>
    <row r="1692" spans="2:33">
      <c r="B1692" s="22"/>
      <c r="C1692" s="29"/>
      <c r="E1692" s="30"/>
      <c r="F1692" s="30"/>
      <c r="G1692" s="30"/>
      <c r="H1692" s="26"/>
      <c r="P1692" s="17"/>
      <c r="R1692" s="17"/>
      <c r="AA1692" s="18"/>
      <c r="AF1692" s="34"/>
    </row>
    <row r="1693" spans="2:33">
      <c r="B1693" s="22"/>
      <c r="C1693" s="29"/>
      <c r="E1693" s="30"/>
      <c r="F1693" s="30"/>
      <c r="G1693" s="30"/>
      <c r="H1693" s="26"/>
      <c r="P1693" s="17"/>
      <c r="R1693" s="17"/>
      <c r="AA1693" s="18"/>
      <c r="AD1693" s="34"/>
      <c r="AE1693" s="34"/>
      <c r="AF1693" s="34"/>
    </row>
    <row r="1694" spans="2:33">
      <c r="B1694" s="22"/>
      <c r="C1694" s="29"/>
      <c r="E1694" s="30"/>
      <c r="F1694" s="30"/>
      <c r="G1694" s="30"/>
      <c r="H1694" s="26"/>
      <c r="P1694" s="17"/>
      <c r="R1694" s="17"/>
      <c r="AA1694" s="18"/>
      <c r="AF1694" s="34"/>
      <c r="AG1694" s="37"/>
    </row>
    <row r="1695" spans="2:33">
      <c r="B1695" s="22"/>
      <c r="C1695" s="29"/>
      <c r="E1695" s="30"/>
      <c r="F1695" s="30"/>
      <c r="G1695" s="30"/>
      <c r="H1695" s="26"/>
      <c r="P1695" s="17"/>
      <c r="R1695" s="17"/>
      <c r="AA1695" s="18"/>
      <c r="AF1695" s="34"/>
      <c r="AG1695" s="37"/>
    </row>
    <row r="1696" spans="2:33">
      <c r="B1696" s="22"/>
      <c r="C1696" s="29"/>
      <c r="E1696" s="30"/>
      <c r="F1696" s="30"/>
      <c r="G1696" s="30"/>
      <c r="H1696" s="26"/>
      <c r="P1696" s="17"/>
      <c r="R1696" s="17"/>
      <c r="AA1696" s="18"/>
      <c r="AF1696" s="34"/>
      <c r="AG1696" s="37"/>
    </row>
    <row r="1697" spans="2:33">
      <c r="B1697" s="22"/>
      <c r="C1697" s="29"/>
      <c r="E1697" s="30"/>
      <c r="F1697" s="30"/>
      <c r="G1697" s="30"/>
      <c r="H1697" s="26"/>
      <c r="P1697" s="17"/>
      <c r="R1697" s="17"/>
      <c r="AA1697" s="18"/>
      <c r="AF1697" s="34"/>
      <c r="AG1697" s="37"/>
    </row>
    <row r="1698" spans="2:33">
      <c r="B1698" s="22"/>
      <c r="C1698" s="29"/>
      <c r="E1698" s="30"/>
      <c r="F1698" s="30"/>
      <c r="G1698" s="30"/>
      <c r="H1698" s="26"/>
      <c r="P1698" s="17"/>
      <c r="R1698" s="17"/>
      <c r="AA1698" s="18"/>
      <c r="AF1698" s="34"/>
      <c r="AG1698" s="37"/>
    </row>
    <row r="1699" spans="2:33">
      <c r="B1699" s="22"/>
      <c r="C1699" s="29"/>
      <c r="E1699" s="30"/>
      <c r="F1699" s="30"/>
      <c r="G1699" s="30"/>
      <c r="H1699" s="26"/>
      <c r="P1699" s="17"/>
      <c r="R1699" s="17"/>
      <c r="AA1699" s="18"/>
      <c r="AF1699" s="34"/>
      <c r="AG1699" s="37"/>
    </row>
    <row r="1700" spans="2:33">
      <c r="B1700" s="22"/>
      <c r="C1700" s="29"/>
      <c r="E1700" s="30"/>
      <c r="F1700" s="30"/>
      <c r="G1700" s="30"/>
      <c r="H1700" s="26"/>
      <c r="P1700" s="17"/>
      <c r="R1700" s="17"/>
      <c r="AA1700" s="18"/>
      <c r="AF1700" s="34"/>
      <c r="AG1700" s="37"/>
    </row>
    <row r="1701" spans="2:33">
      <c r="B1701" s="22"/>
      <c r="C1701" s="29"/>
      <c r="E1701" s="30"/>
      <c r="F1701" s="30"/>
      <c r="G1701" s="30"/>
      <c r="H1701" s="26"/>
      <c r="P1701" s="17"/>
      <c r="R1701" s="17"/>
      <c r="AA1701" s="18"/>
      <c r="AF1701" s="34"/>
      <c r="AG1701" s="37"/>
    </row>
    <row r="1702" spans="2:33">
      <c r="B1702" s="22"/>
      <c r="C1702" s="29"/>
      <c r="E1702" s="30"/>
      <c r="F1702" s="30"/>
      <c r="G1702" s="30"/>
      <c r="H1702" s="26"/>
      <c r="P1702" s="17"/>
      <c r="R1702" s="17"/>
      <c r="AA1702" s="18"/>
      <c r="AD1702" s="34"/>
      <c r="AE1702" s="34"/>
      <c r="AF1702" s="34"/>
      <c r="AG1702" s="37"/>
    </row>
    <row r="1703" spans="2:33">
      <c r="B1703" s="22"/>
      <c r="C1703" s="29"/>
      <c r="E1703" s="30"/>
      <c r="F1703" s="30"/>
      <c r="G1703" s="30"/>
      <c r="H1703" s="26"/>
      <c r="P1703" s="17"/>
      <c r="R1703" s="17"/>
      <c r="AA1703" s="18"/>
      <c r="AD1703" s="34"/>
      <c r="AE1703" s="34"/>
      <c r="AF1703" s="34"/>
      <c r="AG1703" s="37"/>
    </row>
    <row r="1704" spans="2:33">
      <c r="B1704" s="22"/>
      <c r="C1704" s="29"/>
      <c r="E1704" s="30"/>
      <c r="F1704" s="30"/>
      <c r="G1704" s="30"/>
      <c r="H1704" s="26"/>
      <c r="P1704" s="17"/>
      <c r="R1704" s="17"/>
      <c r="AA1704" s="18"/>
      <c r="AD1704" s="34"/>
      <c r="AE1704" s="34"/>
      <c r="AF1704" s="34"/>
      <c r="AG1704" s="37"/>
    </row>
    <row r="1705" spans="2:33">
      <c r="B1705" s="22"/>
      <c r="C1705" s="29"/>
      <c r="E1705" s="30"/>
      <c r="F1705" s="30"/>
      <c r="G1705" s="30"/>
      <c r="H1705" s="26"/>
      <c r="P1705" s="17"/>
      <c r="R1705" s="17"/>
      <c r="AA1705" s="18"/>
      <c r="AF1705" s="34"/>
    </row>
    <row r="1706" spans="2:33">
      <c r="B1706" s="22"/>
      <c r="C1706" s="29"/>
      <c r="E1706" s="30"/>
      <c r="F1706" s="30"/>
      <c r="G1706" s="30"/>
      <c r="H1706" s="26"/>
      <c r="P1706" s="17"/>
      <c r="R1706" s="17"/>
      <c r="AA1706" s="18"/>
      <c r="AF1706" s="34"/>
    </row>
    <row r="1707" spans="2:33">
      <c r="B1707" s="22"/>
      <c r="C1707" s="29"/>
      <c r="E1707" s="30"/>
      <c r="F1707" s="30"/>
      <c r="G1707" s="30"/>
      <c r="H1707" s="26"/>
      <c r="P1707" s="17"/>
      <c r="R1707" s="17"/>
      <c r="AA1707" s="18"/>
      <c r="AF1707" s="34"/>
    </row>
    <row r="1708" spans="2:33">
      <c r="B1708" s="22"/>
      <c r="C1708" s="29"/>
      <c r="E1708" s="30"/>
      <c r="F1708" s="30"/>
      <c r="G1708" s="30"/>
      <c r="H1708" s="26"/>
      <c r="P1708" s="17"/>
      <c r="R1708" s="17"/>
      <c r="AA1708" s="18"/>
      <c r="AF1708" s="34"/>
    </row>
    <row r="1709" spans="2:33">
      <c r="B1709" s="22"/>
      <c r="C1709" s="29"/>
      <c r="E1709" s="30"/>
      <c r="F1709" s="30"/>
      <c r="G1709" s="30"/>
      <c r="H1709" s="26"/>
      <c r="P1709" s="17"/>
      <c r="R1709" s="17"/>
      <c r="AA1709" s="18"/>
      <c r="AF1709" s="34"/>
    </row>
    <row r="1710" spans="2:33">
      <c r="B1710" s="22"/>
      <c r="C1710" s="29"/>
      <c r="E1710" s="30"/>
      <c r="F1710" s="30"/>
      <c r="G1710" s="30"/>
      <c r="H1710" s="26"/>
      <c r="P1710" s="17"/>
      <c r="R1710" s="17"/>
      <c r="AA1710" s="18"/>
      <c r="AF1710" s="34"/>
    </row>
    <row r="1711" spans="2:33">
      <c r="B1711" s="22"/>
      <c r="C1711" s="29"/>
      <c r="E1711" s="30"/>
      <c r="F1711" s="30"/>
      <c r="G1711" s="30"/>
      <c r="H1711" s="26"/>
      <c r="P1711" s="17"/>
      <c r="R1711" s="17"/>
      <c r="AA1711" s="18"/>
      <c r="AF1711" s="34"/>
    </row>
    <row r="1712" spans="2:33">
      <c r="B1712" s="22"/>
      <c r="C1712" s="29"/>
      <c r="E1712" s="30"/>
      <c r="F1712" s="30"/>
      <c r="G1712" s="30"/>
      <c r="H1712" s="26"/>
      <c r="P1712" s="17"/>
      <c r="R1712" s="17"/>
      <c r="AA1712" s="18"/>
      <c r="AF1712" s="34"/>
    </row>
    <row r="1713" spans="2:32">
      <c r="B1713" s="22"/>
      <c r="C1713" s="29"/>
      <c r="E1713" s="30"/>
      <c r="F1713" s="30"/>
      <c r="G1713" s="30"/>
      <c r="H1713" s="26"/>
      <c r="P1713" s="17"/>
      <c r="R1713" s="17"/>
      <c r="AA1713" s="18"/>
      <c r="AF1713" s="34"/>
    </row>
    <row r="1714" spans="2:32">
      <c r="B1714" s="22"/>
      <c r="C1714" s="29"/>
      <c r="E1714" s="30"/>
      <c r="F1714" s="30"/>
      <c r="G1714" s="30"/>
      <c r="H1714" s="26"/>
      <c r="P1714" s="17"/>
      <c r="R1714" s="17"/>
      <c r="AA1714" s="18"/>
      <c r="AF1714" s="34"/>
    </row>
    <row r="1715" spans="2:32">
      <c r="B1715" s="22"/>
      <c r="C1715" s="29"/>
      <c r="E1715" s="30"/>
      <c r="F1715" s="30"/>
      <c r="G1715" s="30"/>
      <c r="H1715" s="26"/>
      <c r="P1715" s="17"/>
      <c r="R1715" s="17"/>
      <c r="AA1715" s="18"/>
      <c r="AF1715" s="34"/>
    </row>
    <row r="1716" spans="2:32">
      <c r="B1716" s="22"/>
      <c r="C1716" s="29"/>
      <c r="E1716" s="30"/>
      <c r="F1716" s="30"/>
      <c r="G1716" s="30"/>
      <c r="H1716" s="26"/>
      <c r="P1716" s="17"/>
      <c r="R1716" s="17"/>
      <c r="AA1716" s="18"/>
      <c r="AF1716" s="34"/>
    </row>
    <row r="1717" spans="2:32">
      <c r="B1717" s="22"/>
      <c r="C1717" s="29"/>
      <c r="E1717" s="30"/>
      <c r="F1717" s="30"/>
      <c r="G1717" s="30"/>
      <c r="H1717" s="26"/>
      <c r="P1717" s="17"/>
      <c r="R1717" s="17"/>
      <c r="AA1717" s="18"/>
      <c r="AF1717" s="34"/>
    </row>
    <row r="1718" spans="2:32">
      <c r="B1718" s="22"/>
      <c r="C1718" s="29"/>
      <c r="E1718" s="30"/>
      <c r="F1718" s="30"/>
      <c r="G1718" s="30"/>
      <c r="H1718" s="26"/>
      <c r="P1718" s="17"/>
      <c r="R1718" s="17"/>
      <c r="AA1718" s="18"/>
      <c r="AF1718" s="34"/>
    </row>
    <row r="1719" spans="2:32">
      <c r="B1719" s="22"/>
      <c r="C1719" s="29"/>
      <c r="E1719" s="30"/>
      <c r="F1719" s="30"/>
      <c r="G1719" s="30"/>
      <c r="H1719" s="26"/>
      <c r="P1719" s="17"/>
      <c r="R1719" s="17"/>
      <c r="AA1719" s="18"/>
      <c r="AF1719" s="34"/>
    </row>
    <row r="1720" spans="2:32">
      <c r="B1720" s="22"/>
      <c r="C1720" s="29"/>
      <c r="E1720" s="30"/>
      <c r="F1720" s="30"/>
      <c r="G1720" s="30"/>
      <c r="H1720" s="26"/>
      <c r="P1720" s="17"/>
      <c r="R1720" s="17"/>
      <c r="AA1720" s="18"/>
      <c r="AF1720" s="34"/>
    </row>
    <row r="1721" spans="2:32">
      <c r="B1721" s="22"/>
      <c r="C1721" s="29"/>
      <c r="E1721" s="30"/>
      <c r="F1721" s="30"/>
      <c r="G1721" s="30"/>
      <c r="H1721" s="26"/>
      <c r="P1721" s="17"/>
      <c r="R1721" s="17"/>
      <c r="AA1721" s="18"/>
      <c r="AF1721" s="34"/>
    </row>
    <row r="1722" spans="2:32">
      <c r="B1722" s="22"/>
      <c r="C1722" s="29"/>
      <c r="E1722" s="30"/>
      <c r="F1722" s="30"/>
      <c r="G1722" s="30"/>
      <c r="H1722" s="26"/>
      <c r="P1722" s="17"/>
      <c r="R1722" s="17"/>
      <c r="AA1722" s="18"/>
      <c r="AF1722" s="34"/>
    </row>
    <row r="1723" spans="2:32">
      <c r="B1723" s="22"/>
      <c r="C1723" s="29"/>
      <c r="E1723" s="30"/>
      <c r="F1723" s="30"/>
      <c r="G1723" s="30"/>
      <c r="H1723" s="26"/>
      <c r="P1723" s="17"/>
      <c r="R1723" s="17"/>
      <c r="AA1723" s="18"/>
      <c r="AF1723" s="34"/>
    </row>
    <row r="1724" spans="2:32">
      <c r="B1724" s="22"/>
      <c r="C1724" s="29"/>
      <c r="E1724" s="30"/>
      <c r="F1724" s="30"/>
      <c r="G1724" s="30"/>
      <c r="H1724" s="26"/>
      <c r="P1724" s="17"/>
      <c r="R1724" s="17"/>
      <c r="AA1724" s="18"/>
      <c r="AF1724" s="34"/>
    </row>
    <row r="1725" spans="2:32">
      <c r="B1725" s="22"/>
      <c r="C1725" s="29"/>
      <c r="E1725" s="30"/>
      <c r="F1725" s="30"/>
      <c r="G1725" s="30"/>
      <c r="H1725" s="26"/>
      <c r="P1725" s="17"/>
      <c r="R1725" s="17"/>
      <c r="AA1725" s="18"/>
      <c r="AF1725" s="34"/>
    </row>
    <row r="1726" spans="2:32">
      <c r="B1726" s="22"/>
      <c r="C1726" s="29"/>
      <c r="E1726" s="30"/>
      <c r="F1726" s="30"/>
      <c r="G1726" s="30"/>
      <c r="H1726" s="26"/>
      <c r="P1726" s="17"/>
      <c r="R1726" s="17"/>
      <c r="AA1726" s="18"/>
      <c r="AF1726" s="34"/>
    </row>
    <row r="1727" spans="2:32">
      <c r="B1727" s="22"/>
      <c r="C1727" s="29"/>
      <c r="E1727" s="30"/>
      <c r="F1727" s="30"/>
      <c r="G1727" s="30"/>
      <c r="H1727" s="26"/>
      <c r="P1727" s="17"/>
      <c r="R1727" s="17"/>
      <c r="AA1727" s="18"/>
      <c r="AF1727" s="34"/>
    </row>
    <row r="1728" spans="2:32">
      <c r="B1728" s="22"/>
      <c r="C1728" s="29"/>
      <c r="E1728" s="30"/>
      <c r="F1728" s="30"/>
      <c r="G1728" s="30"/>
      <c r="H1728" s="26"/>
      <c r="P1728" s="17"/>
      <c r="R1728" s="17"/>
      <c r="AA1728" s="18"/>
      <c r="AF1728" s="34"/>
    </row>
    <row r="1729" spans="1:32">
      <c r="B1729" s="22"/>
      <c r="C1729" s="29"/>
      <c r="E1729" s="30"/>
      <c r="F1729" s="30"/>
      <c r="G1729" s="30"/>
      <c r="H1729" s="26"/>
      <c r="P1729" s="17"/>
      <c r="R1729" s="17"/>
      <c r="AA1729" s="18"/>
      <c r="AF1729" s="34"/>
    </row>
    <row r="1730" spans="1:32">
      <c r="B1730" s="22"/>
      <c r="C1730" s="29"/>
      <c r="E1730" s="30"/>
      <c r="F1730" s="30"/>
      <c r="G1730" s="30"/>
      <c r="H1730" s="26"/>
      <c r="P1730" s="17"/>
      <c r="R1730" s="17"/>
      <c r="AA1730" s="18"/>
      <c r="AF1730" s="34"/>
    </row>
    <row r="1731" spans="1:32">
      <c r="B1731" s="22"/>
      <c r="C1731" s="29"/>
      <c r="E1731" s="30"/>
      <c r="F1731" s="30"/>
      <c r="G1731" s="30"/>
      <c r="H1731" s="26"/>
      <c r="P1731" s="17"/>
      <c r="R1731" s="17"/>
      <c r="AA1731" s="18"/>
      <c r="AF1731" s="34"/>
    </row>
    <row r="1732" spans="1:32">
      <c r="A1732" s="28"/>
      <c r="B1732" s="22"/>
      <c r="C1732" s="29"/>
      <c r="E1732" s="30"/>
      <c r="F1732" s="30"/>
      <c r="G1732" s="30"/>
      <c r="H1732" s="26"/>
      <c r="P1732" s="17"/>
      <c r="R1732" s="17"/>
      <c r="AA1732" s="18"/>
      <c r="AF1732" s="34"/>
    </row>
    <row r="1733" spans="1:32">
      <c r="A1733" s="28"/>
      <c r="B1733" s="22"/>
      <c r="C1733" s="29"/>
      <c r="E1733" s="30"/>
      <c r="F1733" s="30"/>
      <c r="G1733" s="30"/>
      <c r="H1733" s="26"/>
      <c r="P1733" s="17"/>
      <c r="R1733" s="17"/>
      <c r="AA1733" s="18"/>
      <c r="AF1733" s="34"/>
    </row>
    <row r="1734" spans="1:32">
      <c r="A1734" s="28"/>
      <c r="B1734" s="22"/>
      <c r="C1734" s="29"/>
      <c r="E1734" s="30"/>
      <c r="F1734" s="30"/>
      <c r="G1734" s="30"/>
      <c r="H1734" s="26"/>
      <c r="P1734" s="17"/>
      <c r="R1734" s="17"/>
      <c r="AA1734" s="18"/>
      <c r="AF1734" s="34"/>
    </row>
    <row r="1735" spans="1:32">
      <c r="A1735" s="28"/>
      <c r="B1735" s="22"/>
      <c r="C1735" s="29"/>
      <c r="E1735" s="30"/>
      <c r="F1735" s="30"/>
      <c r="G1735" s="30"/>
      <c r="H1735" s="26"/>
      <c r="P1735" s="17"/>
      <c r="R1735" s="17"/>
      <c r="AA1735" s="18"/>
      <c r="AF1735" s="34"/>
    </row>
    <row r="1736" spans="1:32">
      <c r="A1736" s="28"/>
      <c r="B1736" s="22"/>
      <c r="C1736" s="29"/>
      <c r="E1736" s="30"/>
      <c r="F1736" s="30"/>
      <c r="G1736" s="30"/>
      <c r="H1736" s="26"/>
      <c r="P1736" s="17"/>
      <c r="R1736" s="17"/>
      <c r="AA1736" s="18"/>
      <c r="AF1736" s="34"/>
    </row>
    <row r="1737" spans="1:32">
      <c r="A1737" s="28"/>
      <c r="B1737" s="22"/>
      <c r="C1737" s="29"/>
      <c r="E1737" s="30"/>
      <c r="F1737" s="30"/>
      <c r="G1737" s="30"/>
      <c r="H1737" s="26"/>
      <c r="P1737" s="17"/>
      <c r="R1737" s="17"/>
      <c r="AA1737" s="18"/>
      <c r="AF1737" s="34"/>
    </row>
    <row r="1738" spans="1:32">
      <c r="A1738" s="28"/>
      <c r="B1738" s="22"/>
      <c r="C1738" s="29"/>
      <c r="E1738" s="30"/>
      <c r="F1738" s="30"/>
      <c r="G1738" s="30"/>
      <c r="H1738" s="26"/>
      <c r="P1738" s="17"/>
      <c r="R1738" s="17"/>
      <c r="AA1738" s="18"/>
      <c r="AF1738" s="34"/>
    </row>
    <row r="1739" spans="1:32">
      <c r="A1739" s="28"/>
      <c r="B1739" s="22"/>
      <c r="C1739" s="29"/>
      <c r="E1739" s="30"/>
      <c r="F1739" s="30"/>
      <c r="G1739" s="30"/>
      <c r="H1739" s="26"/>
      <c r="P1739" s="17"/>
      <c r="R1739" s="17"/>
      <c r="AA1739" s="18"/>
      <c r="AF1739" s="34"/>
    </row>
    <row r="1740" spans="1:32">
      <c r="A1740" s="28"/>
      <c r="B1740" s="22"/>
      <c r="C1740" s="29"/>
      <c r="E1740" s="30"/>
      <c r="F1740" s="30"/>
      <c r="G1740" s="30"/>
      <c r="H1740" s="26"/>
      <c r="P1740" s="17"/>
      <c r="R1740" s="17"/>
      <c r="AA1740" s="18"/>
      <c r="AF1740" s="34"/>
    </row>
    <row r="1741" spans="1:32">
      <c r="A1741" s="28"/>
      <c r="B1741" s="22"/>
      <c r="C1741" s="29"/>
      <c r="E1741" s="30"/>
      <c r="F1741" s="30"/>
      <c r="G1741" s="30"/>
      <c r="H1741" s="26"/>
      <c r="P1741" s="17"/>
      <c r="R1741" s="17"/>
      <c r="AA1741" s="18"/>
      <c r="AF1741" s="34"/>
    </row>
    <row r="1742" spans="1:32">
      <c r="A1742" s="28"/>
      <c r="B1742" s="22"/>
      <c r="C1742" s="29"/>
      <c r="E1742" s="30"/>
      <c r="F1742" s="30"/>
      <c r="G1742" s="30"/>
      <c r="H1742" s="26"/>
      <c r="P1742" s="17"/>
      <c r="R1742" s="17"/>
      <c r="AA1742" s="18"/>
      <c r="AF1742" s="34"/>
    </row>
    <row r="1743" spans="1:32">
      <c r="A1743" s="28"/>
      <c r="B1743" s="22"/>
      <c r="C1743" s="29"/>
      <c r="E1743" s="30"/>
      <c r="F1743" s="30"/>
      <c r="G1743" s="30"/>
      <c r="H1743" s="26"/>
      <c r="P1743" s="17"/>
      <c r="R1743" s="17"/>
      <c r="AA1743" s="18"/>
      <c r="AF1743" s="34"/>
    </row>
    <row r="1744" spans="1:32">
      <c r="A1744" s="28"/>
      <c r="B1744" s="22"/>
      <c r="C1744" s="29"/>
      <c r="E1744" s="30"/>
      <c r="F1744" s="30"/>
      <c r="G1744" s="30"/>
      <c r="H1744" s="26"/>
      <c r="P1744" s="17"/>
      <c r="R1744" s="17"/>
      <c r="AA1744" s="18"/>
      <c r="AF1744" s="34"/>
    </row>
    <row r="1745" spans="1:32">
      <c r="A1745" s="28"/>
      <c r="B1745" s="22"/>
      <c r="C1745" s="29"/>
      <c r="E1745" s="30"/>
      <c r="F1745" s="30"/>
      <c r="G1745" s="30"/>
      <c r="H1745" s="26"/>
      <c r="P1745" s="17"/>
      <c r="R1745" s="17"/>
      <c r="AA1745" s="18"/>
      <c r="AF1745" s="34"/>
    </row>
    <row r="1746" spans="1:32">
      <c r="A1746" s="28"/>
      <c r="B1746" s="22"/>
      <c r="C1746" s="29"/>
      <c r="E1746" s="30"/>
      <c r="F1746" s="30"/>
      <c r="G1746" s="30"/>
      <c r="H1746" s="26"/>
      <c r="P1746" s="17"/>
      <c r="R1746" s="17"/>
      <c r="AA1746" s="18"/>
      <c r="AF1746" s="34"/>
    </row>
    <row r="1747" spans="1:32">
      <c r="A1747" s="28"/>
      <c r="B1747" s="22"/>
      <c r="C1747" s="29"/>
      <c r="E1747" s="30"/>
      <c r="F1747" s="30"/>
      <c r="G1747" s="30"/>
      <c r="H1747" s="26"/>
      <c r="P1747" s="17"/>
      <c r="R1747" s="17"/>
      <c r="AA1747" s="18"/>
      <c r="AF1747" s="34"/>
    </row>
    <row r="1748" spans="1:32">
      <c r="A1748" s="28"/>
      <c r="B1748" s="22"/>
      <c r="C1748" s="29"/>
      <c r="E1748" s="30"/>
      <c r="F1748" s="30"/>
      <c r="G1748" s="30"/>
      <c r="H1748" s="26"/>
      <c r="P1748" s="17"/>
      <c r="R1748" s="17"/>
      <c r="AA1748" s="18"/>
      <c r="AF1748" s="34"/>
    </row>
    <row r="1749" spans="1:32">
      <c r="A1749" s="28"/>
      <c r="B1749" s="22"/>
      <c r="C1749" s="29"/>
      <c r="E1749" s="30"/>
      <c r="F1749" s="30"/>
      <c r="G1749" s="30"/>
      <c r="H1749" s="26"/>
      <c r="P1749" s="17"/>
      <c r="R1749" s="17"/>
      <c r="AA1749" s="18"/>
      <c r="AF1749" s="34"/>
    </row>
    <row r="1750" spans="1:32">
      <c r="A1750" s="28"/>
      <c r="B1750" s="22"/>
      <c r="C1750" s="29"/>
      <c r="E1750" s="30"/>
      <c r="F1750" s="30"/>
      <c r="G1750" s="30"/>
      <c r="H1750" s="26"/>
      <c r="P1750" s="17"/>
      <c r="R1750" s="17"/>
      <c r="AA1750" s="18"/>
      <c r="AF1750" s="34"/>
    </row>
    <row r="1751" spans="1:32">
      <c r="A1751" s="28"/>
      <c r="B1751" s="22"/>
      <c r="C1751" s="29"/>
      <c r="E1751" s="30"/>
      <c r="F1751" s="30"/>
      <c r="G1751" s="30"/>
      <c r="H1751" s="26"/>
      <c r="P1751" s="17"/>
      <c r="R1751" s="17"/>
      <c r="AA1751" s="18"/>
      <c r="AF1751" s="34"/>
    </row>
    <row r="1752" spans="1:32">
      <c r="A1752" s="28"/>
      <c r="B1752" s="22"/>
      <c r="C1752" s="29"/>
      <c r="E1752" s="30"/>
      <c r="F1752" s="30"/>
      <c r="G1752" s="30"/>
      <c r="H1752" s="26"/>
      <c r="P1752" s="17"/>
      <c r="R1752" s="17"/>
      <c r="AA1752" s="18"/>
      <c r="AF1752" s="34"/>
    </row>
    <row r="1753" spans="1:32">
      <c r="A1753" s="28"/>
      <c r="B1753" s="22"/>
      <c r="C1753" s="29"/>
      <c r="E1753" s="30"/>
      <c r="F1753" s="30"/>
      <c r="G1753" s="30"/>
      <c r="H1753" s="26"/>
      <c r="P1753" s="17"/>
      <c r="R1753" s="17"/>
      <c r="AA1753" s="18"/>
      <c r="AF1753" s="34"/>
    </row>
    <row r="1754" spans="1:32">
      <c r="A1754" s="28"/>
      <c r="B1754" s="22"/>
      <c r="C1754" s="29"/>
      <c r="E1754" s="30"/>
      <c r="F1754" s="30"/>
      <c r="G1754" s="30"/>
      <c r="H1754" s="26"/>
      <c r="P1754" s="17"/>
      <c r="R1754" s="17"/>
      <c r="AA1754" s="18"/>
      <c r="AF1754" s="34"/>
    </row>
    <row r="1755" spans="1:32">
      <c r="A1755" s="28"/>
      <c r="B1755" s="22"/>
      <c r="C1755" s="29"/>
      <c r="E1755" s="30"/>
      <c r="F1755" s="30"/>
      <c r="G1755" s="30"/>
      <c r="H1755" s="26"/>
      <c r="P1755" s="17"/>
      <c r="R1755" s="17"/>
      <c r="AA1755" s="18"/>
      <c r="AF1755" s="34"/>
    </row>
    <row r="1756" spans="1:32">
      <c r="A1756" s="28"/>
      <c r="B1756" s="22"/>
      <c r="C1756" s="29"/>
      <c r="E1756" s="30"/>
      <c r="F1756" s="30"/>
      <c r="G1756" s="30"/>
      <c r="H1756" s="26"/>
      <c r="P1756" s="17"/>
      <c r="R1756" s="17"/>
      <c r="AA1756" s="18"/>
      <c r="AF1756" s="34"/>
    </row>
    <row r="1757" spans="1:32">
      <c r="A1757" s="28"/>
      <c r="B1757" s="22"/>
      <c r="C1757" s="29"/>
      <c r="E1757" s="30"/>
      <c r="F1757" s="30"/>
      <c r="G1757" s="30"/>
      <c r="H1757" s="26"/>
      <c r="P1757" s="17"/>
      <c r="R1757" s="17"/>
      <c r="AA1757" s="18"/>
      <c r="AF1757" s="34"/>
    </row>
    <row r="1758" spans="1:32">
      <c r="A1758" s="28"/>
      <c r="B1758" s="22"/>
      <c r="C1758" s="29"/>
      <c r="E1758" s="30"/>
      <c r="F1758" s="30"/>
      <c r="G1758" s="30"/>
      <c r="H1758" s="26"/>
      <c r="P1758" s="17"/>
      <c r="R1758" s="17"/>
      <c r="AA1758" s="18"/>
      <c r="AF1758" s="34"/>
    </row>
    <row r="1759" spans="1:32">
      <c r="A1759" s="28"/>
      <c r="B1759" s="22"/>
      <c r="C1759" s="29"/>
      <c r="E1759" s="30"/>
      <c r="F1759" s="30"/>
      <c r="G1759" s="30"/>
      <c r="H1759" s="26"/>
      <c r="P1759" s="17"/>
      <c r="R1759" s="17"/>
      <c r="AA1759" s="18"/>
      <c r="AF1759" s="34"/>
    </row>
    <row r="1760" spans="1:32">
      <c r="A1760" s="28"/>
      <c r="B1760" s="22"/>
      <c r="C1760" s="29"/>
      <c r="E1760" s="30"/>
      <c r="F1760" s="30"/>
      <c r="G1760" s="30"/>
      <c r="H1760" s="26"/>
      <c r="P1760" s="17"/>
      <c r="R1760" s="17"/>
      <c r="AA1760" s="18"/>
      <c r="AF1760" s="34"/>
    </row>
    <row r="1761" spans="1:32">
      <c r="A1761" s="28"/>
      <c r="B1761" s="22"/>
      <c r="C1761" s="29"/>
      <c r="E1761" s="30"/>
      <c r="F1761" s="30"/>
      <c r="G1761" s="30"/>
      <c r="H1761" s="26"/>
      <c r="P1761" s="17"/>
      <c r="R1761" s="17"/>
      <c r="AA1761" s="18"/>
      <c r="AF1761" s="34"/>
    </row>
    <row r="1762" spans="1:32">
      <c r="A1762" s="28"/>
      <c r="B1762" s="22"/>
      <c r="C1762" s="29"/>
      <c r="E1762" s="30"/>
      <c r="F1762" s="30"/>
      <c r="G1762" s="30"/>
      <c r="H1762" s="26"/>
      <c r="P1762" s="17"/>
      <c r="R1762" s="17"/>
      <c r="AA1762" s="18"/>
      <c r="AF1762" s="34"/>
    </row>
    <row r="1763" spans="1:32">
      <c r="A1763" s="28"/>
      <c r="B1763" s="22"/>
      <c r="C1763" s="29"/>
      <c r="E1763" s="30"/>
      <c r="F1763" s="30"/>
      <c r="G1763" s="30"/>
      <c r="H1763" s="26"/>
      <c r="P1763" s="17"/>
      <c r="R1763" s="17"/>
      <c r="AA1763" s="18"/>
      <c r="AF1763" s="34"/>
    </row>
    <row r="1764" spans="1:32">
      <c r="A1764" s="28"/>
      <c r="B1764" s="22"/>
      <c r="C1764" s="29"/>
      <c r="E1764" s="30"/>
      <c r="F1764" s="30"/>
      <c r="G1764" s="30"/>
      <c r="H1764" s="26"/>
      <c r="P1764" s="17"/>
      <c r="R1764" s="17"/>
      <c r="AA1764" s="18"/>
      <c r="AF1764" s="34"/>
    </row>
    <row r="1765" spans="1:32">
      <c r="A1765" s="28"/>
      <c r="B1765" s="22"/>
      <c r="C1765" s="29"/>
      <c r="E1765" s="30"/>
      <c r="F1765" s="30"/>
      <c r="G1765" s="30"/>
      <c r="H1765" s="26"/>
      <c r="P1765" s="17"/>
      <c r="R1765" s="17"/>
      <c r="AA1765" s="18"/>
      <c r="AF1765" s="34"/>
    </row>
    <row r="1766" spans="1:32">
      <c r="A1766" s="28"/>
      <c r="B1766" s="22"/>
      <c r="C1766" s="29"/>
      <c r="E1766" s="30"/>
      <c r="F1766" s="30"/>
      <c r="G1766" s="30"/>
      <c r="H1766" s="26"/>
      <c r="P1766" s="17"/>
      <c r="R1766" s="17"/>
      <c r="AA1766" s="18"/>
      <c r="AF1766" s="34"/>
    </row>
    <row r="1767" spans="1:32">
      <c r="A1767" s="28"/>
      <c r="B1767" s="22"/>
      <c r="C1767" s="29"/>
      <c r="E1767" s="30"/>
      <c r="F1767" s="30"/>
      <c r="G1767" s="30"/>
      <c r="H1767" s="26"/>
      <c r="P1767" s="17"/>
      <c r="R1767" s="17"/>
      <c r="AA1767" s="18"/>
      <c r="AF1767" s="34"/>
    </row>
    <row r="1768" spans="1:32">
      <c r="B1768" s="22"/>
      <c r="C1768" s="29"/>
      <c r="E1768" s="30"/>
      <c r="F1768" s="30"/>
      <c r="G1768" s="30"/>
      <c r="H1768" s="26"/>
      <c r="P1768" s="17"/>
      <c r="R1768" s="17"/>
      <c r="AA1768" s="18"/>
      <c r="AF1768" s="34"/>
    </row>
    <row r="1769" spans="1:32">
      <c r="B1769" s="22"/>
      <c r="C1769" s="29"/>
      <c r="E1769" s="30"/>
      <c r="F1769" s="30"/>
      <c r="G1769" s="30"/>
      <c r="H1769" s="26"/>
      <c r="P1769" s="17"/>
      <c r="R1769" s="17"/>
      <c r="AA1769" s="18"/>
      <c r="AF1769" s="34"/>
    </row>
    <row r="1770" spans="1:32">
      <c r="B1770" s="22"/>
      <c r="C1770" s="29"/>
      <c r="E1770" s="30"/>
      <c r="F1770" s="30"/>
      <c r="G1770" s="30"/>
      <c r="H1770" s="26"/>
      <c r="P1770" s="17"/>
      <c r="R1770" s="17"/>
      <c r="AA1770" s="18"/>
      <c r="AF1770" s="34"/>
    </row>
    <row r="1771" spans="1:32">
      <c r="B1771" s="22"/>
      <c r="C1771" s="29"/>
      <c r="E1771" s="30"/>
      <c r="F1771" s="30"/>
      <c r="G1771" s="30"/>
      <c r="H1771" s="26"/>
      <c r="P1771" s="17"/>
      <c r="R1771" s="17"/>
      <c r="AA1771" s="18"/>
      <c r="AF1771" s="34"/>
    </row>
    <row r="1772" spans="1:32">
      <c r="B1772" s="22"/>
      <c r="C1772" s="29"/>
      <c r="E1772" s="30"/>
      <c r="F1772" s="30"/>
      <c r="G1772" s="30"/>
      <c r="H1772" s="26"/>
      <c r="P1772" s="17"/>
      <c r="R1772" s="17"/>
      <c r="AA1772" s="18"/>
      <c r="AF1772" s="34"/>
    </row>
    <row r="1773" spans="1:32">
      <c r="B1773" s="22"/>
      <c r="C1773" s="29"/>
      <c r="E1773" s="30"/>
      <c r="F1773" s="30"/>
      <c r="G1773" s="30"/>
      <c r="H1773" s="26"/>
      <c r="P1773" s="17"/>
      <c r="R1773" s="17"/>
      <c r="AA1773" s="18"/>
      <c r="AF1773" s="34"/>
    </row>
    <row r="1774" spans="1:32">
      <c r="B1774" s="22"/>
      <c r="C1774" s="29"/>
      <c r="E1774" s="30"/>
      <c r="F1774" s="30"/>
      <c r="G1774" s="30"/>
      <c r="H1774" s="26"/>
      <c r="P1774" s="17"/>
      <c r="R1774" s="17"/>
      <c r="AA1774" s="18"/>
      <c r="AF1774" s="34"/>
    </row>
    <row r="1775" spans="1:32">
      <c r="B1775" s="22"/>
      <c r="C1775" s="29"/>
      <c r="E1775" s="30"/>
      <c r="F1775" s="30"/>
      <c r="G1775" s="30"/>
      <c r="H1775" s="26"/>
      <c r="P1775" s="17"/>
      <c r="R1775" s="17"/>
      <c r="AA1775" s="18"/>
      <c r="AF1775" s="34"/>
    </row>
    <row r="1776" spans="1:32">
      <c r="B1776" s="22"/>
      <c r="C1776" s="29"/>
      <c r="E1776" s="30"/>
      <c r="F1776" s="30"/>
      <c r="G1776" s="30"/>
      <c r="H1776" s="26"/>
      <c r="P1776" s="17"/>
      <c r="R1776" s="17"/>
      <c r="AA1776" s="18"/>
      <c r="AD1776" s="34"/>
      <c r="AE1776" s="34"/>
      <c r="AF1776" s="34"/>
    </row>
    <row r="1777" spans="1:33">
      <c r="B1777" s="22"/>
      <c r="C1777" s="29"/>
      <c r="E1777" s="30"/>
      <c r="F1777" s="30"/>
      <c r="G1777" s="30"/>
      <c r="H1777" s="26"/>
      <c r="P1777" s="17"/>
      <c r="R1777" s="17"/>
      <c r="AA1777" s="18"/>
      <c r="AD1777" s="34"/>
      <c r="AE1777" s="34"/>
      <c r="AF1777" s="34"/>
    </row>
    <row r="1778" spans="1:33">
      <c r="B1778" s="22"/>
      <c r="C1778" s="29"/>
      <c r="E1778" s="30"/>
      <c r="F1778" s="30"/>
      <c r="G1778" s="30"/>
      <c r="H1778" s="26"/>
      <c r="P1778" s="17"/>
      <c r="R1778" s="17"/>
      <c r="AA1778" s="18"/>
      <c r="AF1778" s="34"/>
      <c r="AG1778" s="37"/>
    </row>
    <row r="1779" spans="1:33">
      <c r="B1779" s="22"/>
      <c r="C1779" s="29"/>
      <c r="E1779" s="30"/>
      <c r="F1779" s="30"/>
      <c r="G1779" s="30"/>
      <c r="H1779" s="26"/>
      <c r="P1779" s="17"/>
      <c r="R1779" s="17"/>
      <c r="AA1779" s="18"/>
      <c r="AF1779" s="34"/>
      <c r="AG1779" s="37"/>
    </row>
    <row r="1780" spans="1:33">
      <c r="B1780" s="22"/>
      <c r="C1780" s="29"/>
      <c r="E1780" s="30"/>
      <c r="F1780" s="30"/>
      <c r="G1780" s="30"/>
      <c r="H1780" s="26"/>
      <c r="P1780" s="17"/>
      <c r="R1780" s="17"/>
      <c r="AA1780" s="18"/>
      <c r="AF1780" s="34"/>
      <c r="AG1780" s="37"/>
    </row>
    <row r="1781" spans="1:33">
      <c r="B1781" s="22"/>
      <c r="C1781" s="29"/>
      <c r="E1781" s="30"/>
      <c r="F1781" s="30"/>
      <c r="G1781" s="30"/>
      <c r="H1781" s="26"/>
      <c r="P1781" s="17"/>
      <c r="R1781" s="17"/>
      <c r="AA1781" s="18"/>
      <c r="AF1781" s="34"/>
      <c r="AG1781" s="37"/>
    </row>
    <row r="1782" spans="1:33">
      <c r="B1782" s="22"/>
      <c r="C1782" s="29"/>
      <c r="E1782" s="30"/>
      <c r="F1782" s="30"/>
      <c r="G1782" s="30"/>
      <c r="H1782" s="26"/>
      <c r="P1782" s="17"/>
      <c r="R1782" s="17"/>
      <c r="AA1782" s="18"/>
      <c r="AF1782" s="34"/>
      <c r="AG1782" s="37"/>
    </row>
    <row r="1783" spans="1:33">
      <c r="B1783" s="22"/>
      <c r="C1783" s="29"/>
      <c r="E1783" s="30"/>
      <c r="F1783" s="30"/>
      <c r="G1783" s="30"/>
      <c r="H1783" s="26"/>
      <c r="P1783" s="17"/>
      <c r="R1783" s="17"/>
      <c r="AA1783" s="18"/>
      <c r="AD1783" s="34"/>
      <c r="AE1783" s="34"/>
      <c r="AF1783" s="34"/>
      <c r="AG1783" s="37"/>
    </row>
    <row r="1784" spans="1:33">
      <c r="B1784" s="22"/>
      <c r="C1784" s="29"/>
      <c r="E1784" s="30"/>
      <c r="F1784" s="30"/>
      <c r="G1784" s="30"/>
      <c r="H1784" s="26"/>
      <c r="P1784" s="17"/>
      <c r="R1784" s="17"/>
      <c r="AA1784" s="18"/>
      <c r="AD1784" s="34"/>
      <c r="AE1784" s="34"/>
      <c r="AF1784" s="34"/>
      <c r="AG1784" s="37"/>
    </row>
    <row r="1785" spans="1:33">
      <c r="A1785" s="28"/>
      <c r="B1785" s="22"/>
      <c r="C1785" s="29"/>
      <c r="E1785" s="30"/>
      <c r="F1785" s="30"/>
      <c r="G1785" s="30"/>
      <c r="H1785" s="26"/>
      <c r="P1785" s="17"/>
      <c r="R1785" s="17"/>
      <c r="AA1785" s="18"/>
      <c r="AF1785" s="34"/>
    </row>
    <row r="1786" spans="1:33">
      <c r="A1786" s="28"/>
      <c r="B1786" s="22"/>
      <c r="C1786" s="29"/>
      <c r="E1786" s="30"/>
      <c r="F1786" s="30"/>
      <c r="G1786" s="30"/>
      <c r="H1786" s="26"/>
      <c r="P1786" s="17"/>
      <c r="R1786" s="17"/>
      <c r="AA1786" s="18"/>
      <c r="AF1786" s="34"/>
    </row>
    <row r="1787" spans="1:33">
      <c r="A1787" s="28"/>
      <c r="B1787" s="22"/>
      <c r="C1787" s="29"/>
      <c r="E1787" s="30"/>
      <c r="F1787" s="30"/>
      <c r="G1787" s="30"/>
      <c r="H1787" s="26"/>
      <c r="P1787" s="17"/>
      <c r="R1787" s="17"/>
      <c r="AA1787" s="18"/>
      <c r="AF1787" s="34"/>
    </row>
    <row r="1788" spans="1:33">
      <c r="A1788" s="28"/>
      <c r="B1788" s="22"/>
      <c r="C1788" s="29"/>
      <c r="E1788" s="30"/>
      <c r="F1788" s="30"/>
      <c r="G1788" s="30"/>
      <c r="H1788" s="26"/>
      <c r="P1788" s="17"/>
      <c r="R1788" s="17"/>
      <c r="AA1788" s="18"/>
      <c r="AD1788" s="34"/>
      <c r="AE1788" s="34"/>
      <c r="AF1788" s="34"/>
    </row>
    <row r="1789" spans="1:33">
      <c r="A1789" s="28"/>
      <c r="B1789" s="22"/>
      <c r="C1789" s="29"/>
      <c r="E1789" s="30"/>
      <c r="F1789" s="30"/>
      <c r="G1789" s="30"/>
      <c r="H1789" s="26"/>
      <c r="P1789" s="17"/>
      <c r="R1789" s="17"/>
      <c r="AA1789" s="18"/>
      <c r="AF1789" s="34"/>
    </row>
    <row r="1790" spans="1:33">
      <c r="A1790" s="28"/>
      <c r="B1790" s="22"/>
      <c r="C1790" s="29"/>
      <c r="E1790" s="30"/>
      <c r="F1790" s="30"/>
      <c r="G1790" s="30"/>
      <c r="H1790" s="26"/>
      <c r="P1790" s="17"/>
      <c r="R1790" s="17"/>
      <c r="AA1790" s="18"/>
      <c r="AF1790" s="34"/>
    </row>
    <row r="1791" spans="1:33">
      <c r="A1791" s="28"/>
      <c r="B1791" s="22"/>
      <c r="C1791" s="29"/>
      <c r="E1791" s="30"/>
      <c r="F1791" s="30"/>
      <c r="G1791" s="30"/>
      <c r="H1791" s="26"/>
      <c r="P1791" s="17"/>
      <c r="R1791" s="17"/>
      <c r="AA1791" s="18"/>
      <c r="AF1791" s="34"/>
    </row>
    <row r="1792" spans="1:33">
      <c r="A1792" s="28"/>
      <c r="B1792" s="22"/>
      <c r="C1792" s="29"/>
      <c r="E1792" s="30"/>
      <c r="F1792" s="30"/>
      <c r="G1792" s="30"/>
      <c r="H1792" s="26"/>
      <c r="P1792" s="17"/>
      <c r="R1792" s="17"/>
      <c r="AA1792" s="18"/>
      <c r="AF1792" s="34"/>
    </row>
    <row r="1793" spans="1:33">
      <c r="A1793" s="28"/>
      <c r="B1793" s="22"/>
      <c r="C1793" s="29"/>
      <c r="E1793" s="30"/>
      <c r="F1793" s="30"/>
      <c r="G1793" s="30"/>
      <c r="H1793" s="26"/>
      <c r="P1793" s="17"/>
      <c r="R1793" s="17"/>
      <c r="AA1793" s="18"/>
      <c r="AF1793" s="34"/>
    </row>
    <row r="1794" spans="1:33">
      <c r="A1794" s="28"/>
      <c r="B1794" s="22"/>
      <c r="C1794" s="29"/>
      <c r="E1794" s="30"/>
      <c r="F1794" s="30"/>
      <c r="G1794" s="30"/>
      <c r="H1794" s="26"/>
      <c r="P1794" s="17"/>
      <c r="R1794" s="17"/>
      <c r="AA1794" s="18"/>
      <c r="AF1794" s="34"/>
    </row>
    <row r="1795" spans="1:33">
      <c r="A1795" s="28"/>
      <c r="B1795" s="22"/>
      <c r="C1795" s="29"/>
      <c r="E1795" s="30"/>
      <c r="F1795" s="30"/>
      <c r="G1795" s="30"/>
      <c r="H1795" s="26"/>
      <c r="P1795" s="17"/>
      <c r="R1795" s="17"/>
      <c r="AA1795" s="18"/>
      <c r="AF1795" s="34"/>
    </row>
    <row r="1796" spans="1:33">
      <c r="A1796" s="28"/>
      <c r="B1796" s="22"/>
      <c r="C1796" s="29"/>
      <c r="E1796" s="30"/>
      <c r="F1796" s="30"/>
      <c r="G1796" s="30"/>
      <c r="H1796" s="26"/>
      <c r="P1796" s="17"/>
      <c r="R1796" s="17"/>
      <c r="AA1796" s="18"/>
      <c r="AF1796" s="34"/>
    </row>
    <row r="1797" spans="1:33">
      <c r="A1797" s="28"/>
      <c r="B1797" s="22"/>
      <c r="C1797" s="29"/>
      <c r="E1797" s="30"/>
      <c r="F1797" s="30"/>
      <c r="G1797" s="30"/>
      <c r="H1797" s="26"/>
      <c r="P1797" s="17"/>
      <c r="R1797" s="17"/>
      <c r="AA1797" s="18"/>
      <c r="AF1797" s="34"/>
    </row>
    <row r="1798" spans="1:33">
      <c r="A1798" s="28"/>
      <c r="B1798" s="22"/>
      <c r="C1798" s="29"/>
      <c r="E1798" s="30"/>
      <c r="F1798" s="30"/>
      <c r="G1798" s="30"/>
      <c r="H1798" s="26"/>
      <c r="P1798" s="17"/>
      <c r="R1798" s="17"/>
      <c r="AA1798" s="18"/>
      <c r="AD1798" s="34"/>
      <c r="AE1798" s="34"/>
      <c r="AF1798" s="34"/>
    </row>
    <row r="1799" spans="1:33">
      <c r="B1799" s="22"/>
      <c r="C1799" s="29"/>
      <c r="E1799" s="30"/>
      <c r="F1799" s="30"/>
      <c r="G1799" s="30"/>
      <c r="H1799" s="26"/>
      <c r="P1799" s="17"/>
      <c r="R1799" s="17"/>
      <c r="AA1799" s="18"/>
      <c r="AD1799" s="34"/>
      <c r="AE1799" s="34"/>
      <c r="AF1799" s="34"/>
    </row>
    <row r="1800" spans="1:33">
      <c r="B1800" s="22"/>
      <c r="C1800" s="29"/>
      <c r="E1800" s="30"/>
      <c r="F1800" s="30"/>
      <c r="G1800" s="30"/>
      <c r="H1800" s="26"/>
      <c r="P1800" s="17"/>
      <c r="R1800" s="17"/>
      <c r="AA1800" s="18"/>
      <c r="AF1800" s="34"/>
      <c r="AG1800" s="37"/>
    </row>
    <row r="1801" spans="1:33">
      <c r="B1801" s="22"/>
      <c r="C1801" s="29"/>
      <c r="E1801" s="30"/>
      <c r="F1801" s="30"/>
      <c r="G1801" s="30"/>
      <c r="H1801" s="26"/>
      <c r="P1801" s="17"/>
      <c r="R1801" s="17"/>
      <c r="AA1801" s="18"/>
      <c r="AF1801" s="34"/>
      <c r="AG1801" s="37"/>
    </row>
    <row r="1802" spans="1:33">
      <c r="B1802" s="22"/>
      <c r="C1802" s="29"/>
      <c r="E1802" s="30"/>
      <c r="F1802" s="30"/>
      <c r="G1802" s="30"/>
      <c r="H1802" s="26"/>
      <c r="P1802" s="17"/>
      <c r="R1802" s="17"/>
      <c r="AA1802" s="18"/>
      <c r="AF1802" s="34"/>
      <c r="AG1802" s="37"/>
    </row>
    <row r="1803" spans="1:33">
      <c r="B1803" s="22"/>
      <c r="C1803" s="29"/>
      <c r="E1803" s="30"/>
      <c r="F1803" s="30"/>
      <c r="G1803" s="30"/>
      <c r="H1803" s="26"/>
      <c r="P1803" s="17"/>
      <c r="R1803" s="17"/>
      <c r="AA1803" s="18"/>
      <c r="AD1803" s="34"/>
      <c r="AE1803" s="34"/>
      <c r="AF1803" s="34"/>
      <c r="AG1803" s="37"/>
    </row>
    <row r="1804" spans="1:33">
      <c r="B1804" s="22"/>
      <c r="C1804" s="29"/>
      <c r="E1804" s="30"/>
      <c r="F1804" s="30"/>
      <c r="G1804" s="30"/>
      <c r="H1804" s="26"/>
      <c r="P1804" s="17"/>
      <c r="R1804" s="17"/>
      <c r="AA1804" s="18"/>
      <c r="AD1804" s="34"/>
      <c r="AE1804" s="34"/>
      <c r="AF1804" s="34"/>
      <c r="AG1804" s="37"/>
    </row>
    <row r="1805" spans="1:33">
      <c r="B1805" s="22"/>
      <c r="C1805" s="29"/>
      <c r="E1805" s="30"/>
      <c r="F1805" s="30"/>
      <c r="G1805" s="30"/>
      <c r="H1805" s="26"/>
      <c r="P1805" s="17"/>
      <c r="R1805" s="17"/>
      <c r="AA1805" s="18"/>
      <c r="AD1805" s="34"/>
      <c r="AE1805" s="34"/>
      <c r="AF1805" s="34"/>
      <c r="AG1805" s="37"/>
    </row>
    <row r="1806" spans="1:33">
      <c r="B1806" s="22"/>
      <c r="C1806" s="29"/>
      <c r="E1806" s="30"/>
      <c r="F1806" s="30"/>
      <c r="G1806" s="30"/>
      <c r="H1806" s="26"/>
      <c r="P1806" s="17"/>
      <c r="R1806" s="17"/>
      <c r="AA1806" s="18"/>
      <c r="AD1806" s="34"/>
      <c r="AE1806" s="34"/>
      <c r="AF1806" s="34"/>
      <c r="AG1806" s="37"/>
    </row>
    <row r="1807" spans="1:33">
      <c r="B1807" s="22"/>
      <c r="C1807" s="29"/>
      <c r="E1807" s="30"/>
      <c r="F1807" s="30"/>
      <c r="G1807" s="30"/>
      <c r="H1807" s="26"/>
      <c r="P1807" s="17"/>
      <c r="R1807" s="17"/>
      <c r="AA1807" s="18"/>
      <c r="AD1807" s="34"/>
      <c r="AE1807" s="34"/>
      <c r="AF1807" s="34"/>
      <c r="AG1807" s="37"/>
    </row>
    <row r="1808" spans="1:33">
      <c r="B1808" s="22"/>
      <c r="C1808" s="29"/>
      <c r="E1808" s="30"/>
      <c r="F1808" s="30"/>
      <c r="G1808" s="30"/>
      <c r="H1808" s="26"/>
      <c r="P1808" s="17"/>
      <c r="R1808" s="17"/>
      <c r="AA1808" s="18"/>
      <c r="AF1808" s="34"/>
    </row>
    <row r="1809" spans="2:32">
      <c r="B1809" s="22"/>
      <c r="C1809" s="29"/>
      <c r="E1809" s="30"/>
      <c r="F1809" s="30"/>
      <c r="G1809" s="30"/>
      <c r="H1809" s="26"/>
      <c r="P1809" s="17"/>
      <c r="R1809" s="17"/>
      <c r="AA1809" s="18"/>
      <c r="AF1809" s="34"/>
    </row>
    <row r="1810" spans="2:32">
      <c r="B1810" s="22"/>
      <c r="C1810" s="29"/>
      <c r="E1810" s="30"/>
      <c r="F1810" s="30"/>
      <c r="G1810" s="30"/>
      <c r="H1810" s="26"/>
      <c r="P1810" s="17"/>
      <c r="R1810" s="17"/>
      <c r="AA1810" s="18"/>
      <c r="AF1810" s="34"/>
    </row>
    <row r="1811" spans="2:32">
      <c r="B1811" s="22"/>
      <c r="C1811" s="29"/>
      <c r="E1811" s="30"/>
      <c r="F1811" s="30"/>
      <c r="G1811" s="30"/>
      <c r="H1811" s="26"/>
      <c r="P1811" s="17"/>
      <c r="R1811" s="17"/>
      <c r="AA1811" s="18"/>
      <c r="AF1811" s="34"/>
    </row>
    <row r="1812" spans="2:32">
      <c r="B1812" s="22"/>
      <c r="C1812" s="29"/>
      <c r="E1812" s="30"/>
      <c r="F1812" s="30"/>
      <c r="G1812" s="30"/>
      <c r="H1812" s="26"/>
      <c r="P1812" s="17"/>
      <c r="R1812" s="17"/>
      <c r="AA1812" s="18"/>
      <c r="AF1812" s="34"/>
    </row>
    <row r="1813" spans="2:32">
      <c r="B1813" s="22"/>
      <c r="C1813" s="29"/>
      <c r="E1813" s="30"/>
      <c r="F1813" s="30"/>
      <c r="G1813" s="30"/>
      <c r="H1813" s="26"/>
      <c r="P1813" s="17"/>
      <c r="R1813" s="17"/>
      <c r="AA1813" s="18"/>
      <c r="AF1813" s="34"/>
    </row>
    <row r="1814" spans="2:32">
      <c r="B1814" s="22"/>
      <c r="C1814" s="29"/>
      <c r="E1814" s="30"/>
      <c r="F1814" s="30"/>
      <c r="G1814" s="30"/>
      <c r="H1814" s="26"/>
      <c r="P1814" s="17"/>
      <c r="R1814" s="17"/>
      <c r="AA1814" s="18"/>
      <c r="AF1814" s="34"/>
    </row>
    <row r="1815" spans="2:32">
      <c r="B1815" s="22"/>
      <c r="C1815" s="29"/>
      <c r="E1815" s="30"/>
      <c r="F1815" s="30"/>
      <c r="G1815" s="30"/>
      <c r="H1815" s="26"/>
      <c r="P1815" s="17"/>
      <c r="R1815" s="17"/>
      <c r="AA1815" s="18"/>
      <c r="AF1815" s="34"/>
    </row>
    <row r="1816" spans="2:32">
      <c r="B1816" s="22"/>
      <c r="C1816" s="29"/>
      <c r="E1816" s="30"/>
      <c r="F1816" s="30"/>
      <c r="G1816" s="30"/>
      <c r="H1816" s="26"/>
      <c r="P1816" s="17"/>
      <c r="R1816" s="17"/>
      <c r="AA1816" s="18"/>
      <c r="AF1816" s="34"/>
    </row>
    <row r="1817" spans="2:32">
      <c r="B1817" s="22"/>
      <c r="C1817" s="29"/>
      <c r="E1817" s="30"/>
      <c r="F1817" s="30"/>
      <c r="G1817" s="30"/>
      <c r="H1817" s="26"/>
      <c r="P1817" s="17"/>
      <c r="R1817" s="17"/>
      <c r="AA1817" s="18"/>
      <c r="AF1817" s="34"/>
    </row>
    <row r="1818" spans="2:32">
      <c r="B1818" s="22"/>
      <c r="C1818" s="29"/>
      <c r="E1818" s="30"/>
      <c r="F1818" s="30"/>
      <c r="G1818" s="30"/>
      <c r="H1818" s="26"/>
      <c r="P1818" s="17"/>
      <c r="R1818" s="17"/>
      <c r="AA1818" s="18"/>
      <c r="AF1818" s="34"/>
    </row>
    <row r="1819" spans="2:32">
      <c r="B1819" s="22"/>
      <c r="C1819" s="29"/>
      <c r="E1819" s="30"/>
      <c r="F1819" s="30"/>
      <c r="G1819" s="30"/>
      <c r="H1819" s="26"/>
      <c r="P1819" s="17"/>
      <c r="R1819" s="17"/>
      <c r="AA1819" s="18"/>
      <c r="AF1819" s="34"/>
    </row>
    <row r="1820" spans="2:32">
      <c r="B1820" s="22"/>
      <c r="C1820" s="29"/>
      <c r="E1820" s="30"/>
      <c r="F1820" s="30"/>
      <c r="G1820" s="30"/>
      <c r="H1820" s="26"/>
      <c r="P1820" s="17"/>
      <c r="R1820" s="17"/>
      <c r="AA1820" s="18"/>
      <c r="AF1820" s="34"/>
    </row>
    <row r="1821" spans="2:32">
      <c r="B1821" s="22"/>
      <c r="C1821" s="29"/>
      <c r="E1821" s="30"/>
      <c r="F1821" s="30"/>
      <c r="G1821" s="30"/>
      <c r="H1821" s="26"/>
      <c r="P1821" s="17"/>
      <c r="R1821" s="17"/>
      <c r="AA1821" s="18"/>
      <c r="AF1821" s="34"/>
    </row>
    <row r="1822" spans="2:32">
      <c r="B1822" s="22"/>
      <c r="C1822" s="29"/>
      <c r="E1822" s="30"/>
      <c r="F1822" s="30"/>
      <c r="G1822" s="30"/>
      <c r="H1822" s="26"/>
      <c r="P1822" s="17"/>
      <c r="R1822" s="17"/>
      <c r="AA1822" s="18"/>
      <c r="AF1822" s="34"/>
    </row>
    <row r="1823" spans="2:32">
      <c r="B1823" s="22"/>
      <c r="C1823" s="29"/>
      <c r="E1823" s="30"/>
      <c r="F1823" s="30"/>
      <c r="G1823" s="30"/>
      <c r="H1823" s="26"/>
      <c r="P1823" s="17"/>
      <c r="R1823" s="17"/>
      <c r="AA1823" s="18"/>
      <c r="AF1823" s="34"/>
    </row>
    <row r="1824" spans="2:32">
      <c r="B1824" s="22"/>
      <c r="C1824" s="29"/>
      <c r="E1824" s="30"/>
      <c r="F1824" s="30"/>
      <c r="G1824" s="30"/>
      <c r="H1824" s="26"/>
      <c r="P1824" s="17"/>
      <c r="R1824" s="17"/>
      <c r="AA1824" s="18"/>
      <c r="AF1824" s="34"/>
    </row>
    <row r="1825" spans="2:32">
      <c r="B1825" s="22"/>
      <c r="C1825" s="29"/>
      <c r="E1825" s="30"/>
      <c r="F1825" s="30"/>
      <c r="G1825" s="30"/>
      <c r="H1825" s="26"/>
      <c r="P1825" s="17"/>
      <c r="R1825" s="17"/>
      <c r="AA1825" s="18"/>
      <c r="AF1825" s="34"/>
    </row>
    <row r="1826" spans="2:32">
      <c r="B1826" s="22"/>
      <c r="C1826" s="29"/>
      <c r="E1826" s="30"/>
      <c r="F1826" s="30"/>
      <c r="G1826" s="30"/>
      <c r="H1826" s="26"/>
      <c r="P1826" s="17"/>
      <c r="R1826" s="17"/>
      <c r="AA1826" s="18"/>
      <c r="AD1826" s="34"/>
      <c r="AE1826" s="34"/>
      <c r="AF1826" s="34"/>
    </row>
    <row r="1827" spans="2:32">
      <c r="B1827" s="22"/>
      <c r="C1827" s="29"/>
      <c r="E1827" s="30"/>
      <c r="F1827" s="30"/>
      <c r="G1827" s="30"/>
      <c r="H1827" s="26"/>
      <c r="P1827" s="17"/>
      <c r="R1827" s="17"/>
      <c r="AA1827" s="18"/>
      <c r="AF1827" s="34"/>
    </row>
    <row r="1828" spans="2:32">
      <c r="B1828" s="22"/>
      <c r="C1828" s="29"/>
      <c r="E1828" s="30"/>
      <c r="F1828" s="30"/>
      <c r="G1828" s="30"/>
      <c r="H1828" s="26"/>
      <c r="P1828" s="17"/>
      <c r="R1828" s="17"/>
      <c r="AA1828" s="18"/>
      <c r="AF1828" s="34"/>
    </row>
    <row r="1829" spans="2:32">
      <c r="B1829" s="22"/>
      <c r="C1829" s="29"/>
      <c r="E1829" s="30"/>
      <c r="F1829" s="30"/>
      <c r="G1829" s="30"/>
      <c r="H1829" s="26"/>
      <c r="P1829" s="17"/>
      <c r="R1829" s="17"/>
      <c r="AA1829" s="18"/>
      <c r="AF1829" s="34"/>
    </row>
    <row r="1830" spans="2:32">
      <c r="B1830" s="22"/>
      <c r="C1830" s="29"/>
      <c r="E1830" s="30"/>
      <c r="F1830" s="30"/>
      <c r="G1830" s="30"/>
      <c r="H1830" s="26"/>
      <c r="P1830" s="17"/>
      <c r="R1830" s="17"/>
      <c r="AA1830" s="18"/>
      <c r="AD1830" s="34"/>
      <c r="AE1830" s="34"/>
      <c r="AF1830" s="34"/>
    </row>
    <row r="1831" spans="2:32">
      <c r="B1831" s="22"/>
      <c r="C1831" s="29"/>
      <c r="E1831" s="30"/>
      <c r="F1831" s="30"/>
      <c r="G1831" s="30"/>
      <c r="H1831" s="26"/>
      <c r="P1831" s="17"/>
      <c r="R1831" s="17"/>
      <c r="AA1831" s="18"/>
      <c r="AD1831" s="34"/>
      <c r="AE1831" s="34"/>
      <c r="AF1831" s="34"/>
    </row>
    <row r="1832" spans="2:32">
      <c r="B1832" s="22"/>
      <c r="C1832" s="29"/>
      <c r="E1832" s="30"/>
      <c r="F1832" s="30"/>
      <c r="G1832" s="30"/>
      <c r="H1832" s="26"/>
      <c r="P1832" s="17"/>
      <c r="R1832" s="17"/>
      <c r="AA1832" s="18"/>
      <c r="AF1832" s="34"/>
    </row>
    <row r="1833" spans="2:32">
      <c r="B1833" s="22"/>
      <c r="C1833" s="29"/>
      <c r="E1833" s="30"/>
      <c r="F1833" s="30"/>
      <c r="G1833" s="30"/>
      <c r="H1833" s="26"/>
      <c r="P1833" s="17"/>
      <c r="R1833" s="17"/>
      <c r="AA1833" s="18"/>
      <c r="AF1833" s="34"/>
    </row>
    <row r="1834" spans="2:32">
      <c r="B1834" s="22"/>
      <c r="C1834" s="29"/>
      <c r="E1834" s="30"/>
      <c r="F1834" s="30"/>
      <c r="G1834" s="30"/>
      <c r="H1834" s="26"/>
      <c r="P1834" s="17"/>
      <c r="R1834" s="17"/>
      <c r="AA1834" s="18"/>
      <c r="AF1834" s="34"/>
    </row>
    <row r="1835" spans="2:32">
      <c r="B1835" s="22"/>
      <c r="C1835" s="29"/>
      <c r="E1835" s="30"/>
      <c r="F1835" s="30"/>
      <c r="G1835" s="30"/>
      <c r="H1835" s="26"/>
      <c r="P1835" s="17"/>
      <c r="R1835" s="17"/>
      <c r="AA1835" s="18"/>
      <c r="AF1835" s="34"/>
    </row>
    <row r="1836" spans="2:32">
      <c r="B1836" s="22"/>
      <c r="C1836" s="29"/>
      <c r="E1836" s="30"/>
      <c r="F1836" s="30"/>
      <c r="G1836" s="30"/>
      <c r="H1836" s="26"/>
      <c r="P1836" s="17"/>
      <c r="R1836" s="17"/>
      <c r="AA1836" s="18"/>
      <c r="AF1836" s="34"/>
    </row>
    <row r="1837" spans="2:32">
      <c r="B1837" s="22"/>
      <c r="C1837" s="29"/>
      <c r="E1837" s="30"/>
      <c r="F1837" s="30"/>
      <c r="G1837" s="30"/>
      <c r="H1837" s="26"/>
      <c r="P1837" s="17"/>
      <c r="R1837" s="17"/>
      <c r="AA1837" s="18"/>
      <c r="AF1837" s="34"/>
    </row>
    <row r="1838" spans="2:32">
      <c r="B1838" s="22"/>
      <c r="C1838" s="29"/>
      <c r="E1838" s="30"/>
      <c r="F1838" s="30"/>
      <c r="G1838" s="30"/>
      <c r="H1838" s="26"/>
      <c r="P1838" s="17"/>
      <c r="R1838" s="17"/>
      <c r="AA1838" s="18"/>
      <c r="AF1838" s="34"/>
    </row>
    <row r="1839" spans="2:32">
      <c r="B1839" s="22"/>
      <c r="C1839" s="29"/>
      <c r="E1839" s="30"/>
      <c r="F1839" s="30"/>
      <c r="G1839" s="30"/>
      <c r="H1839" s="26"/>
      <c r="P1839" s="17"/>
      <c r="R1839" s="17"/>
      <c r="AA1839" s="18"/>
      <c r="AF1839" s="34"/>
    </row>
    <row r="1840" spans="2:32">
      <c r="B1840" s="22"/>
      <c r="C1840" s="29"/>
      <c r="E1840" s="30"/>
      <c r="F1840" s="30"/>
      <c r="G1840" s="30"/>
      <c r="H1840" s="26"/>
      <c r="P1840" s="17"/>
      <c r="R1840" s="17"/>
      <c r="AA1840" s="18"/>
      <c r="AF1840" s="34"/>
    </row>
    <row r="1841" spans="2:33">
      <c r="B1841" s="22"/>
      <c r="C1841" s="29"/>
      <c r="E1841" s="30"/>
      <c r="F1841" s="30"/>
      <c r="G1841" s="30"/>
      <c r="H1841" s="26"/>
      <c r="P1841" s="17"/>
      <c r="R1841" s="17"/>
      <c r="AA1841" s="18"/>
      <c r="AD1841" s="34"/>
      <c r="AE1841" s="34"/>
      <c r="AF1841" s="34"/>
    </row>
    <row r="1842" spans="2:33">
      <c r="B1842" s="22"/>
      <c r="C1842" s="29"/>
      <c r="E1842" s="30"/>
      <c r="F1842" s="30"/>
      <c r="G1842" s="30"/>
      <c r="H1842" s="26"/>
      <c r="P1842" s="17"/>
      <c r="R1842" s="17"/>
      <c r="AA1842" s="18"/>
      <c r="AD1842" s="34"/>
      <c r="AE1842" s="34"/>
      <c r="AF1842" s="34"/>
    </row>
    <row r="1843" spans="2:33">
      <c r="B1843" s="22"/>
      <c r="C1843" s="29"/>
      <c r="E1843" s="30"/>
      <c r="F1843" s="30"/>
      <c r="G1843" s="30"/>
      <c r="H1843" s="26"/>
      <c r="P1843" s="17"/>
      <c r="R1843" s="17"/>
      <c r="AA1843" s="18"/>
      <c r="AF1843" s="34"/>
      <c r="AG1843" s="37"/>
    </row>
    <row r="1844" spans="2:33">
      <c r="B1844" s="22"/>
      <c r="C1844" s="29"/>
      <c r="E1844" s="30"/>
      <c r="F1844" s="30"/>
      <c r="G1844" s="30"/>
      <c r="H1844" s="26"/>
      <c r="P1844" s="17"/>
      <c r="R1844" s="17"/>
      <c r="AA1844" s="18"/>
      <c r="AD1844" s="34"/>
      <c r="AE1844" s="34"/>
      <c r="AF1844" s="34"/>
      <c r="AG1844" s="37"/>
    </row>
    <row r="1845" spans="2:33">
      <c r="B1845" s="22"/>
      <c r="C1845" s="29"/>
      <c r="E1845" s="30"/>
      <c r="F1845" s="30"/>
      <c r="G1845" s="30"/>
      <c r="H1845" s="26"/>
      <c r="P1845" s="17"/>
      <c r="R1845" s="17"/>
      <c r="AA1845" s="18"/>
      <c r="AD1845" s="34"/>
      <c r="AE1845" s="34"/>
      <c r="AF1845" s="34"/>
      <c r="AG1845" s="37"/>
    </row>
    <row r="1846" spans="2:33">
      <c r="B1846" s="22"/>
      <c r="C1846" s="29"/>
      <c r="E1846" s="30"/>
      <c r="F1846" s="30"/>
      <c r="G1846" s="30"/>
      <c r="H1846" s="26"/>
      <c r="P1846" s="17"/>
      <c r="R1846" s="17"/>
      <c r="AA1846" s="18"/>
      <c r="AF1846" s="34"/>
    </row>
    <row r="1847" spans="2:33">
      <c r="B1847" s="22"/>
      <c r="C1847" s="29"/>
      <c r="E1847" s="30"/>
      <c r="F1847" s="30"/>
      <c r="G1847" s="30"/>
      <c r="H1847" s="26"/>
      <c r="P1847" s="17"/>
      <c r="R1847" s="17"/>
      <c r="AA1847" s="18"/>
      <c r="AF1847" s="34"/>
    </row>
    <row r="1848" spans="2:33">
      <c r="B1848" s="22"/>
      <c r="C1848" s="29"/>
      <c r="E1848" s="30"/>
      <c r="F1848" s="30"/>
      <c r="G1848" s="30"/>
      <c r="H1848" s="26"/>
      <c r="P1848" s="17"/>
      <c r="R1848" s="17"/>
      <c r="AA1848" s="18"/>
      <c r="AF1848" s="34"/>
    </row>
    <row r="1849" spans="2:33">
      <c r="B1849" s="22"/>
      <c r="C1849" s="29"/>
      <c r="E1849" s="30"/>
      <c r="F1849" s="30"/>
      <c r="G1849" s="30"/>
      <c r="H1849" s="26"/>
      <c r="P1849" s="17"/>
      <c r="R1849" s="17"/>
      <c r="AA1849" s="18"/>
      <c r="AF1849" s="34"/>
    </row>
    <row r="1850" spans="2:33">
      <c r="B1850" s="22"/>
      <c r="C1850" s="29"/>
      <c r="E1850" s="30"/>
      <c r="F1850" s="30"/>
      <c r="G1850" s="30"/>
      <c r="H1850" s="26"/>
      <c r="P1850" s="17"/>
      <c r="R1850" s="17"/>
      <c r="AA1850" s="18"/>
      <c r="AF1850" s="34"/>
    </row>
    <row r="1851" spans="2:33">
      <c r="B1851" s="22"/>
      <c r="C1851" s="29"/>
      <c r="E1851" s="30"/>
      <c r="F1851" s="30"/>
      <c r="G1851" s="30"/>
      <c r="H1851" s="26"/>
      <c r="P1851" s="17"/>
      <c r="R1851" s="17"/>
      <c r="AA1851" s="18"/>
      <c r="AF1851" s="34"/>
    </row>
    <row r="1852" spans="2:33">
      <c r="B1852" s="22"/>
      <c r="C1852" s="29"/>
      <c r="E1852" s="30"/>
      <c r="F1852" s="30"/>
      <c r="G1852" s="30"/>
      <c r="H1852" s="26"/>
      <c r="P1852" s="17"/>
      <c r="R1852" s="17"/>
      <c r="AA1852" s="18"/>
      <c r="AF1852" s="34"/>
    </row>
    <row r="1853" spans="2:33">
      <c r="B1853" s="22"/>
      <c r="C1853" s="29"/>
      <c r="E1853" s="30"/>
      <c r="F1853" s="30"/>
      <c r="G1853" s="30"/>
      <c r="H1853" s="26"/>
      <c r="P1853" s="17"/>
      <c r="R1853" s="17"/>
      <c r="AA1853" s="18"/>
      <c r="AF1853" s="34"/>
    </row>
    <row r="1854" spans="2:33">
      <c r="B1854" s="22"/>
      <c r="C1854" s="29"/>
      <c r="E1854" s="30"/>
      <c r="F1854" s="30"/>
      <c r="G1854" s="30"/>
      <c r="H1854" s="26"/>
      <c r="P1854" s="17"/>
      <c r="R1854" s="17"/>
      <c r="AA1854" s="18"/>
      <c r="AF1854" s="34"/>
    </row>
    <row r="1855" spans="2:33">
      <c r="B1855" s="22"/>
      <c r="C1855" s="29"/>
      <c r="E1855" s="30"/>
      <c r="F1855" s="30"/>
      <c r="G1855" s="30"/>
      <c r="H1855" s="26"/>
      <c r="P1855" s="17"/>
      <c r="R1855" s="17"/>
      <c r="AA1855" s="18"/>
      <c r="AF1855" s="34"/>
    </row>
    <row r="1856" spans="2:33">
      <c r="B1856" s="22"/>
      <c r="C1856" s="29"/>
      <c r="E1856" s="30"/>
      <c r="F1856" s="30"/>
      <c r="G1856" s="30"/>
      <c r="H1856" s="26"/>
      <c r="P1856" s="17"/>
      <c r="R1856" s="17"/>
      <c r="AA1856" s="18"/>
      <c r="AF1856" s="34"/>
    </row>
    <row r="1857" spans="2:33">
      <c r="B1857" s="22"/>
      <c r="C1857" s="29"/>
      <c r="E1857" s="30"/>
      <c r="F1857" s="30"/>
      <c r="G1857" s="30"/>
      <c r="H1857" s="26"/>
      <c r="P1857" s="17"/>
      <c r="R1857" s="17"/>
      <c r="AA1857" s="18"/>
      <c r="AF1857" s="34"/>
    </row>
    <row r="1858" spans="2:33">
      <c r="B1858" s="22"/>
      <c r="C1858" s="29"/>
      <c r="E1858" s="30"/>
      <c r="F1858" s="30"/>
      <c r="G1858" s="30"/>
      <c r="H1858" s="26"/>
      <c r="P1858" s="17"/>
      <c r="R1858" s="17"/>
      <c r="AA1858" s="18"/>
      <c r="AF1858" s="34"/>
    </row>
    <row r="1859" spans="2:33">
      <c r="B1859" s="22"/>
      <c r="C1859" s="29"/>
      <c r="E1859" s="30"/>
      <c r="F1859" s="30"/>
      <c r="G1859" s="30"/>
      <c r="H1859" s="26"/>
      <c r="P1859" s="17"/>
      <c r="R1859" s="17"/>
      <c r="AA1859" s="18"/>
      <c r="AF1859" s="34"/>
    </row>
    <row r="1860" spans="2:33">
      <c r="B1860" s="22"/>
      <c r="C1860" s="29"/>
      <c r="E1860" s="30"/>
      <c r="F1860" s="30"/>
      <c r="G1860" s="30"/>
      <c r="H1860" s="26"/>
      <c r="P1860" s="17"/>
      <c r="R1860" s="17"/>
      <c r="AA1860" s="18"/>
      <c r="AF1860" s="34"/>
    </row>
    <row r="1861" spans="2:33">
      <c r="B1861" s="22"/>
      <c r="C1861" s="29"/>
      <c r="E1861" s="30"/>
      <c r="F1861" s="30"/>
      <c r="G1861" s="30"/>
      <c r="H1861" s="26"/>
      <c r="P1861" s="17"/>
      <c r="R1861" s="17"/>
      <c r="AA1861" s="18"/>
      <c r="AF1861" s="34"/>
    </row>
    <row r="1862" spans="2:33">
      <c r="B1862" s="22"/>
      <c r="C1862" s="29"/>
      <c r="E1862" s="30"/>
      <c r="F1862" s="30"/>
      <c r="G1862" s="30"/>
      <c r="H1862" s="26"/>
      <c r="P1862" s="17"/>
      <c r="R1862" s="17"/>
      <c r="AA1862" s="18"/>
      <c r="AF1862" s="34"/>
    </row>
    <row r="1863" spans="2:33">
      <c r="B1863" s="22"/>
      <c r="C1863" s="29"/>
      <c r="E1863" s="30"/>
      <c r="F1863" s="30"/>
      <c r="G1863" s="30"/>
      <c r="H1863" s="26"/>
      <c r="P1863" s="17"/>
      <c r="R1863" s="17"/>
      <c r="AA1863" s="18"/>
      <c r="AF1863" s="34"/>
    </row>
    <row r="1864" spans="2:33">
      <c r="B1864" s="22"/>
      <c r="C1864" s="29"/>
      <c r="E1864" s="30"/>
      <c r="F1864" s="30"/>
      <c r="G1864" s="30"/>
      <c r="H1864" s="26"/>
      <c r="P1864" s="17"/>
      <c r="R1864" s="17"/>
      <c r="AA1864" s="18"/>
      <c r="AF1864" s="34"/>
    </row>
    <row r="1865" spans="2:33">
      <c r="B1865" s="22"/>
      <c r="C1865" s="29"/>
      <c r="E1865" s="30"/>
      <c r="F1865" s="30"/>
      <c r="G1865" s="30"/>
      <c r="H1865" s="26"/>
      <c r="P1865" s="17"/>
      <c r="R1865" s="17"/>
      <c r="AA1865" s="18"/>
      <c r="AD1865" s="34"/>
      <c r="AE1865" s="34"/>
      <c r="AF1865" s="34"/>
    </row>
    <row r="1866" spans="2:33">
      <c r="B1866" s="22"/>
      <c r="C1866" s="29"/>
      <c r="E1866" s="30"/>
      <c r="F1866" s="30"/>
      <c r="G1866" s="30"/>
      <c r="H1866" s="26"/>
      <c r="P1866" s="17"/>
      <c r="R1866" s="17"/>
      <c r="AA1866" s="18"/>
      <c r="AD1866" s="34"/>
      <c r="AE1866" s="34"/>
      <c r="AF1866" s="34"/>
    </row>
    <row r="1867" spans="2:33">
      <c r="B1867" s="22"/>
      <c r="C1867" s="29"/>
      <c r="E1867" s="30"/>
      <c r="F1867" s="30"/>
      <c r="G1867" s="30"/>
      <c r="H1867" s="26"/>
      <c r="P1867" s="17"/>
      <c r="R1867" s="17"/>
      <c r="AA1867" s="18"/>
      <c r="AD1867" s="34"/>
      <c r="AE1867" s="34"/>
      <c r="AF1867" s="34"/>
    </row>
    <row r="1868" spans="2:33">
      <c r="B1868" s="22"/>
      <c r="C1868" s="29"/>
      <c r="E1868" s="30"/>
      <c r="F1868" s="30"/>
      <c r="G1868" s="30"/>
      <c r="H1868" s="26"/>
      <c r="P1868" s="17"/>
      <c r="R1868" s="17"/>
      <c r="AA1868" s="18"/>
      <c r="AF1868" s="34"/>
      <c r="AG1868" s="37"/>
    </row>
    <row r="1869" spans="2:33">
      <c r="B1869" s="22"/>
      <c r="C1869" s="29"/>
      <c r="E1869" s="30"/>
      <c r="F1869" s="30"/>
      <c r="G1869" s="30"/>
      <c r="H1869" s="26"/>
      <c r="P1869" s="17"/>
      <c r="R1869" s="17"/>
      <c r="AA1869" s="18"/>
      <c r="AF1869" s="34"/>
      <c r="AG1869" s="37"/>
    </row>
    <row r="1870" spans="2:33">
      <c r="B1870" s="22"/>
      <c r="C1870" s="29"/>
      <c r="E1870" s="30"/>
      <c r="F1870" s="30"/>
      <c r="G1870" s="30"/>
      <c r="H1870" s="26"/>
      <c r="P1870" s="17"/>
      <c r="R1870" s="17"/>
      <c r="AA1870" s="18"/>
      <c r="AD1870" s="34"/>
      <c r="AE1870" s="34"/>
      <c r="AF1870" s="34"/>
      <c r="AG1870" s="37"/>
    </row>
    <row r="1871" spans="2:33">
      <c r="B1871" s="22"/>
      <c r="C1871" s="29"/>
      <c r="E1871" s="30"/>
      <c r="F1871" s="30"/>
      <c r="G1871" s="30"/>
      <c r="H1871" s="26"/>
      <c r="P1871" s="17"/>
      <c r="R1871" s="17"/>
      <c r="AA1871" s="18"/>
      <c r="AD1871" s="34"/>
      <c r="AE1871" s="34"/>
      <c r="AF1871" s="34"/>
      <c r="AG1871" s="37"/>
    </row>
    <row r="1872" spans="2:33">
      <c r="B1872" s="22"/>
      <c r="C1872" s="29"/>
      <c r="E1872" s="30"/>
      <c r="F1872" s="30"/>
      <c r="G1872" s="30"/>
      <c r="H1872" s="26"/>
      <c r="P1872" s="17"/>
      <c r="R1872" s="17"/>
      <c r="AA1872" s="18"/>
      <c r="AD1872" s="34"/>
      <c r="AE1872" s="34"/>
      <c r="AF1872" s="34"/>
      <c r="AG1872" s="37"/>
    </row>
    <row r="1873" spans="2:32">
      <c r="B1873" s="22"/>
      <c r="C1873" s="29"/>
      <c r="E1873" s="30"/>
      <c r="F1873" s="30"/>
      <c r="G1873" s="30"/>
      <c r="H1873" s="26"/>
      <c r="P1873" s="17"/>
      <c r="R1873" s="17"/>
      <c r="AA1873" s="18"/>
      <c r="AF1873" s="34"/>
    </row>
    <row r="1874" spans="2:32">
      <c r="B1874" s="22"/>
      <c r="C1874" s="29"/>
      <c r="E1874" s="30"/>
      <c r="F1874" s="30"/>
      <c r="G1874" s="30"/>
      <c r="H1874" s="26"/>
      <c r="P1874" s="17"/>
      <c r="R1874" s="17"/>
      <c r="AA1874" s="18"/>
      <c r="AF1874" s="34"/>
    </row>
    <row r="1875" spans="2:32">
      <c r="B1875" s="22"/>
      <c r="C1875" s="29"/>
      <c r="E1875" s="30"/>
      <c r="F1875" s="30"/>
      <c r="G1875" s="30"/>
      <c r="H1875" s="26"/>
      <c r="P1875" s="17"/>
      <c r="R1875" s="17"/>
      <c r="AA1875" s="18"/>
      <c r="AF1875" s="34"/>
    </row>
    <row r="1876" spans="2:32">
      <c r="B1876" s="22"/>
      <c r="C1876" s="29"/>
      <c r="E1876" s="30"/>
      <c r="F1876" s="30"/>
      <c r="G1876" s="30"/>
      <c r="H1876" s="26"/>
      <c r="P1876" s="17"/>
      <c r="R1876" s="17"/>
      <c r="AA1876" s="18"/>
      <c r="AF1876" s="34"/>
    </row>
    <row r="1877" spans="2:32">
      <c r="B1877" s="22"/>
      <c r="C1877" s="29"/>
      <c r="E1877" s="30"/>
      <c r="F1877" s="30"/>
      <c r="G1877" s="30"/>
      <c r="H1877" s="26"/>
      <c r="P1877" s="17"/>
      <c r="R1877" s="17"/>
      <c r="AA1877" s="18"/>
      <c r="AF1877" s="34"/>
    </row>
    <row r="1878" spans="2:32">
      <c r="B1878" s="22"/>
      <c r="C1878" s="29"/>
      <c r="E1878" s="30"/>
      <c r="F1878" s="30"/>
      <c r="G1878" s="30"/>
      <c r="H1878" s="26"/>
      <c r="P1878" s="17"/>
      <c r="R1878" s="17"/>
      <c r="AA1878" s="18"/>
      <c r="AF1878" s="34"/>
    </row>
    <row r="1879" spans="2:32">
      <c r="B1879" s="22"/>
      <c r="C1879" s="29"/>
      <c r="E1879" s="30"/>
      <c r="F1879" s="30"/>
      <c r="G1879" s="30"/>
      <c r="H1879" s="26"/>
      <c r="P1879" s="17"/>
      <c r="R1879" s="17"/>
      <c r="AA1879" s="18"/>
      <c r="AF1879" s="34"/>
    </row>
    <row r="1880" spans="2:32">
      <c r="B1880" s="22"/>
      <c r="C1880" s="29"/>
      <c r="E1880" s="30"/>
      <c r="F1880" s="30"/>
      <c r="G1880" s="30"/>
      <c r="H1880" s="26"/>
      <c r="P1880" s="17"/>
      <c r="R1880" s="17"/>
      <c r="AA1880" s="18"/>
      <c r="AF1880" s="34"/>
    </row>
    <row r="1881" spans="2:32">
      <c r="B1881" s="22"/>
      <c r="C1881" s="29"/>
      <c r="E1881" s="30"/>
      <c r="F1881" s="30"/>
      <c r="G1881" s="30"/>
      <c r="H1881" s="26"/>
      <c r="P1881" s="17"/>
      <c r="R1881" s="17"/>
      <c r="AA1881" s="18"/>
      <c r="AF1881" s="34"/>
    </row>
    <row r="1882" spans="2:32">
      <c r="B1882" s="22"/>
      <c r="C1882" s="29"/>
      <c r="E1882" s="30"/>
      <c r="F1882" s="30"/>
      <c r="G1882" s="30"/>
      <c r="H1882" s="26"/>
      <c r="P1882" s="17"/>
      <c r="R1882" s="17"/>
      <c r="AA1882" s="18"/>
      <c r="AF1882" s="34"/>
    </row>
    <row r="1883" spans="2:32">
      <c r="B1883" s="22"/>
      <c r="C1883" s="29"/>
      <c r="E1883" s="30"/>
      <c r="F1883" s="30"/>
      <c r="G1883" s="30"/>
      <c r="H1883" s="26"/>
      <c r="P1883" s="17"/>
      <c r="R1883" s="17"/>
      <c r="AA1883" s="18"/>
      <c r="AF1883" s="34"/>
    </row>
    <row r="1884" spans="2:32">
      <c r="B1884" s="22"/>
      <c r="C1884" s="29"/>
      <c r="E1884" s="30"/>
      <c r="F1884" s="30"/>
      <c r="G1884" s="30"/>
      <c r="H1884" s="26"/>
      <c r="P1884" s="17"/>
      <c r="R1884" s="17"/>
      <c r="AA1884" s="18"/>
      <c r="AF1884" s="34"/>
    </row>
    <row r="1885" spans="2:32">
      <c r="B1885" s="22"/>
      <c r="C1885" s="29"/>
      <c r="E1885" s="30"/>
      <c r="F1885" s="30"/>
      <c r="G1885" s="30"/>
      <c r="H1885" s="26"/>
      <c r="P1885" s="17"/>
      <c r="R1885" s="17"/>
      <c r="AA1885" s="18"/>
      <c r="AF1885" s="34"/>
    </row>
    <row r="1886" spans="2:32">
      <c r="B1886" s="22"/>
      <c r="C1886" s="29"/>
      <c r="E1886" s="30"/>
      <c r="F1886" s="30"/>
      <c r="G1886" s="30"/>
      <c r="H1886" s="26"/>
      <c r="P1886" s="17"/>
      <c r="R1886" s="17"/>
      <c r="AA1886" s="18"/>
      <c r="AF1886" s="34"/>
    </row>
    <row r="1887" spans="2:32">
      <c r="B1887" s="22"/>
      <c r="C1887" s="29"/>
      <c r="E1887" s="30"/>
      <c r="F1887" s="30"/>
      <c r="G1887" s="30"/>
      <c r="H1887" s="26"/>
      <c r="P1887" s="17"/>
      <c r="R1887" s="17"/>
      <c r="AA1887" s="18"/>
      <c r="AF1887" s="34"/>
    </row>
    <row r="1888" spans="2:32">
      <c r="B1888" s="22"/>
      <c r="C1888" s="29"/>
      <c r="E1888" s="30"/>
      <c r="F1888" s="30"/>
      <c r="G1888" s="30"/>
      <c r="H1888" s="26"/>
      <c r="P1888" s="17"/>
      <c r="R1888" s="17"/>
      <c r="AA1888" s="18"/>
      <c r="AF1888" s="34"/>
    </row>
    <row r="1889" spans="2:32">
      <c r="B1889" s="22"/>
      <c r="C1889" s="29"/>
      <c r="E1889" s="30"/>
      <c r="F1889" s="30"/>
      <c r="G1889" s="30"/>
      <c r="H1889" s="26"/>
      <c r="P1889" s="17"/>
      <c r="R1889" s="17"/>
      <c r="AA1889" s="18"/>
      <c r="AF1889" s="34"/>
    </row>
    <row r="1890" spans="2:32">
      <c r="B1890" s="22"/>
      <c r="C1890" s="29"/>
      <c r="E1890" s="30"/>
      <c r="F1890" s="30"/>
      <c r="G1890" s="30"/>
      <c r="H1890" s="26"/>
      <c r="P1890" s="17"/>
      <c r="R1890" s="17"/>
      <c r="AA1890" s="18"/>
      <c r="AF1890" s="34"/>
    </row>
    <row r="1891" spans="2:32">
      <c r="B1891" s="22"/>
      <c r="C1891" s="29"/>
      <c r="E1891" s="30"/>
      <c r="F1891" s="30"/>
      <c r="G1891" s="30"/>
      <c r="H1891" s="26"/>
      <c r="P1891" s="17"/>
      <c r="R1891" s="17"/>
      <c r="AA1891" s="18"/>
      <c r="AF1891" s="34"/>
    </row>
    <row r="1892" spans="2:32">
      <c r="B1892" s="22"/>
      <c r="C1892" s="29"/>
      <c r="E1892" s="30"/>
      <c r="F1892" s="30"/>
      <c r="G1892" s="30"/>
      <c r="H1892" s="26"/>
      <c r="P1892" s="17"/>
      <c r="R1892" s="17"/>
      <c r="AA1892" s="18"/>
      <c r="AF1892" s="34"/>
    </row>
    <row r="1893" spans="2:32">
      <c r="B1893" s="22"/>
      <c r="C1893" s="29"/>
      <c r="E1893" s="30"/>
      <c r="F1893" s="30"/>
      <c r="G1893" s="30"/>
      <c r="H1893" s="26"/>
      <c r="P1893" s="17"/>
      <c r="R1893" s="17"/>
      <c r="AA1893" s="18"/>
      <c r="AF1893" s="34"/>
    </row>
    <row r="1894" spans="2:32">
      <c r="B1894" s="22"/>
      <c r="C1894" s="29"/>
      <c r="E1894" s="30"/>
      <c r="F1894" s="30"/>
      <c r="G1894" s="30"/>
      <c r="H1894" s="26"/>
      <c r="P1894" s="17"/>
      <c r="R1894" s="17"/>
      <c r="AA1894" s="18"/>
      <c r="AF1894" s="34"/>
    </row>
    <row r="1895" spans="2:32">
      <c r="B1895" s="22"/>
      <c r="C1895" s="29"/>
      <c r="E1895" s="30"/>
      <c r="F1895" s="30"/>
      <c r="G1895" s="30"/>
      <c r="H1895" s="26"/>
      <c r="P1895" s="17"/>
      <c r="R1895" s="17"/>
      <c r="AA1895" s="18"/>
      <c r="AF1895" s="34"/>
    </row>
    <row r="1896" spans="2:32">
      <c r="B1896" s="22"/>
      <c r="C1896" s="29"/>
      <c r="E1896" s="30"/>
      <c r="F1896" s="30"/>
      <c r="G1896" s="30"/>
      <c r="H1896" s="26"/>
      <c r="P1896" s="17"/>
      <c r="R1896" s="17"/>
      <c r="AA1896" s="18"/>
      <c r="AF1896" s="34"/>
    </row>
    <row r="1897" spans="2:32">
      <c r="B1897" s="22"/>
      <c r="C1897" s="29"/>
      <c r="E1897" s="30"/>
      <c r="F1897" s="30"/>
      <c r="G1897" s="30"/>
      <c r="H1897" s="26"/>
      <c r="P1897" s="17"/>
      <c r="R1897" s="17"/>
      <c r="AA1897" s="18"/>
      <c r="AF1897" s="34"/>
    </row>
    <row r="1898" spans="2:32">
      <c r="B1898" s="22"/>
      <c r="C1898" s="29"/>
      <c r="E1898" s="30"/>
      <c r="F1898" s="30"/>
      <c r="G1898" s="30"/>
      <c r="H1898" s="26"/>
      <c r="P1898" s="17"/>
      <c r="R1898" s="17"/>
      <c r="AA1898" s="18"/>
      <c r="AF1898" s="34"/>
    </row>
    <row r="1899" spans="2:32">
      <c r="B1899" s="22"/>
      <c r="C1899" s="29"/>
      <c r="E1899" s="30"/>
      <c r="F1899" s="30"/>
      <c r="G1899" s="30"/>
      <c r="H1899" s="26"/>
      <c r="P1899" s="17"/>
      <c r="R1899" s="17"/>
      <c r="AA1899" s="18"/>
      <c r="AF1899" s="34"/>
    </row>
    <row r="1900" spans="2:32">
      <c r="B1900" s="22"/>
      <c r="C1900" s="29"/>
      <c r="E1900" s="30"/>
      <c r="F1900" s="30"/>
      <c r="G1900" s="30"/>
      <c r="H1900" s="26"/>
      <c r="P1900" s="17"/>
      <c r="R1900" s="17"/>
      <c r="AA1900" s="18"/>
      <c r="AF1900" s="34"/>
    </row>
    <row r="1901" spans="2:32">
      <c r="B1901" s="22"/>
      <c r="C1901" s="29"/>
      <c r="E1901" s="30"/>
      <c r="F1901" s="30"/>
      <c r="G1901" s="30"/>
      <c r="H1901" s="26"/>
      <c r="P1901" s="17"/>
      <c r="R1901" s="17"/>
      <c r="AA1901" s="18"/>
      <c r="AF1901" s="34"/>
    </row>
    <row r="1902" spans="2:32">
      <c r="B1902" s="22"/>
      <c r="C1902" s="29"/>
      <c r="E1902" s="30"/>
      <c r="F1902" s="30"/>
      <c r="G1902" s="30"/>
      <c r="H1902" s="26"/>
      <c r="P1902" s="17"/>
      <c r="R1902" s="17"/>
      <c r="AA1902" s="18"/>
      <c r="AF1902" s="34"/>
    </row>
    <row r="1903" spans="2:32">
      <c r="B1903" s="22"/>
      <c r="C1903" s="29"/>
      <c r="E1903" s="30"/>
      <c r="F1903" s="30"/>
      <c r="G1903" s="30"/>
      <c r="H1903" s="26"/>
      <c r="P1903" s="17"/>
      <c r="R1903" s="17"/>
      <c r="AA1903" s="18"/>
      <c r="AF1903" s="34"/>
    </row>
    <row r="1904" spans="2:32">
      <c r="B1904" s="22"/>
      <c r="C1904" s="29"/>
      <c r="E1904" s="30"/>
      <c r="F1904" s="30"/>
      <c r="G1904" s="30"/>
      <c r="H1904" s="26"/>
      <c r="P1904" s="17"/>
      <c r="R1904" s="17"/>
      <c r="AA1904" s="18"/>
      <c r="AF1904" s="34"/>
    </row>
    <row r="1905" spans="1:33">
      <c r="A1905" s="28"/>
      <c r="B1905" s="22"/>
      <c r="C1905" s="29"/>
      <c r="E1905" s="30"/>
      <c r="F1905" s="30"/>
      <c r="G1905" s="30"/>
      <c r="H1905" s="26"/>
      <c r="P1905" s="17"/>
      <c r="R1905" s="17"/>
      <c r="AA1905" s="18"/>
      <c r="AF1905" s="34"/>
    </row>
    <row r="1906" spans="1:33">
      <c r="A1906" s="28"/>
      <c r="B1906" s="22"/>
      <c r="C1906" s="29"/>
      <c r="E1906" s="30"/>
      <c r="F1906" s="30"/>
      <c r="G1906" s="30"/>
      <c r="H1906" s="26"/>
      <c r="P1906" s="17"/>
      <c r="R1906" s="17"/>
      <c r="AA1906" s="18"/>
      <c r="AF1906" s="34"/>
    </row>
    <row r="1907" spans="1:33">
      <c r="A1907" s="28"/>
      <c r="B1907" s="22"/>
      <c r="C1907" s="29"/>
      <c r="E1907" s="30"/>
      <c r="F1907" s="30"/>
      <c r="G1907" s="30"/>
      <c r="H1907" s="26"/>
      <c r="P1907" s="17"/>
      <c r="R1907" s="17"/>
      <c r="AA1907" s="18"/>
      <c r="AF1907" s="34"/>
    </row>
    <row r="1908" spans="1:33">
      <c r="A1908" s="28"/>
      <c r="B1908" s="22"/>
      <c r="C1908" s="29"/>
      <c r="E1908" s="30"/>
      <c r="F1908" s="30"/>
      <c r="G1908" s="30"/>
      <c r="H1908" s="26"/>
      <c r="P1908" s="17"/>
      <c r="R1908" s="17"/>
      <c r="AA1908" s="18"/>
      <c r="AF1908" s="34"/>
    </row>
    <row r="1909" spans="1:33">
      <c r="A1909" s="28"/>
      <c r="B1909" s="22"/>
      <c r="C1909" s="29"/>
      <c r="E1909" s="30"/>
      <c r="F1909" s="30"/>
      <c r="G1909" s="30"/>
      <c r="H1909" s="26"/>
      <c r="P1909" s="17"/>
      <c r="R1909" s="17"/>
      <c r="AA1909" s="18"/>
      <c r="AF1909" s="34"/>
    </row>
    <row r="1910" spans="1:33">
      <c r="A1910" s="28"/>
      <c r="B1910" s="22"/>
      <c r="C1910" s="29"/>
      <c r="E1910" s="30"/>
      <c r="F1910" s="30"/>
      <c r="G1910" s="30"/>
      <c r="H1910" s="26"/>
      <c r="P1910" s="17"/>
      <c r="R1910" s="17"/>
      <c r="AA1910" s="18"/>
      <c r="AF1910" s="34"/>
    </row>
    <row r="1911" spans="1:33">
      <c r="A1911" s="28"/>
      <c r="B1911" s="22"/>
      <c r="C1911" s="29"/>
      <c r="E1911" s="30"/>
      <c r="F1911" s="30"/>
      <c r="G1911" s="30"/>
      <c r="H1911" s="26"/>
      <c r="P1911" s="17"/>
      <c r="R1911" s="17"/>
      <c r="AA1911" s="18"/>
      <c r="AF1911" s="34"/>
    </row>
    <row r="1912" spans="1:33">
      <c r="A1912" s="28"/>
      <c r="B1912" s="22"/>
      <c r="C1912" s="29"/>
      <c r="E1912" s="30"/>
      <c r="F1912" s="30"/>
      <c r="G1912" s="30"/>
      <c r="H1912" s="26"/>
      <c r="P1912" s="17"/>
      <c r="R1912" s="17"/>
      <c r="AA1912" s="18"/>
      <c r="AF1912" s="34"/>
    </row>
    <row r="1913" spans="1:33">
      <c r="A1913" s="28"/>
      <c r="B1913" s="22"/>
      <c r="C1913" s="29"/>
      <c r="E1913" s="30"/>
      <c r="F1913" s="30"/>
      <c r="G1913" s="30"/>
      <c r="H1913" s="26"/>
      <c r="P1913" s="17"/>
      <c r="R1913" s="17"/>
      <c r="AA1913" s="18"/>
      <c r="AF1913" s="34"/>
    </row>
    <row r="1914" spans="1:33">
      <c r="A1914" s="28"/>
      <c r="B1914" s="22"/>
      <c r="C1914" s="29"/>
      <c r="E1914" s="30"/>
      <c r="F1914" s="30"/>
      <c r="G1914" s="30"/>
      <c r="H1914" s="26"/>
      <c r="P1914" s="17"/>
      <c r="R1914" s="17"/>
      <c r="AA1914" s="18"/>
      <c r="AF1914" s="34"/>
    </row>
    <row r="1915" spans="1:33">
      <c r="A1915" s="28"/>
      <c r="B1915" s="22"/>
      <c r="C1915" s="29"/>
      <c r="E1915" s="30"/>
      <c r="F1915" s="30"/>
      <c r="G1915" s="30"/>
      <c r="H1915" s="26"/>
      <c r="P1915" s="17"/>
      <c r="R1915" s="17"/>
      <c r="AA1915" s="18"/>
      <c r="AF1915" s="34"/>
    </row>
    <row r="1916" spans="1:33">
      <c r="A1916" s="28"/>
      <c r="B1916" s="22"/>
      <c r="C1916" s="29"/>
      <c r="E1916" s="30"/>
      <c r="F1916" s="30"/>
      <c r="G1916" s="30"/>
      <c r="H1916" s="26"/>
      <c r="P1916" s="17"/>
      <c r="R1916" s="17"/>
      <c r="AA1916" s="18"/>
      <c r="AF1916" s="34"/>
      <c r="AG1916" s="37"/>
    </row>
    <row r="1917" spans="1:33">
      <c r="A1917" s="28"/>
      <c r="B1917" s="22"/>
      <c r="C1917" s="29"/>
      <c r="E1917" s="30"/>
      <c r="F1917" s="30"/>
      <c r="G1917" s="30"/>
      <c r="H1917" s="26"/>
      <c r="P1917" s="17"/>
      <c r="R1917" s="17"/>
      <c r="AA1917" s="18"/>
      <c r="AD1917" s="34"/>
      <c r="AE1917" s="34"/>
      <c r="AF1917" s="34"/>
      <c r="AG1917" s="37"/>
    </row>
    <row r="1918" spans="1:33">
      <c r="A1918" s="28"/>
      <c r="B1918" s="22"/>
      <c r="C1918" s="29"/>
      <c r="E1918" s="30"/>
      <c r="F1918" s="30"/>
      <c r="G1918" s="30"/>
      <c r="H1918" s="26"/>
      <c r="P1918" s="17"/>
      <c r="R1918" s="17"/>
      <c r="AA1918" s="18"/>
      <c r="AD1918" s="34"/>
      <c r="AE1918" s="34"/>
      <c r="AF1918" s="34"/>
      <c r="AG1918" s="37"/>
    </row>
    <row r="1919" spans="1:33">
      <c r="A1919" s="28"/>
      <c r="B1919" s="22"/>
      <c r="C1919" s="29"/>
      <c r="E1919" s="30"/>
      <c r="F1919" s="30"/>
      <c r="G1919" s="30"/>
      <c r="H1919" s="26"/>
      <c r="P1919" s="17"/>
      <c r="Q1919" s="17"/>
      <c r="R1919" s="17"/>
      <c r="S1919" s="17"/>
      <c r="T1919" s="17"/>
      <c r="U1919" s="17"/>
      <c r="V1919" s="17"/>
      <c r="AA1919" s="18"/>
      <c r="AD1919" s="34"/>
      <c r="AE1919" s="34"/>
      <c r="AF1919" s="34"/>
      <c r="AG1919" s="37"/>
    </row>
    <row r="1920" spans="1:33">
      <c r="A1920" s="28"/>
      <c r="B1920" s="22"/>
      <c r="C1920" s="29"/>
      <c r="E1920" s="30"/>
      <c r="F1920" s="30"/>
      <c r="G1920" s="30"/>
      <c r="H1920" s="26"/>
      <c r="P1920" s="17"/>
      <c r="Q1920" s="17"/>
      <c r="R1920" s="17"/>
      <c r="S1920" s="17"/>
      <c r="T1920" s="17"/>
      <c r="U1920" s="17"/>
      <c r="V1920" s="17"/>
      <c r="AA1920" s="18"/>
      <c r="AF1920" s="34"/>
    </row>
    <row r="1921" spans="1:33">
      <c r="A1921" s="28"/>
      <c r="B1921" s="22"/>
      <c r="C1921" s="29"/>
      <c r="E1921" s="30"/>
      <c r="F1921" s="30"/>
      <c r="G1921" s="30"/>
      <c r="H1921" s="26"/>
      <c r="P1921" s="17"/>
      <c r="Q1921" s="17"/>
      <c r="R1921" s="17"/>
      <c r="S1921" s="17"/>
      <c r="T1921" s="17"/>
      <c r="U1921" s="17"/>
      <c r="V1921" s="17"/>
      <c r="AA1921" s="18"/>
      <c r="AD1921" s="34"/>
      <c r="AE1921" s="34"/>
      <c r="AF1921" s="34"/>
    </row>
    <row r="1922" spans="1:33">
      <c r="A1922" s="28"/>
      <c r="B1922" s="22"/>
      <c r="C1922" s="29"/>
      <c r="E1922" s="30"/>
      <c r="F1922" s="30"/>
      <c r="G1922" s="30"/>
      <c r="H1922" s="26"/>
      <c r="P1922" s="17"/>
      <c r="Q1922" s="17"/>
      <c r="R1922" s="17"/>
      <c r="S1922" s="17"/>
      <c r="T1922" s="17"/>
      <c r="U1922" s="17"/>
      <c r="V1922" s="17"/>
      <c r="AA1922" s="18"/>
      <c r="AF1922" s="34"/>
    </row>
    <row r="1923" spans="1:33">
      <c r="B1923" s="22"/>
      <c r="C1923" s="29"/>
      <c r="E1923" s="30"/>
      <c r="F1923" s="30"/>
      <c r="G1923" s="30"/>
      <c r="H1923" s="26"/>
      <c r="P1923" s="17"/>
      <c r="Q1923" s="17"/>
      <c r="R1923" s="17"/>
      <c r="S1923" s="17"/>
      <c r="T1923" s="17"/>
      <c r="U1923" s="17"/>
      <c r="V1923" s="17"/>
      <c r="AA1923" s="18"/>
      <c r="AF1923" s="34"/>
    </row>
    <row r="1924" spans="1:33">
      <c r="B1924" s="22"/>
      <c r="C1924" s="29"/>
      <c r="E1924" s="30"/>
      <c r="F1924" s="30"/>
      <c r="G1924" s="30"/>
      <c r="H1924" s="26"/>
      <c r="P1924" s="17"/>
      <c r="Q1924" s="17"/>
      <c r="R1924" s="17"/>
      <c r="S1924" s="17"/>
      <c r="T1924" s="17"/>
      <c r="U1924" s="17"/>
      <c r="V1924" s="17"/>
      <c r="AA1924" s="18"/>
      <c r="AF1924" s="34"/>
      <c r="AG1924" s="37"/>
    </row>
    <row r="1925" spans="1:33">
      <c r="B1925" s="22"/>
      <c r="C1925" s="29"/>
      <c r="E1925" s="30"/>
      <c r="F1925" s="30"/>
      <c r="G1925" s="30"/>
      <c r="H1925" s="26"/>
      <c r="P1925" s="17"/>
      <c r="Q1925" s="17"/>
      <c r="R1925" s="17"/>
      <c r="S1925" s="17"/>
      <c r="T1925" s="17"/>
      <c r="U1925" s="17"/>
      <c r="V1925" s="17"/>
      <c r="AA1925" s="18"/>
      <c r="AF1925" s="34"/>
      <c r="AG1925" s="37"/>
    </row>
    <row r="1926" spans="1:33">
      <c r="B1926" s="22"/>
      <c r="C1926" s="29"/>
      <c r="E1926" s="30"/>
      <c r="F1926" s="30"/>
      <c r="G1926" s="30"/>
      <c r="H1926" s="26"/>
      <c r="P1926" s="17"/>
      <c r="Q1926" s="17"/>
      <c r="R1926" s="17"/>
      <c r="S1926" s="17"/>
      <c r="T1926" s="17"/>
      <c r="U1926" s="17"/>
      <c r="V1926" s="17"/>
      <c r="AA1926" s="18"/>
      <c r="AD1926" s="34"/>
      <c r="AE1926" s="34"/>
      <c r="AF1926" s="34"/>
      <c r="AG1926" s="37"/>
    </row>
    <row r="1927" spans="1:33">
      <c r="B1927" s="22"/>
      <c r="C1927" s="29"/>
      <c r="E1927" s="30"/>
      <c r="F1927" s="30"/>
      <c r="G1927" s="30"/>
      <c r="H1927" s="26"/>
      <c r="P1927" s="17"/>
      <c r="Q1927" s="17"/>
      <c r="R1927" s="17"/>
      <c r="S1927" s="17"/>
      <c r="T1927" s="17"/>
      <c r="U1927" s="17"/>
      <c r="V1927" s="17"/>
      <c r="AA1927" s="18"/>
      <c r="AD1927" s="34"/>
      <c r="AE1927" s="34"/>
      <c r="AF1927" s="34"/>
      <c r="AG1927" s="37"/>
    </row>
    <row r="1928" spans="1:33">
      <c r="B1928" s="22"/>
      <c r="C1928" s="29"/>
      <c r="E1928" s="30"/>
      <c r="F1928" s="30"/>
      <c r="G1928" s="30"/>
      <c r="H1928" s="26"/>
      <c r="P1928" s="17"/>
      <c r="Q1928" s="17"/>
      <c r="R1928" s="17"/>
      <c r="S1928" s="17"/>
      <c r="T1928" s="17"/>
      <c r="U1928" s="17"/>
      <c r="V1928" s="17"/>
      <c r="AA1928" s="18"/>
      <c r="AD1928" s="34"/>
      <c r="AE1928" s="34"/>
      <c r="AF1928" s="34"/>
      <c r="AG1928" s="37"/>
    </row>
    <row r="1929" spans="1:33">
      <c r="B1929" s="22"/>
      <c r="C1929" s="29"/>
      <c r="E1929" s="30"/>
      <c r="F1929" s="30"/>
      <c r="G1929" s="30"/>
      <c r="H1929" s="26"/>
      <c r="P1929" s="17"/>
      <c r="Q1929" s="17"/>
      <c r="R1929" s="17"/>
      <c r="S1929" s="17"/>
      <c r="T1929" s="17"/>
      <c r="U1929" s="17"/>
      <c r="V1929" s="17"/>
      <c r="AA1929" s="18"/>
      <c r="AD1929" s="34"/>
      <c r="AE1929" s="34"/>
      <c r="AF1929" s="34"/>
      <c r="AG1929" s="37"/>
    </row>
    <row r="1930" spans="1:33">
      <c r="B1930" s="22"/>
      <c r="C1930" s="29"/>
      <c r="E1930" s="30"/>
      <c r="F1930" s="30"/>
      <c r="G1930" s="30"/>
      <c r="H1930" s="26"/>
      <c r="P1930" s="17"/>
      <c r="Q1930" s="17"/>
      <c r="R1930" s="17"/>
      <c r="S1930" s="17"/>
      <c r="T1930" s="17"/>
      <c r="U1930" s="17"/>
      <c r="V1930" s="17"/>
      <c r="AA1930" s="18"/>
      <c r="AD1930" s="34"/>
      <c r="AE1930" s="34"/>
      <c r="AF1930" s="34"/>
      <c r="AG1930" s="37"/>
    </row>
    <row r="1931" spans="1:33">
      <c r="B1931" s="22"/>
      <c r="C1931" s="29"/>
      <c r="E1931" s="30"/>
      <c r="F1931" s="30"/>
      <c r="G1931" s="30"/>
      <c r="H1931" s="26"/>
      <c r="P1931" s="17"/>
      <c r="Q1931" s="17"/>
      <c r="R1931" s="17"/>
      <c r="S1931" s="17"/>
      <c r="T1931" s="17"/>
      <c r="U1931" s="17"/>
      <c r="V1931" s="17"/>
      <c r="AA1931" s="18"/>
      <c r="AD1931" s="34"/>
      <c r="AE1931" s="34"/>
      <c r="AF1931" s="34"/>
      <c r="AG1931" s="37"/>
    </row>
    <row r="1932" spans="1:33">
      <c r="B1932" s="22"/>
      <c r="C1932" s="29"/>
      <c r="E1932" s="30"/>
      <c r="F1932" s="30"/>
      <c r="G1932" s="30"/>
      <c r="H1932" s="26"/>
      <c r="P1932" s="17"/>
      <c r="R1932" s="17"/>
      <c r="AA1932" s="18"/>
      <c r="AF1932" s="34"/>
    </row>
    <row r="1933" spans="1:33">
      <c r="B1933" s="22"/>
      <c r="C1933" s="29"/>
      <c r="E1933" s="30"/>
      <c r="F1933" s="30"/>
      <c r="G1933" s="30"/>
      <c r="H1933" s="26"/>
      <c r="P1933" s="17"/>
      <c r="R1933" s="17"/>
      <c r="AA1933" s="18"/>
      <c r="AF1933" s="34"/>
    </row>
    <row r="1934" spans="1:33">
      <c r="B1934" s="22"/>
      <c r="C1934" s="29"/>
      <c r="E1934" s="30"/>
      <c r="F1934" s="30"/>
      <c r="G1934" s="30"/>
      <c r="H1934" s="26"/>
      <c r="P1934" s="17"/>
      <c r="R1934" s="17"/>
      <c r="AA1934" s="18"/>
      <c r="AF1934" s="34"/>
    </row>
    <row r="1935" spans="1:33">
      <c r="B1935" s="22"/>
      <c r="C1935" s="29"/>
      <c r="E1935" s="30"/>
      <c r="F1935" s="30"/>
      <c r="G1935" s="30"/>
      <c r="H1935" s="26"/>
      <c r="P1935" s="17"/>
      <c r="R1935" s="17"/>
      <c r="AA1935" s="18"/>
      <c r="AF1935" s="34"/>
    </row>
    <row r="1936" spans="1:33">
      <c r="B1936" s="22"/>
      <c r="C1936" s="29"/>
      <c r="E1936" s="30"/>
      <c r="F1936" s="30"/>
      <c r="G1936" s="30"/>
      <c r="H1936" s="26"/>
      <c r="P1936" s="17"/>
      <c r="R1936" s="17"/>
      <c r="AA1936" s="18"/>
      <c r="AF1936" s="34"/>
    </row>
    <row r="1937" spans="2:32">
      <c r="B1937" s="22"/>
      <c r="C1937" s="29"/>
      <c r="E1937" s="30"/>
      <c r="F1937" s="30"/>
      <c r="G1937" s="30"/>
      <c r="H1937" s="26"/>
      <c r="P1937" s="17"/>
      <c r="R1937" s="17"/>
      <c r="AA1937" s="18"/>
      <c r="AF1937" s="34"/>
    </row>
    <row r="1938" spans="2:32">
      <c r="B1938" s="22"/>
      <c r="C1938" s="29"/>
      <c r="E1938" s="30"/>
      <c r="F1938" s="30"/>
      <c r="G1938" s="30"/>
      <c r="H1938" s="26"/>
      <c r="P1938" s="17"/>
      <c r="R1938" s="17"/>
      <c r="AA1938" s="18"/>
      <c r="AF1938" s="34"/>
    </row>
    <row r="1939" spans="2:32">
      <c r="B1939" s="22"/>
      <c r="C1939" s="29"/>
      <c r="E1939" s="30"/>
      <c r="F1939" s="30"/>
      <c r="G1939" s="30"/>
      <c r="H1939" s="26"/>
      <c r="P1939" s="17"/>
      <c r="R1939" s="17"/>
      <c r="AA1939" s="18"/>
      <c r="AF1939" s="34"/>
    </row>
    <row r="1940" spans="2:32">
      <c r="B1940" s="22"/>
      <c r="C1940" s="29"/>
      <c r="E1940" s="30"/>
      <c r="F1940" s="30"/>
      <c r="G1940" s="30"/>
      <c r="H1940" s="26"/>
      <c r="P1940" s="17"/>
      <c r="R1940" s="17"/>
      <c r="AA1940" s="18"/>
      <c r="AF1940" s="34"/>
    </row>
    <row r="1941" spans="2:32">
      <c r="B1941" s="22"/>
      <c r="C1941" s="29"/>
      <c r="E1941" s="30"/>
      <c r="F1941" s="30"/>
      <c r="G1941" s="30"/>
      <c r="H1941" s="26"/>
      <c r="P1941" s="17"/>
      <c r="R1941" s="17"/>
      <c r="AA1941" s="18"/>
      <c r="AF1941" s="34"/>
    </row>
    <row r="1942" spans="2:32">
      <c r="B1942" s="22"/>
      <c r="C1942" s="29"/>
      <c r="E1942" s="30"/>
      <c r="F1942" s="30"/>
      <c r="G1942" s="30"/>
      <c r="H1942" s="26"/>
      <c r="P1942" s="17"/>
      <c r="R1942" s="17"/>
      <c r="AA1942" s="18"/>
      <c r="AF1942" s="34"/>
    </row>
    <row r="1943" spans="2:32">
      <c r="B1943" s="22"/>
      <c r="C1943" s="29"/>
      <c r="E1943" s="30"/>
      <c r="F1943" s="30"/>
      <c r="G1943" s="30"/>
      <c r="H1943" s="26"/>
      <c r="P1943" s="17"/>
      <c r="R1943" s="17"/>
      <c r="AA1943" s="18"/>
      <c r="AF1943" s="34"/>
    </row>
    <row r="1944" spans="2:32">
      <c r="B1944" s="22"/>
      <c r="C1944" s="29"/>
      <c r="E1944" s="30"/>
      <c r="F1944" s="30"/>
      <c r="G1944" s="30"/>
      <c r="H1944" s="26"/>
      <c r="P1944" s="17"/>
      <c r="R1944" s="17"/>
      <c r="AA1944" s="18"/>
      <c r="AF1944" s="34"/>
    </row>
    <row r="1945" spans="2:32">
      <c r="B1945" s="22"/>
      <c r="C1945" s="29"/>
      <c r="E1945" s="30"/>
      <c r="F1945" s="30"/>
      <c r="G1945" s="30"/>
      <c r="H1945" s="26"/>
      <c r="P1945" s="17"/>
      <c r="R1945" s="17"/>
      <c r="AA1945" s="18"/>
      <c r="AF1945" s="34"/>
    </row>
    <row r="1946" spans="2:32">
      <c r="B1946" s="22"/>
      <c r="C1946" s="29"/>
      <c r="E1946" s="30"/>
      <c r="F1946" s="30"/>
      <c r="G1946" s="30"/>
      <c r="H1946" s="26"/>
      <c r="P1946" s="17"/>
      <c r="R1946" s="17"/>
      <c r="AA1946" s="18"/>
      <c r="AF1946" s="34"/>
    </row>
    <row r="1947" spans="2:32">
      <c r="B1947" s="22"/>
      <c r="C1947" s="29"/>
      <c r="E1947" s="30"/>
      <c r="F1947" s="30"/>
      <c r="G1947" s="30"/>
      <c r="H1947" s="26"/>
      <c r="P1947" s="17"/>
      <c r="R1947" s="17"/>
      <c r="AA1947" s="18"/>
      <c r="AF1947" s="34"/>
    </row>
    <row r="1948" spans="2:32">
      <c r="B1948" s="22"/>
      <c r="C1948" s="29"/>
      <c r="E1948" s="30"/>
      <c r="F1948" s="30"/>
      <c r="G1948" s="30"/>
      <c r="H1948" s="26"/>
      <c r="P1948" s="17"/>
      <c r="R1948" s="17"/>
      <c r="AA1948" s="18"/>
      <c r="AF1948" s="34"/>
    </row>
    <row r="1949" spans="2:32">
      <c r="B1949" s="22"/>
      <c r="C1949" s="29"/>
      <c r="E1949" s="30"/>
      <c r="F1949" s="30"/>
      <c r="G1949" s="30"/>
      <c r="H1949" s="26"/>
      <c r="P1949" s="17"/>
      <c r="R1949" s="17"/>
      <c r="AA1949" s="18"/>
      <c r="AF1949" s="34"/>
    </row>
    <row r="1950" spans="2:32">
      <c r="B1950" s="22"/>
      <c r="C1950" s="29"/>
      <c r="E1950" s="30"/>
      <c r="F1950" s="30"/>
      <c r="G1950" s="30"/>
      <c r="H1950" s="26"/>
      <c r="P1950" s="17"/>
      <c r="R1950" s="17"/>
      <c r="AA1950" s="18"/>
      <c r="AF1950" s="34"/>
    </row>
    <row r="1951" spans="2:32">
      <c r="B1951" s="22"/>
      <c r="C1951" s="29"/>
      <c r="E1951" s="30"/>
      <c r="F1951" s="30"/>
      <c r="G1951" s="30"/>
      <c r="H1951" s="26"/>
      <c r="P1951" s="17"/>
      <c r="R1951" s="17"/>
      <c r="AA1951" s="18"/>
      <c r="AF1951" s="34"/>
    </row>
    <row r="1952" spans="2:32">
      <c r="B1952" s="22"/>
      <c r="C1952" s="29"/>
      <c r="E1952" s="30"/>
      <c r="F1952" s="30"/>
      <c r="G1952" s="30"/>
      <c r="H1952" s="26"/>
      <c r="P1952" s="17"/>
      <c r="R1952" s="17"/>
      <c r="AA1952" s="18"/>
      <c r="AF1952" s="34"/>
    </row>
    <row r="1953" spans="2:32">
      <c r="B1953" s="22"/>
      <c r="C1953" s="29"/>
      <c r="E1953" s="30"/>
      <c r="F1953" s="30"/>
      <c r="G1953" s="30"/>
      <c r="H1953" s="26"/>
      <c r="P1953" s="17"/>
      <c r="R1953" s="17"/>
      <c r="AA1953" s="18"/>
      <c r="AF1953" s="34"/>
    </row>
    <row r="1954" spans="2:32">
      <c r="B1954" s="22"/>
      <c r="C1954" s="29"/>
      <c r="E1954" s="30"/>
      <c r="F1954" s="30"/>
      <c r="G1954" s="30"/>
      <c r="H1954" s="26"/>
      <c r="P1954" s="17"/>
      <c r="R1954" s="17"/>
      <c r="AA1954" s="18"/>
      <c r="AD1954" s="34"/>
      <c r="AE1954" s="34"/>
      <c r="AF1954" s="34"/>
    </row>
    <row r="1955" spans="2:32">
      <c r="B1955" s="22"/>
      <c r="C1955" s="29"/>
      <c r="E1955" s="30"/>
      <c r="F1955" s="30"/>
      <c r="G1955" s="30"/>
      <c r="H1955" s="26"/>
      <c r="P1955" s="17"/>
      <c r="R1955" s="17"/>
      <c r="AA1955" s="18"/>
      <c r="AF1955" s="34"/>
    </row>
    <row r="1956" spans="2:32">
      <c r="B1956" s="22"/>
      <c r="C1956" s="29"/>
      <c r="E1956" s="30"/>
      <c r="F1956" s="30"/>
      <c r="G1956" s="30"/>
      <c r="H1956" s="26"/>
      <c r="P1956" s="17"/>
      <c r="R1956" s="17"/>
      <c r="AA1956" s="18"/>
      <c r="AF1956" s="34"/>
    </row>
    <row r="1957" spans="2:32">
      <c r="B1957" s="22"/>
      <c r="C1957" s="29"/>
      <c r="E1957" s="30"/>
      <c r="F1957" s="30"/>
      <c r="G1957" s="30"/>
      <c r="H1957" s="26"/>
      <c r="P1957" s="17"/>
      <c r="R1957" s="17"/>
      <c r="AA1957" s="18"/>
      <c r="AF1957" s="34"/>
    </row>
    <row r="1958" spans="2:32">
      <c r="B1958" s="22"/>
      <c r="C1958" s="29"/>
      <c r="E1958" s="30"/>
      <c r="F1958" s="30"/>
      <c r="G1958" s="30"/>
      <c r="H1958" s="26"/>
      <c r="P1958" s="17"/>
      <c r="R1958" s="17"/>
      <c r="AA1958" s="18"/>
      <c r="AF1958" s="34"/>
    </row>
    <row r="1959" spans="2:32">
      <c r="B1959" s="22"/>
      <c r="C1959" s="29"/>
      <c r="E1959" s="30"/>
      <c r="F1959" s="30"/>
      <c r="G1959" s="30"/>
      <c r="H1959" s="26"/>
      <c r="P1959" s="17"/>
      <c r="R1959" s="17"/>
      <c r="AA1959" s="18"/>
      <c r="AF1959" s="34"/>
    </row>
    <row r="1960" spans="2:32">
      <c r="B1960" s="22"/>
      <c r="C1960" s="29"/>
      <c r="E1960" s="30"/>
      <c r="F1960" s="30"/>
      <c r="G1960" s="30"/>
      <c r="H1960" s="26"/>
      <c r="P1960" s="17"/>
      <c r="R1960" s="17"/>
      <c r="AA1960" s="18"/>
      <c r="AF1960" s="34"/>
    </row>
    <row r="1961" spans="2:32">
      <c r="B1961" s="22"/>
      <c r="C1961" s="29"/>
      <c r="E1961" s="30"/>
      <c r="F1961" s="30"/>
      <c r="G1961" s="30"/>
      <c r="H1961" s="26"/>
      <c r="P1961" s="17"/>
      <c r="R1961" s="17"/>
      <c r="AA1961" s="18"/>
      <c r="AF1961" s="34"/>
    </row>
    <row r="1962" spans="2:32">
      <c r="B1962" s="22"/>
      <c r="C1962" s="29"/>
      <c r="E1962" s="30"/>
      <c r="F1962" s="30"/>
      <c r="G1962" s="30"/>
      <c r="H1962" s="26"/>
      <c r="P1962" s="17"/>
      <c r="R1962" s="17"/>
      <c r="AA1962" s="18"/>
      <c r="AF1962" s="34"/>
    </row>
    <row r="1963" spans="2:32">
      <c r="B1963" s="22"/>
      <c r="C1963" s="29"/>
      <c r="E1963" s="30"/>
      <c r="F1963" s="30"/>
      <c r="G1963" s="30"/>
      <c r="H1963" s="26"/>
      <c r="P1963" s="17"/>
      <c r="R1963" s="17"/>
      <c r="AA1963" s="18"/>
      <c r="AF1963" s="34"/>
    </row>
    <row r="1964" spans="2:32">
      <c r="B1964" s="22"/>
      <c r="C1964" s="29"/>
      <c r="E1964" s="30"/>
      <c r="F1964" s="30"/>
      <c r="G1964" s="30"/>
      <c r="H1964" s="26"/>
      <c r="P1964" s="17"/>
      <c r="R1964" s="17"/>
      <c r="AA1964" s="18"/>
      <c r="AF1964" s="34"/>
    </row>
    <row r="1965" spans="2:32">
      <c r="B1965" s="22"/>
      <c r="C1965" s="29"/>
      <c r="E1965" s="30"/>
      <c r="F1965" s="30"/>
      <c r="G1965" s="30"/>
      <c r="H1965" s="26"/>
      <c r="P1965" s="17"/>
      <c r="R1965" s="17"/>
      <c r="AA1965" s="18"/>
      <c r="AF1965" s="34"/>
    </row>
    <row r="1966" spans="2:32">
      <c r="B1966" s="22"/>
      <c r="C1966" s="29"/>
      <c r="E1966" s="30"/>
      <c r="F1966" s="30"/>
      <c r="G1966" s="30"/>
      <c r="H1966" s="26"/>
      <c r="P1966" s="17"/>
      <c r="R1966" s="17"/>
      <c r="AA1966" s="18"/>
      <c r="AF1966" s="34"/>
    </row>
    <row r="1967" spans="2:32">
      <c r="B1967" s="22"/>
      <c r="C1967" s="29"/>
      <c r="E1967" s="30"/>
      <c r="F1967" s="30"/>
      <c r="G1967" s="30"/>
      <c r="H1967" s="26"/>
      <c r="P1967" s="17"/>
      <c r="R1967" s="17"/>
      <c r="AA1967" s="18"/>
      <c r="AF1967" s="34"/>
    </row>
    <row r="1968" spans="2:32">
      <c r="B1968" s="22"/>
      <c r="C1968" s="29"/>
      <c r="E1968" s="30"/>
      <c r="F1968" s="30"/>
      <c r="G1968" s="30"/>
      <c r="H1968" s="26"/>
      <c r="P1968" s="17"/>
      <c r="R1968" s="17"/>
      <c r="AA1968" s="18"/>
      <c r="AF1968" s="34"/>
    </row>
    <row r="1969" spans="2:33">
      <c r="B1969" s="22"/>
      <c r="C1969" s="29"/>
      <c r="E1969" s="30"/>
      <c r="F1969" s="30"/>
      <c r="G1969" s="30"/>
      <c r="H1969" s="26"/>
      <c r="P1969" s="17"/>
      <c r="R1969" s="17"/>
      <c r="AA1969" s="18"/>
      <c r="AF1969" s="34"/>
    </row>
    <row r="1970" spans="2:33">
      <c r="B1970" s="22"/>
      <c r="C1970" s="29"/>
      <c r="E1970" s="30"/>
      <c r="F1970" s="30"/>
      <c r="G1970" s="30"/>
      <c r="H1970" s="26"/>
      <c r="P1970" s="17"/>
      <c r="R1970" s="17"/>
      <c r="AA1970" s="18"/>
      <c r="AF1970" s="34"/>
    </row>
    <row r="1971" spans="2:33">
      <c r="B1971" s="22"/>
      <c r="C1971" s="29"/>
      <c r="E1971" s="30"/>
      <c r="F1971" s="30"/>
      <c r="G1971" s="30"/>
      <c r="H1971" s="26"/>
      <c r="P1971" s="17"/>
      <c r="R1971" s="17"/>
      <c r="AA1971" s="18"/>
      <c r="AF1971" s="34"/>
    </row>
    <row r="1972" spans="2:33">
      <c r="B1972" s="22"/>
      <c r="C1972" s="29"/>
      <c r="E1972" s="30"/>
      <c r="F1972" s="30"/>
      <c r="G1972" s="30"/>
      <c r="H1972" s="26"/>
      <c r="P1972" s="17"/>
      <c r="R1972" s="17"/>
      <c r="AA1972" s="18"/>
      <c r="AF1972" s="34"/>
    </row>
    <row r="1973" spans="2:33">
      <c r="B1973" s="22"/>
      <c r="C1973" s="29"/>
      <c r="E1973" s="30"/>
      <c r="F1973" s="30"/>
      <c r="G1973" s="30"/>
      <c r="H1973" s="26"/>
      <c r="P1973" s="17"/>
      <c r="R1973" s="17"/>
      <c r="AA1973" s="18"/>
      <c r="AF1973" s="34"/>
    </row>
    <row r="1974" spans="2:33">
      <c r="B1974" s="22"/>
      <c r="C1974" s="29"/>
      <c r="E1974" s="30"/>
      <c r="F1974" s="30"/>
      <c r="G1974" s="30"/>
      <c r="H1974" s="26"/>
      <c r="P1974" s="17"/>
      <c r="R1974" s="17"/>
      <c r="AA1974" s="18"/>
      <c r="AD1974" s="34"/>
      <c r="AE1974" s="34"/>
      <c r="AF1974" s="34"/>
    </row>
    <row r="1975" spans="2:33">
      <c r="B1975" s="22"/>
      <c r="C1975" s="29"/>
      <c r="E1975" s="30"/>
      <c r="F1975" s="30"/>
      <c r="G1975" s="30"/>
      <c r="H1975" s="26"/>
      <c r="P1975" s="17"/>
      <c r="R1975" s="17"/>
      <c r="AA1975" s="18"/>
      <c r="AD1975" s="34"/>
      <c r="AE1975" s="34"/>
      <c r="AF1975" s="34"/>
    </row>
    <row r="1976" spans="2:33">
      <c r="B1976" s="22"/>
      <c r="C1976" s="29"/>
      <c r="E1976" s="30"/>
      <c r="F1976" s="30"/>
      <c r="G1976" s="30"/>
      <c r="H1976" s="26"/>
      <c r="P1976" s="17"/>
      <c r="R1976" s="17"/>
      <c r="AA1976" s="18"/>
      <c r="AF1976" s="34"/>
      <c r="AG1976" s="37"/>
    </row>
    <row r="1977" spans="2:33">
      <c r="B1977" s="22"/>
      <c r="C1977" s="29"/>
      <c r="E1977" s="30"/>
      <c r="F1977" s="30"/>
      <c r="G1977" s="30"/>
      <c r="H1977" s="26"/>
      <c r="P1977" s="17"/>
      <c r="R1977" s="17"/>
      <c r="AA1977" s="18"/>
      <c r="AF1977" s="34"/>
      <c r="AG1977" s="37"/>
    </row>
    <row r="1978" spans="2:33">
      <c r="B1978" s="22"/>
      <c r="C1978" s="29"/>
      <c r="E1978" s="30"/>
      <c r="F1978" s="30"/>
      <c r="G1978" s="30"/>
      <c r="H1978" s="26"/>
      <c r="P1978" s="17"/>
      <c r="R1978" s="17"/>
      <c r="AA1978" s="18"/>
      <c r="AF1978" s="34"/>
      <c r="AG1978" s="37"/>
    </row>
    <row r="1979" spans="2:33">
      <c r="B1979" s="22"/>
      <c r="C1979" s="29"/>
      <c r="E1979" s="30"/>
      <c r="F1979" s="30"/>
      <c r="G1979" s="30"/>
      <c r="H1979" s="26"/>
      <c r="P1979" s="17"/>
      <c r="R1979" s="17"/>
      <c r="AA1979" s="18"/>
      <c r="AF1979" s="34"/>
      <c r="AG1979" s="37"/>
    </row>
    <row r="1980" spans="2:33">
      <c r="B1980" s="22"/>
      <c r="C1980" s="29"/>
      <c r="E1980" s="30"/>
      <c r="F1980" s="30"/>
      <c r="G1980" s="30"/>
      <c r="H1980" s="26"/>
      <c r="P1980" s="17"/>
      <c r="R1980" s="17"/>
      <c r="AA1980" s="18"/>
      <c r="AF1980" s="34"/>
      <c r="AG1980" s="37"/>
    </row>
    <row r="1981" spans="2:33">
      <c r="B1981" s="22"/>
      <c r="C1981" s="29"/>
      <c r="E1981" s="30"/>
      <c r="F1981" s="30"/>
      <c r="G1981" s="30"/>
      <c r="H1981" s="26"/>
      <c r="P1981" s="17"/>
      <c r="R1981" s="17"/>
      <c r="AA1981" s="18"/>
      <c r="AF1981" s="34"/>
    </row>
    <row r="1982" spans="2:33">
      <c r="B1982" s="22"/>
      <c r="C1982" s="29"/>
      <c r="E1982" s="30"/>
      <c r="F1982" s="30"/>
      <c r="G1982" s="30"/>
      <c r="H1982" s="26"/>
      <c r="P1982" s="17"/>
      <c r="R1982" s="17"/>
      <c r="AA1982" s="18"/>
      <c r="AF1982" s="34"/>
    </row>
    <row r="1983" spans="2:33">
      <c r="B1983" s="22"/>
      <c r="C1983" s="29"/>
      <c r="E1983" s="30"/>
      <c r="F1983" s="30"/>
      <c r="G1983" s="30"/>
      <c r="H1983" s="26"/>
      <c r="P1983" s="17"/>
      <c r="R1983" s="17"/>
      <c r="AA1983" s="18"/>
      <c r="AF1983" s="34"/>
    </row>
    <row r="1984" spans="2:33">
      <c r="B1984" s="22"/>
      <c r="C1984" s="29"/>
      <c r="E1984" s="30"/>
      <c r="F1984" s="30"/>
      <c r="G1984" s="30"/>
      <c r="H1984" s="26"/>
      <c r="P1984" s="17"/>
      <c r="R1984" s="17"/>
      <c r="AA1984" s="18"/>
      <c r="AD1984" s="34"/>
      <c r="AE1984" s="34"/>
      <c r="AF1984" s="34"/>
    </row>
    <row r="1985" spans="2:32">
      <c r="B1985" s="22"/>
      <c r="C1985" s="29"/>
      <c r="E1985" s="30"/>
      <c r="F1985" s="30"/>
      <c r="G1985" s="30"/>
      <c r="H1985" s="26"/>
      <c r="P1985" s="17"/>
      <c r="R1985" s="17"/>
      <c r="AA1985" s="18"/>
      <c r="AD1985" s="34"/>
      <c r="AE1985" s="34"/>
      <c r="AF1985" s="34"/>
    </row>
    <row r="1986" spans="2:32">
      <c r="B1986" s="22"/>
      <c r="C1986" s="29"/>
      <c r="E1986" s="30"/>
      <c r="F1986" s="30"/>
      <c r="G1986" s="30"/>
      <c r="H1986" s="26"/>
      <c r="P1986" s="17"/>
      <c r="R1986" s="17"/>
      <c r="AA1986" s="18"/>
      <c r="AD1986" s="34"/>
      <c r="AE1986" s="34"/>
      <c r="AF1986" s="34"/>
    </row>
    <row r="1987" spans="2:32">
      <c r="B1987" s="22"/>
      <c r="C1987" s="29"/>
      <c r="E1987" s="30"/>
      <c r="F1987" s="30"/>
      <c r="G1987" s="30"/>
      <c r="H1987" s="26"/>
      <c r="P1987" s="17"/>
      <c r="R1987" s="17"/>
      <c r="AA1987" s="18"/>
      <c r="AF1987" s="34"/>
    </row>
    <row r="1988" spans="2:32">
      <c r="B1988" s="22"/>
      <c r="C1988" s="29"/>
      <c r="E1988" s="30"/>
      <c r="F1988" s="30"/>
      <c r="G1988" s="30"/>
      <c r="H1988" s="26"/>
      <c r="P1988" s="17"/>
      <c r="R1988" s="17"/>
      <c r="AA1988" s="18"/>
      <c r="AF1988" s="34"/>
    </row>
    <row r="1989" spans="2:32">
      <c r="B1989" s="22"/>
      <c r="C1989" s="29"/>
      <c r="E1989" s="30"/>
      <c r="F1989" s="30"/>
      <c r="G1989" s="30"/>
      <c r="H1989" s="26"/>
      <c r="P1989" s="17"/>
      <c r="R1989" s="17"/>
      <c r="AA1989" s="18"/>
      <c r="AF1989" s="34"/>
    </row>
    <row r="1990" spans="2:32">
      <c r="B1990" s="22"/>
      <c r="C1990" s="29"/>
      <c r="E1990" s="30"/>
      <c r="F1990" s="30"/>
      <c r="G1990" s="30"/>
      <c r="H1990" s="26"/>
      <c r="P1990" s="17"/>
      <c r="R1990" s="17"/>
      <c r="AA1990" s="18"/>
      <c r="AF1990" s="34"/>
    </row>
    <row r="1991" spans="2:32">
      <c r="B1991" s="22"/>
      <c r="C1991" s="29"/>
      <c r="E1991" s="30"/>
      <c r="F1991" s="30"/>
      <c r="G1991" s="30"/>
      <c r="H1991" s="26"/>
      <c r="P1991" s="17"/>
      <c r="R1991" s="17"/>
      <c r="AA1991" s="18"/>
      <c r="AF1991" s="34"/>
    </row>
    <row r="1992" spans="2:32">
      <c r="B1992" s="22"/>
      <c r="C1992" s="29"/>
      <c r="E1992" s="30"/>
      <c r="F1992" s="30"/>
      <c r="G1992" s="30"/>
      <c r="H1992" s="26"/>
      <c r="P1992" s="17"/>
      <c r="R1992" s="17"/>
      <c r="AA1992" s="18"/>
      <c r="AF1992" s="34"/>
    </row>
    <row r="1993" spans="2:32">
      <c r="B1993" s="22"/>
      <c r="C1993" s="29"/>
      <c r="E1993" s="30"/>
      <c r="F1993" s="30"/>
      <c r="G1993" s="30"/>
      <c r="H1993" s="26"/>
      <c r="P1993" s="17"/>
      <c r="R1993" s="17"/>
      <c r="AA1993" s="18"/>
      <c r="AF1993" s="34"/>
    </row>
    <row r="1994" spans="2:32">
      <c r="B1994" s="22"/>
      <c r="C1994" s="29"/>
      <c r="E1994" s="30"/>
      <c r="F1994" s="30"/>
      <c r="G1994" s="30"/>
      <c r="H1994" s="26"/>
      <c r="P1994" s="17"/>
      <c r="R1994" s="17"/>
      <c r="AA1994" s="18"/>
      <c r="AF1994" s="34"/>
    </row>
    <row r="1995" spans="2:32">
      <c r="B1995" s="22"/>
      <c r="C1995" s="29"/>
      <c r="E1995" s="30"/>
      <c r="F1995" s="30"/>
      <c r="G1995" s="30"/>
      <c r="H1995" s="26"/>
      <c r="P1995" s="17"/>
      <c r="R1995" s="17"/>
      <c r="AA1995" s="18"/>
      <c r="AF1995" s="34"/>
    </row>
    <row r="1996" spans="2:32">
      <c r="B1996" s="22"/>
      <c r="C1996" s="29"/>
      <c r="E1996" s="30"/>
      <c r="F1996" s="30"/>
      <c r="G1996" s="30"/>
      <c r="H1996" s="26"/>
      <c r="P1996" s="17"/>
      <c r="R1996" s="17"/>
      <c r="AA1996" s="18"/>
      <c r="AF1996" s="34"/>
    </row>
    <row r="1997" spans="2:32">
      <c r="B1997" s="22"/>
      <c r="C1997" s="29"/>
      <c r="E1997" s="30"/>
      <c r="F1997" s="30"/>
      <c r="G1997" s="30"/>
      <c r="H1997" s="26"/>
      <c r="P1997" s="17"/>
      <c r="R1997" s="17"/>
      <c r="AA1997" s="18"/>
      <c r="AF1997" s="34"/>
    </row>
    <row r="1998" spans="2:32">
      <c r="B1998" s="22"/>
      <c r="C1998" s="29"/>
      <c r="E1998" s="30"/>
      <c r="F1998" s="30"/>
      <c r="G1998" s="30"/>
      <c r="H1998" s="26"/>
      <c r="P1998" s="17"/>
      <c r="R1998" s="17"/>
      <c r="AA1998" s="18"/>
      <c r="AF1998" s="34"/>
    </row>
    <row r="1999" spans="2:32">
      <c r="B1999" s="22"/>
      <c r="C1999" s="29"/>
      <c r="E1999" s="30"/>
      <c r="F1999" s="30"/>
      <c r="G1999" s="30"/>
      <c r="H1999" s="26"/>
      <c r="P1999" s="17"/>
      <c r="R1999" s="17"/>
      <c r="AA1999" s="18"/>
      <c r="AF1999" s="34"/>
    </row>
    <row r="2000" spans="2:32">
      <c r="B2000" s="22"/>
      <c r="C2000" s="29"/>
      <c r="E2000" s="30"/>
      <c r="F2000" s="30"/>
      <c r="G2000" s="30"/>
      <c r="H2000" s="26"/>
      <c r="P2000" s="17"/>
      <c r="R2000" s="17"/>
      <c r="AA2000" s="18"/>
      <c r="AF2000" s="34"/>
    </row>
    <row r="2001" spans="1:32">
      <c r="B2001" s="22"/>
      <c r="C2001" s="29"/>
      <c r="E2001" s="30"/>
      <c r="F2001" s="30"/>
      <c r="G2001" s="30"/>
      <c r="H2001" s="26"/>
      <c r="P2001" s="17"/>
      <c r="R2001" s="17"/>
      <c r="AA2001" s="18"/>
      <c r="AF2001" s="34"/>
    </row>
    <row r="2002" spans="1:32">
      <c r="B2002" s="22"/>
      <c r="C2002" s="29"/>
      <c r="E2002" s="30"/>
      <c r="F2002" s="30"/>
      <c r="G2002" s="30"/>
      <c r="H2002" s="26"/>
      <c r="P2002" s="17"/>
      <c r="R2002" s="17"/>
      <c r="AA2002" s="18"/>
      <c r="AF2002" s="34"/>
    </row>
    <row r="2003" spans="1:32">
      <c r="B2003" s="22"/>
      <c r="C2003" s="29"/>
      <c r="E2003" s="30"/>
      <c r="F2003" s="30"/>
      <c r="G2003" s="30"/>
      <c r="H2003" s="26"/>
      <c r="P2003" s="17"/>
      <c r="R2003" s="17"/>
      <c r="AA2003" s="18"/>
      <c r="AF2003" s="34"/>
    </row>
    <row r="2004" spans="1:32">
      <c r="B2004" s="22"/>
      <c r="C2004" s="29"/>
      <c r="E2004" s="30"/>
      <c r="F2004" s="30"/>
      <c r="G2004" s="30"/>
      <c r="H2004" s="26"/>
      <c r="P2004" s="17"/>
      <c r="R2004" s="17"/>
      <c r="AA2004" s="18"/>
      <c r="AF2004" s="34"/>
    </row>
    <row r="2005" spans="1:32">
      <c r="A2005" s="28"/>
      <c r="B2005" s="22"/>
      <c r="C2005" s="29"/>
      <c r="E2005" s="30"/>
      <c r="F2005" s="30"/>
      <c r="G2005" s="30"/>
      <c r="H2005" s="26"/>
      <c r="P2005" s="17"/>
      <c r="R2005" s="17"/>
      <c r="AA2005" s="18"/>
      <c r="AF2005" s="34"/>
    </row>
    <row r="2006" spans="1:32">
      <c r="A2006" s="28"/>
      <c r="B2006" s="22"/>
      <c r="C2006" s="29"/>
      <c r="E2006" s="30"/>
      <c r="F2006" s="30"/>
      <c r="G2006" s="30"/>
      <c r="H2006" s="26"/>
      <c r="P2006" s="17"/>
      <c r="R2006" s="17"/>
      <c r="AA2006" s="18"/>
      <c r="AF2006" s="34"/>
    </row>
    <row r="2007" spans="1:32">
      <c r="A2007" s="28"/>
      <c r="B2007" s="22"/>
      <c r="C2007" s="29"/>
      <c r="E2007" s="30"/>
      <c r="F2007" s="30"/>
      <c r="G2007" s="30"/>
      <c r="H2007" s="26"/>
      <c r="P2007" s="17"/>
      <c r="R2007" s="17"/>
      <c r="AA2007" s="18"/>
      <c r="AF2007" s="34"/>
    </row>
    <row r="2008" spans="1:32">
      <c r="A2008" s="28"/>
      <c r="B2008" s="22"/>
      <c r="C2008" s="29"/>
      <c r="E2008" s="30"/>
      <c r="F2008" s="30"/>
      <c r="G2008" s="30"/>
      <c r="H2008" s="26"/>
      <c r="P2008" s="17"/>
      <c r="R2008" s="17"/>
      <c r="AA2008" s="18"/>
      <c r="AF2008" s="34"/>
    </row>
    <row r="2009" spans="1:32">
      <c r="A2009" s="28"/>
      <c r="B2009" s="22"/>
      <c r="C2009" s="29"/>
      <c r="E2009" s="30"/>
      <c r="F2009" s="30"/>
      <c r="G2009" s="30"/>
      <c r="H2009" s="26"/>
      <c r="P2009" s="17"/>
      <c r="R2009" s="17"/>
      <c r="AA2009" s="18"/>
      <c r="AF2009" s="34"/>
    </row>
    <row r="2010" spans="1:32">
      <c r="A2010" s="28"/>
      <c r="B2010" s="22"/>
      <c r="C2010" s="29"/>
      <c r="E2010" s="30"/>
      <c r="F2010" s="30"/>
      <c r="G2010" s="30"/>
      <c r="H2010" s="26"/>
      <c r="P2010" s="17"/>
      <c r="R2010" s="17"/>
      <c r="AA2010" s="18"/>
      <c r="AF2010" s="34"/>
    </row>
    <row r="2011" spans="1:32">
      <c r="A2011" s="28"/>
      <c r="B2011" s="22"/>
      <c r="C2011" s="29"/>
      <c r="E2011" s="30"/>
      <c r="F2011" s="30"/>
      <c r="G2011" s="30"/>
      <c r="H2011" s="26"/>
      <c r="P2011" s="17"/>
      <c r="R2011" s="17"/>
      <c r="AA2011" s="18"/>
      <c r="AF2011" s="34"/>
    </row>
    <row r="2012" spans="1:32">
      <c r="A2012" s="28"/>
      <c r="B2012" s="22"/>
      <c r="C2012" s="29"/>
      <c r="E2012" s="30"/>
      <c r="F2012" s="30"/>
      <c r="G2012" s="30"/>
      <c r="H2012" s="26"/>
      <c r="P2012" s="17"/>
      <c r="R2012" s="17"/>
      <c r="AA2012" s="18"/>
      <c r="AF2012" s="34"/>
    </row>
    <row r="2013" spans="1:32">
      <c r="A2013" s="28"/>
      <c r="B2013" s="22"/>
      <c r="C2013" s="29"/>
      <c r="E2013" s="30"/>
      <c r="F2013" s="30"/>
      <c r="G2013" s="30"/>
      <c r="H2013" s="26"/>
      <c r="P2013" s="17"/>
      <c r="R2013" s="17"/>
      <c r="AA2013" s="18"/>
      <c r="AF2013" s="34"/>
    </row>
    <row r="2014" spans="1:32">
      <c r="A2014" s="28"/>
      <c r="B2014" s="22"/>
      <c r="C2014" s="29"/>
      <c r="E2014" s="30"/>
      <c r="F2014" s="30"/>
      <c r="G2014" s="30"/>
      <c r="H2014" s="26"/>
      <c r="P2014" s="17"/>
      <c r="R2014" s="17"/>
      <c r="AA2014" s="18"/>
      <c r="AF2014" s="34"/>
    </row>
    <row r="2015" spans="1:32">
      <c r="A2015" s="28"/>
      <c r="B2015" s="22"/>
      <c r="C2015" s="29"/>
      <c r="E2015" s="30"/>
      <c r="F2015" s="30"/>
      <c r="G2015" s="30"/>
      <c r="H2015" s="26"/>
      <c r="P2015" s="17"/>
      <c r="R2015" s="17"/>
      <c r="AA2015" s="18"/>
      <c r="AF2015" s="34"/>
    </row>
    <row r="2016" spans="1:32">
      <c r="A2016" s="28"/>
      <c r="B2016" s="22"/>
      <c r="C2016" s="29"/>
      <c r="E2016" s="30"/>
      <c r="F2016" s="30"/>
      <c r="G2016" s="30"/>
      <c r="H2016" s="26"/>
      <c r="P2016" s="17"/>
      <c r="R2016" s="17"/>
      <c r="AA2016" s="18"/>
      <c r="AF2016" s="34"/>
    </row>
    <row r="2017" spans="1:33">
      <c r="A2017" s="28"/>
      <c r="B2017" s="22"/>
      <c r="C2017" s="29"/>
      <c r="E2017" s="30"/>
      <c r="F2017" s="30"/>
      <c r="G2017" s="30"/>
      <c r="H2017" s="26"/>
      <c r="P2017" s="17"/>
      <c r="R2017" s="17"/>
      <c r="AA2017" s="18"/>
      <c r="AF2017" s="34"/>
    </row>
    <row r="2018" spans="1:33">
      <c r="A2018" s="28"/>
      <c r="B2018" s="22"/>
      <c r="C2018" s="29"/>
      <c r="E2018" s="30"/>
      <c r="F2018" s="30"/>
      <c r="G2018" s="30"/>
      <c r="H2018" s="26"/>
      <c r="P2018" s="17"/>
      <c r="R2018" s="17"/>
      <c r="AA2018" s="18"/>
      <c r="AF2018" s="34"/>
    </row>
    <row r="2019" spans="1:33">
      <c r="A2019" s="28"/>
      <c r="C2019" s="29"/>
      <c r="D2019" s="22"/>
      <c r="E2019" s="30"/>
      <c r="F2019" s="30"/>
      <c r="G2019" s="30"/>
      <c r="H2019" s="26"/>
      <c r="P2019" s="17"/>
      <c r="R2019" s="17"/>
      <c r="AA2019" s="18"/>
      <c r="AF2019" s="34"/>
    </row>
    <row r="2020" spans="1:33">
      <c r="A2020" s="28"/>
      <c r="C2020" s="29"/>
      <c r="D2020" s="22"/>
      <c r="E2020" s="30"/>
      <c r="F2020" s="30"/>
      <c r="G2020" s="30"/>
      <c r="H2020" s="26"/>
      <c r="P2020" s="17"/>
      <c r="R2020" s="17"/>
      <c r="AA2020" s="18"/>
      <c r="AD2020" s="34"/>
      <c r="AE2020" s="34"/>
      <c r="AF2020" s="34"/>
    </row>
    <row r="2021" spans="1:33">
      <c r="A2021" s="28"/>
      <c r="C2021" s="29"/>
      <c r="D2021" s="22"/>
      <c r="E2021" s="30"/>
      <c r="F2021" s="30"/>
      <c r="G2021" s="30"/>
      <c r="H2021" s="26"/>
      <c r="P2021" s="17"/>
      <c r="R2021" s="17"/>
      <c r="AA2021" s="18"/>
      <c r="AF2021" s="34"/>
    </row>
    <row r="2022" spans="1:33">
      <c r="A2022" s="28"/>
      <c r="C2022" s="29"/>
      <c r="D2022" s="22"/>
      <c r="E2022" s="30"/>
      <c r="F2022" s="30"/>
      <c r="G2022" s="30"/>
      <c r="H2022" s="26"/>
      <c r="P2022" s="17"/>
      <c r="R2022" s="17"/>
      <c r="AA2022" s="18"/>
      <c r="AF2022" s="34"/>
    </row>
    <row r="2023" spans="1:33">
      <c r="A2023" s="28"/>
      <c r="C2023" s="29"/>
      <c r="D2023" s="22"/>
      <c r="E2023" s="30"/>
      <c r="F2023" s="30"/>
      <c r="G2023" s="30"/>
      <c r="H2023" s="26"/>
      <c r="P2023" s="17"/>
      <c r="R2023" s="17"/>
      <c r="AA2023" s="18"/>
      <c r="AF2023" s="34"/>
    </row>
    <row r="2024" spans="1:33">
      <c r="A2024" s="28"/>
      <c r="C2024" s="29"/>
      <c r="D2024" s="22"/>
      <c r="E2024" s="30"/>
      <c r="F2024" s="30"/>
      <c r="G2024" s="30"/>
      <c r="H2024" s="26"/>
      <c r="P2024" s="17"/>
      <c r="R2024" s="17"/>
      <c r="AA2024" s="18"/>
      <c r="AD2024" s="34"/>
      <c r="AE2024" s="34"/>
      <c r="AF2024" s="34"/>
    </row>
    <row r="2025" spans="1:33">
      <c r="A2025" s="28"/>
      <c r="C2025" s="29"/>
      <c r="D2025" s="22"/>
      <c r="E2025" s="30"/>
      <c r="F2025" s="30"/>
      <c r="G2025" s="30"/>
      <c r="H2025" s="26"/>
      <c r="P2025" s="17"/>
      <c r="R2025" s="17"/>
      <c r="AA2025" s="18"/>
      <c r="AD2025" s="34"/>
      <c r="AE2025" s="34"/>
      <c r="AF2025" s="34"/>
      <c r="AG2025" s="37"/>
    </row>
    <row r="2026" spans="1:33">
      <c r="A2026" s="28"/>
      <c r="C2026" s="29"/>
      <c r="D2026" s="22"/>
      <c r="E2026" s="30"/>
      <c r="F2026" s="30"/>
      <c r="G2026" s="30"/>
      <c r="H2026" s="26"/>
      <c r="P2026" s="17"/>
      <c r="R2026" s="17"/>
      <c r="AA2026" s="18"/>
      <c r="AD2026" s="34"/>
      <c r="AE2026" s="34"/>
      <c r="AF2026" s="34"/>
      <c r="AG2026" s="37"/>
    </row>
    <row r="2027" spans="1:33">
      <c r="A2027" s="28"/>
      <c r="C2027" s="29"/>
      <c r="D2027" s="22"/>
      <c r="E2027" s="30"/>
      <c r="F2027" s="30"/>
      <c r="G2027" s="30"/>
      <c r="H2027" s="26"/>
      <c r="P2027" s="17"/>
      <c r="R2027" s="17"/>
      <c r="AA2027" s="18"/>
      <c r="AF2027" s="34"/>
      <c r="AG2027" s="37"/>
    </row>
    <row r="2028" spans="1:33">
      <c r="A2028" s="28"/>
      <c r="C2028" s="29"/>
      <c r="D2028" s="22"/>
      <c r="E2028" s="30"/>
      <c r="F2028" s="30"/>
      <c r="G2028" s="30"/>
      <c r="H2028" s="26"/>
      <c r="P2028" s="17"/>
      <c r="R2028" s="17"/>
      <c r="AA2028" s="18"/>
      <c r="AF2028" s="34"/>
      <c r="AG2028" s="37"/>
    </row>
    <row r="2029" spans="1:33">
      <c r="A2029" s="28"/>
      <c r="C2029" s="29"/>
      <c r="D2029" s="22"/>
      <c r="E2029" s="30"/>
      <c r="F2029" s="30"/>
      <c r="G2029" s="30"/>
      <c r="H2029" s="26"/>
      <c r="P2029" s="17"/>
      <c r="R2029" s="17"/>
      <c r="AA2029" s="18"/>
      <c r="AF2029" s="34"/>
      <c r="AG2029" s="37"/>
    </row>
    <row r="2030" spans="1:33">
      <c r="A2030" s="28"/>
      <c r="C2030" s="29"/>
      <c r="D2030" s="22"/>
      <c r="E2030" s="30"/>
      <c r="F2030" s="30"/>
      <c r="G2030" s="30"/>
      <c r="H2030" s="26"/>
      <c r="P2030" s="17"/>
      <c r="R2030" s="17"/>
      <c r="AA2030" s="18"/>
      <c r="AF2030" s="34"/>
    </row>
    <row r="2031" spans="1:33">
      <c r="A2031" s="28"/>
      <c r="C2031" s="29"/>
      <c r="D2031" s="22"/>
      <c r="E2031" s="30"/>
      <c r="F2031" s="30"/>
      <c r="G2031" s="30"/>
      <c r="H2031" s="26"/>
      <c r="P2031" s="17"/>
      <c r="R2031" s="17"/>
      <c r="AA2031" s="18"/>
      <c r="AF2031" s="34"/>
    </row>
    <row r="2032" spans="1:33">
      <c r="A2032" s="28"/>
      <c r="C2032" s="29"/>
      <c r="D2032" s="22"/>
      <c r="E2032" s="30"/>
      <c r="F2032" s="30"/>
      <c r="G2032" s="30"/>
      <c r="H2032" s="26"/>
      <c r="P2032" s="17"/>
      <c r="R2032" s="17"/>
      <c r="AA2032" s="18"/>
      <c r="AF2032" s="34"/>
    </row>
    <row r="2033" spans="1:32">
      <c r="A2033" s="28"/>
      <c r="C2033" s="29"/>
      <c r="D2033" s="22"/>
      <c r="E2033" s="30"/>
      <c r="F2033" s="30"/>
      <c r="G2033" s="30"/>
      <c r="H2033" s="26"/>
      <c r="P2033" s="17"/>
      <c r="R2033" s="17"/>
      <c r="AA2033" s="18"/>
      <c r="AF2033" s="34"/>
    </row>
    <row r="2034" spans="1:32">
      <c r="A2034" s="28"/>
      <c r="C2034" s="29"/>
      <c r="D2034" s="22"/>
      <c r="E2034" s="30"/>
      <c r="F2034" s="30"/>
      <c r="G2034" s="30"/>
      <c r="H2034" s="26"/>
      <c r="P2034" s="17"/>
      <c r="R2034" s="17"/>
      <c r="AA2034" s="18"/>
      <c r="AF2034" s="34"/>
    </row>
    <row r="2035" spans="1:32">
      <c r="A2035" s="28"/>
      <c r="C2035" s="29"/>
      <c r="D2035" s="22"/>
      <c r="E2035" s="30"/>
      <c r="F2035" s="30"/>
      <c r="G2035" s="30"/>
      <c r="H2035" s="26"/>
      <c r="P2035" s="17"/>
      <c r="R2035" s="17"/>
      <c r="AA2035" s="18"/>
      <c r="AF2035" s="34"/>
    </row>
    <row r="2036" spans="1:32">
      <c r="A2036" s="28"/>
      <c r="C2036" s="29"/>
      <c r="D2036" s="22"/>
      <c r="E2036" s="30"/>
      <c r="F2036" s="30"/>
      <c r="G2036" s="30"/>
      <c r="H2036" s="26"/>
      <c r="P2036" s="17"/>
      <c r="R2036" s="17"/>
      <c r="AA2036" s="18"/>
      <c r="AF2036" s="34"/>
    </row>
    <row r="2037" spans="1:32">
      <c r="A2037" s="28"/>
      <c r="C2037" s="29"/>
      <c r="D2037" s="22"/>
      <c r="E2037" s="30"/>
      <c r="F2037" s="30"/>
      <c r="G2037" s="30"/>
      <c r="H2037" s="26"/>
      <c r="P2037" s="17"/>
      <c r="R2037" s="17"/>
      <c r="AA2037" s="18"/>
      <c r="AF2037" s="34"/>
    </row>
    <row r="2038" spans="1:32">
      <c r="A2038" s="28"/>
      <c r="C2038" s="29"/>
      <c r="D2038" s="22"/>
      <c r="E2038" s="30"/>
      <c r="F2038" s="30"/>
      <c r="G2038" s="30"/>
      <c r="H2038" s="26"/>
      <c r="P2038" s="17"/>
      <c r="R2038" s="17"/>
      <c r="AA2038" s="18"/>
      <c r="AF2038" s="34"/>
    </row>
    <row r="2039" spans="1:32">
      <c r="A2039" s="28"/>
      <c r="C2039" s="29"/>
      <c r="D2039" s="22"/>
      <c r="E2039" s="30"/>
      <c r="F2039" s="30"/>
      <c r="G2039" s="30"/>
      <c r="H2039" s="26"/>
      <c r="P2039" s="17"/>
      <c r="R2039" s="17"/>
      <c r="AA2039" s="18"/>
      <c r="AF2039" s="34"/>
    </row>
    <row r="2040" spans="1:32">
      <c r="A2040" s="28"/>
      <c r="C2040" s="29"/>
      <c r="D2040" s="22"/>
      <c r="E2040" s="30"/>
      <c r="F2040" s="30"/>
      <c r="G2040" s="30"/>
      <c r="H2040" s="26"/>
      <c r="P2040" s="17"/>
      <c r="R2040" s="17"/>
      <c r="AA2040" s="18"/>
      <c r="AF2040" s="34"/>
    </row>
    <row r="2041" spans="1:32">
      <c r="A2041" s="28"/>
      <c r="C2041" s="29"/>
      <c r="D2041" s="22"/>
      <c r="E2041" s="30"/>
      <c r="F2041" s="30"/>
      <c r="G2041" s="30"/>
      <c r="H2041" s="26"/>
      <c r="P2041" s="17"/>
      <c r="R2041" s="17"/>
      <c r="AA2041" s="18"/>
      <c r="AF2041" s="34"/>
    </row>
    <row r="2042" spans="1:32">
      <c r="A2042" s="28"/>
      <c r="C2042" s="29"/>
      <c r="D2042" s="22"/>
      <c r="E2042" s="30"/>
      <c r="F2042" s="30"/>
      <c r="G2042" s="30"/>
      <c r="H2042" s="26"/>
      <c r="P2042" s="17"/>
      <c r="R2042" s="17"/>
      <c r="AA2042" s="18"/>
      <c r="AF2042" s="34"/>
    </row>
    <row r="2043" spans="1:32">
      <c r="A2043" s="28"/>
      <c r="C2043" s="29"/>
      <c r="D2043" s="22"/>
      <c r="E2043" s="30"/>
      <c r="F2043" s="30"/>
      <c r="G2043" s="30"/>
      <c r="H2043" s="26"/>
      <c r="P2043" s="17"/>
      <c r="R2043" s="17"/>
      <c r="AA2043" s="18"/>
      <c r="AD2043" s="34"/>
      <c r="AE2043" s="34"/>
      <c r="AF2043" s="34"/>
    </row>
    <row r="2044" spans="1:32">
      <c r="A2044" s="28"/>
      <c r="C2044" s="29"/>
      <c r="D2044" s="22"/>
      <c r="E2044" s="30"/>
      <c r="F2044" s="30"/>
      <c r="G2044" s="30"/>
      <c r="H2044" s="26"/>
      <c r="P2044" s="17"/>
      <c r="R2044" s="17"/>
      <c r="AA2044" s="18"/>
      <c r="AF2044" s="34"/>
    </row>
    <row r="2045" spans="1:32">
      <c r="A2045" s="28"/>
      <c r="C2045" s="29"/>
      <c r="D2045" s="22"/>
      <c r="E2045" s="30"/>
      <c r="F2045" s="30"/>
      <c r="G2045" s="30"/>
      <c r="H2045" s="26"/>
      <c r="P2045" s="17"/>
      <c r="R2045" s="17"/>
      <c r="AA2045" s="18"/>
      <c r="AF2045" s="34"/>
    </row>
    <row r="2046" spans="1:32">
      <c r="A2046" s="28"/>
      <c r="C2046" s="29"/>
      <c r="D2046" s="22"/>
      <c r="E2046" s="30"/>
      <c r="F2046" s="30"/>
      <c r="G2046" s="30"/>
      <c r="H2046" s="26"/>
      <c r="P2046" s="17"/>
      <c r="R2046" s="17"/>
      <c r="AA2046" s="18"/>
      <c r="AF2046" s="34"/>
    </row>
    <row r="2047" spans="1:32">
      <c r="A2047" s="28"/>
      <c r="C2047" s="29"/>
      <c r="D2047" s="22"/>
      <c r="E2047" s="30"/>
      <c r="F2047" s="30"/>
      <c r="G2047" s="30"/>
      <c r="H2047" s="26"/>
      <c r="P2047" s="17"/>
      <c r="R2047" s="17"/>
      <c r="AA2047" s="18"/>
      <c r="AF2047" s="34"/>
    </row>
    <row r="2048" spans="1:32">
      <c r="A2048" s="28"/>
      <c r="C2048" s="29"/>
      <c r="D2048" s="22"/>
      <c r="E2048" s="30"/>
      <c r="F2048" s="30"/>
      <c r="G2048" s="30"/>
      <c r="H2048" s="26"/>
      <c r="P2048" s="17"/>
      <c r="R2048" s="17"/>
      <c r="AA2048" s="18"/>
      <c r="AF2048" s="34"/>
    </row>
    <row r="2049" spans="1:32">
      <c r="A2049" s="28"/>
      <c r="C2049" s="29"/>
      <c r="D2049" s="22"/>
      <c r="E2049" s="30"/>
      <c r="F2049" s="30"/>
      <c r="G2049" s="30"/>
      <c r="H2049" s="26"/>
      <c r="P2049" s="17"/>
      <c r="R2049" s="17"/>
      <c r="AA2049" s="18"/>
      <c r="AF2049" s="34"/>
    </row>
    <row r="2050" spans="1:32">
      <c r="A2050" s="28"/>
      <c r="C2050" s="29"/>
      <c r="D2050" s="22"/>
      <c r="E2050" s="30"/>
      <c r="F2050" s="30"/>
      <c r="G2050" s="30"/>
      <c r="H2050" s="26"/>
      <c r="P2050" s="17"/>
      <c r="R2050" s="17"/>
      <c r="AA2050" s="18"/>
      <c r="AF2050" s="34"/>
    </row>
    <row r="2051" spans="1:32">
      <c r="A2051" s="28"/>
      <c r="C2051" s="29"/>
      <c r="D2051" s="22"/>
      <c r="E2051" s="30"/>
      <c r="F2051" s="30"/>
      <c r="G2051" s="30"/>
      <c r="H2051" s="26"/>
      <c r="P2051" s="17"/>
      <c r="R2051" s="17"/>
      <c r="AA2051" s="18"/>
      <c r="AF2051" s="34"/>
    </row>
    <row r="2052" spans="1:32">
      <c r="A2052" s="28"/>
      <c r="C2052" s="29"/>
      <c r="D2052" s="22"/>
      <c r="E2052" s="30"/>
      <c r="F2052" s="30"/>
      <c r="G2052" s="30"/>
      <c r="H2052" s="26"/>
      <c r="P2052" s="17"/>
      <c r="R2052" s="17"/>
      <c r="AA2052" s="18"/>
      <c r="AF2052" s="34"/>
    </row>
    <row r="2053" spans="1:32">
      <c r="A2053" s="28"/>
      <c r="C2053" s="29"/>
      <c r="D2053" s="22"/>
      <c r="E2053" s="30"/>
      <c r="F2053" s="30"/>
      <c r="G2053" s="30"/>
      <c r="H2053" s="26"/>
      <c r="P2053" s="17"/>
      <c r="R2053" s="17"/>
      <c r="AA2053" s="18"/>
      <c r="AF2053" s="34"/>
    </row>
    <row r="2054" spans="1:32">
      <c r="A2054" s="28"/>
      <c r="C2054" s="29"/>
      <c r="D2054" s="22"/>
      <c r="E2054" s="30"/>
      <c r="F2054" s="30"/>
      <c r="G2054" s="30"/>
      <c r="H2054" s="26"/>
      <c r="P2054" s="17"/>
      <c r="R2054" s="17"/>
      <c r="AA2054" s="18"/>
      <c r="AF2054" s="34"/>
    </row>
    <row r="2055" spans="1:32">
      <c r="C2055" s="29"/>
      <c r="D2055" s="22"/>
      <c r="E2055" s="30"/>
      <c r="F2055" s="30"/>
      <c r="G2055" s="30"/>
      <c r="H2055" s="26"/>
      <c r="P2055" s="17"/>
      <c r="R2055" s="17"/>
      <c r="AA2055" s="18"/>
      <c r="AF2055" s="34"/>
    </row>
    <row r="2056" spans="1:32">
      <c r="C2056" s="29"/>
      <c r="D2056" s="22"/>
      <c r="E2056" s="30"/>
      <c r="F2056" s="30"/>
      <c r="G2056" s="30"/>
      <c r="H2056" s="26"/>
      <c r="P2056" s="17"/>
      <c r="R2056" s="17"/>
      <c r="AA2056" s="18"/>
      <c r="AF2056" s="34"/>
    </row>
    <row r="2057" spans="1:32">
      <c r="C2057" s="29"/>
      <c r="D2057" s="22"/>
      <c r="E2057" s="30"/>
      <c r="F2057" s="30"/>
      <c r="G2057" s="30"/>
      <c r="H2057" s="26"/>
      <c r="P2057" s="17"/>
      <c r="R2057" s="17"/>
      <c r="AA2057" s="18"/>
      <c r="AF2057" s="34"/>
    </row>
    <row r="2058" spans="1:32">
      <c r="C2058" s="29"/>
      <c r="D2058" s="22"/>
      <c r="E2058" s="30"/>
      <c r="F2058" s="30"/>
      <c r="G2058" s="30"/>
      <c r="H2058" s="26"/>
      <c r="P2058" s="17"/>
      <c r="R2058" s="17"/>
      <c r="AA2058" s="18"/>
      <c r="AF2058" s="34"/>
    </row>
    <row r="2059" spans="1:32">
      <c r="C2059" s="29"/>
      <c r="D2059" s="22"/>
      <c r="E2059" s="30"/>
      <c r="F2059" s="30"/>
      <c r="G2059" s="30"/>
      <c r="H2059" s="26"/>
      <c r="P2059" s="17"/>
      <c r="R2059" s="17"/>
      <c r="AA2059" s="18"/>
      <c r="AF2059" s="34"/>
    </row>
    <row r="2060" spans="1:32">
      <c r="C2060" s="29"/>
      <c r="D2060" s="22"/>
      <c r="E2060" s="30"/>
      <c r="F2060" s="30"/>
      <c r="G2060" s="30"/>
      <c r="H2060" s="26"/>
      <c r="P2060" s="17"/>
      <c r="R2060" s="17"/>
      <c r="AA2060" s="18"/>
      <c r="AF2060" s="34"/>
    </row>
    <row r="2061" spans="1:32">
      <c r="C2061" s="29"/>
      <c r="D2061" s="22"/>
      <c r="E2061" s="30"/>
      <c r="F2061" s="30"/>
      <c r="G2061" s="30"/>
      <c r="H2061" s="26"/>
      <c r="P2061" s="17"/>
      <c r="R2061" s="17"/>
      <c r="AA2061" s="18"/>
      <c r="AF2061" s="34"/>
    </row>
    <row r="2062" spans="1:32">
      <c r="C2062" s="29"/>
      <c r="D2062" s="22"/>
      <c r="E2062" s="30"/>
      <c r="F2062" s="30"/>
      <c r="G2062" s="30"/>
      <c r="H2062" s="26"/>
      <c r="P2062" s="17"/>
      <c r="R2062" s="17"/>
      <c r="AA2062" s="18"/>
      <c r="AF2062" s="34"/>
    </row>
    <row r="2063" spans="1:32">
      <c r="C2063" s="29"/>
      <c r="D2063" s="22"/>
      <c r="E2063" s="30"/>
      <c r="F2063" s="30"/>
      <c r="G2063" s="30"/>
      <c r="H2063" s="26"/>
      <c r="P2063" s="17"/>
      <c r="R2063" s="17"/>
      <c r="AA2063" s="18"/>
      <c r="AF2063" s="34"/>
    </row>
    <row r="2064" spans="1:32">
      <c r="C2064" s="29"/>
      <c r="D2064" s="22"/>
      <c r="E2064" s="30"/>
      <c r="F2064" s="30"/>
      <c r="G2064" s="30"/>
      <c r="H2064" s="26"/>
      <c r="P2064" s="17"/>
      <c r="R2064" s="17"/>
      <c r="AA2064" s="18"/>
      <c r="AF2064" s="34"/>
    </row>
    <row r="2065" spans="3:32">
      <c r="C2065" s="29"/>
      <c r="D2065" s="22"/>
      <c r="E2065" s="30"/>
      <c r="F2065" s="30"/>
      <c r="G2065" s="30"/>
      <c r="H2065" s="26"/>
      <c r="P2065" s="17"/>
      <c r="R2065" s="17"/>
      <c r="AA2065" s="18"/>
      <c r="AF2065" s="34"/>
    </row>
    <row r="2066" spans="3:32">
      <c r="C2066" s="29"/>
      <c r="D2066" s="22"/>
      <c r="E2066" s="30"/>
      <c r="F2066" s="30"/>
      <c r="G2066" s="30"/>
      <c r="H2066" s="26"/>
      <c r="P2066" s="17"/>
      <c r="R2066" s="17"/>
      <c r="AA2066" s="18"/>
      <c r="AF2066" s="34"/>
    </row>
    <row r="2067" spans="3:32">
      <c r="C2067" s="29"/>
      <c r="D2067" s="22"/>
      <c r="E2067" s="30"/>
      <c r="F2067" s="30"/>
      <c r="G2067" s="30"/>
      <c r="H2067" s="26"/>
      <c r="P2067" s="17"/>
      <c r="R2067" s="17"/>
      <c r="AA2067" s="18"/>
      <c r="AF2067" s="34"/>
    </row>
    <row r="2068" spans="3:32">
      <c r="C2068" s="29"/>
      <c r="D2068" s="22"/>
      <c r="E2068" s="30"/>
      <c r="F2068" s="30"/>
      <c r="G2068" s="30"/>
      <c r="H2068" s="26"/>
      <c r="P2068" s="17"/>
      <c r="R2068" s="17"/>
      <c r="AA2068" s="18"/>
      <c r="AF2068" s="34"/>
    </row>
    <row r="2069" spans="3:32">
      <c r="C2069" s="29"/>
      <c r="D2069" s="22"/>
      <c r="E2069" s="30"/>
      <c r="F2069" s="30"/>
      <c r="G2069" s="30"/>
      <c r="H2069" s="26"/>
      <c r="P2069" s="17"/>
      <c r="R2069" s="17"/>
      <c r="AA2069" s="18"/>
      <c r="AF2069" s="34"/>
    </row>
    <row r="2070" spans="3:32">
      <c r="C2070" s="29"/>
      <c r="D2070" s="22"/>
      <c r="E2070" s="30"/>
      <c r="F2070" s="30"/>
      <c r="G2070" s="30"/>
      <c r="H2070" s="26"/>
      <c r="P2070" s="17"/>
      <c r="R2070" s="17"/>
      <c r="AA2070" s="18"/>
      <c r="AF2070" s="34"/>
    </row>
    <row r="2071" spans="3:32">
      <c r="C2071" s="29"/>
      <c r="D2071" s="22"/>
      <c r="E2071" s="30"/>
      <c r="F2071" s="30"/>
      <c r="G2071" s="30"/>
      <c r="H2071" s="26"/>
      <c r="P2071" s="17"/>
      <c r="R2071" s="17"/>
      <c r="AA2071" s="18"/>
      <c r="AF2071" s="34"/>
    </row>
    <row r="2072" spans="3:32">
      <c r="C2072" s="29"/>
      <c r="D2072" s="22"/>
      <c r="E2072" s="30"/>
      <c r="F2072" s="30"/>
      <c r="G2072" s="30"/>
      <c r="H2072" s="26"/>
      <c r="P2072" s="17"/>
      <c r="R2072" s="17"/>
      <c r="AA2072" s="18"/>
      <c r="AF2072" s="34"/>
    </row>
    <row r="2073" spans="3:32">
      <c r="C2073" s="29"/>
      <c r="D2073" s="22"/>
      <c r="E2073" s="30"/>
      <c r="F2073" s="30"/>
      <c r="G2073" s="30"/>
      <c r="H2073" s="26"/>
      <c r="P2073" s="17"/>
      <c r="R2073" s="17"/>
      <c r="AA2073" s="18"/>
      <c r="AF2073" s="34"/>
    </row>
    <row r="2074" spans="3:32">
      <c r="C2074" s="29"/>
      <c r="D2074" s="22"/>
      <c r="E2074" s="30"/>
      <c r="F2074" s="30"/>
      <c r="G2074" s="30"/>
      <c r="H2074" s="26"/>
      <c r="P2074" s="17"/>
      <c r="R2074" s="17"/>
      <c r="AA2074" s="18"/>
      <c r="AF2074" s="34"/>
    </row>
    <row r="2075" spans="3:32">
      <c r="C2075" s="29"/>
      <c r="D2075" s="22"/>
      <c r="E2075" s="30"/>
      <c r="F2075" s="30"/>
      <c r="G2075" s="30"/>
      <c r="H2075" s="26"/>
      <c r="P2075" s="17"/>
      <c r="R2075" s="17"/>
      <c r="AA2075" s="18"/>
      <c r="AF2075" s="34"/>
    </row>
    <row r="2076" spans="3:32">
      <c r="C2076" s="29"/>
      <c r="D2076" s="22"/>
      <c r="E2076" s="30"/>
      <c r="F2076" s="30"/>
      <c r="G2076" s="30"/>
      <c r="H2076" s="26"/>
      <c r="P2076" s="17"/>
      <c r="R2076" s="17"/>
      <c r="AA2076" s="18"/>
      <c r="AF2076" s="34"/>
    </row>
    <row r="2077" spans="3:32">
      <c r="C2077" s="29"/>
      <c r="D2077" s="22"/>
      <c r="E2077" s="30"/>
      <c r="F2077" s="30"/>
      <c r="G2077" s="30"/>
      <c r="H2077" s="26"/>
      <c r="P2077" s="17"/>
      <c r="R2077" s="17"/>
      <c r="AA2077" s="18"/>
      <c r="AF2077" s="34"/>
    </row>
    <row r="2078" spans="3:32">
      <c r="C2078" s="29"/>
      <c r="D2078" s="22"/>
      <c r="E2078" s="30"/>
      <c r="F2078" s="30"/>
      <c r="G2078" s="30"/>
      <c r="H2078" s="26"/>
      <c r="P2078" s="17"/>
      <c r="R2078" s="17"/>
      <c r="AA2078" s="18"/>
      <c r="AF2078" s="34"/>
    </row>
    <row r="2079" spans="3:32">
      <c r="C2079" s="29"/>
      <c r="D2079" s="22"/>
      <c r="E2079" s="30"/>
      <c r="F2079" s="30"/>
      <c r="G2079" s="30"/>
      <c r="H2079" s="26"/>
      <c r="P2079" s="17"/>
      <c r="R2079" s="17"/>
      <c r="AA2079" s="18"/>
      <c r="AF2079" s="34"/>
    </row>
    <row r="2080" spans="3:32">
      <c r="C2080" s="29"/>
      <c r="D2080" s="22"/>
      <c r="E2080" s="30"/>
      <c r="F2080" s="30"/>
      <c r="G2080" s="30"/>
      <c r="H2080" s="26"/>
      <c r="P2080" s="17"/>
      <c r="R2080" s="17"/>
      <c r="AA2080" s="18"/>
      <c r="AF2080" s="34"/>
    </row>
    <row r="2081" spans="2:33">
      <c r="C2081" s="29"/>
      <c r="D2081" s="22"/>
      <c r="E2081" s="30"/>
      <c r="F2081" s="30"/>
      <c r="G2081" s="30"/>
      <c r="H2081" s="26"/>
      <c r="P2081" s="17"/>
      <c r="R2081" s="17"/>
      <c r="AA2081" s="18"/>
      <c r="AD2081" s="34"/>
      <c r="AE2081" s="34"/>
      <c r="AF2081" s="34"/>
    </row>
    <row r="2082" spans="2:33">
      <c r="C2082" s="29"/>
      <c r="D2082" s="22"/>
      <c r="E2082" s="30"/>
      <c r="F2082" s="30"/>
      <c r="G2082" s="30"/>
      <c r="H2082" s="26"/>
      <c r="P2082" s="17"/>
      <c r="R2082" s="17"/>
      <c r="AA2082" s="18"/>
      <c r="AD2082" s="34"/>
      <c r="AE2082" s="34"/>
      <c r="AF2082" s="34"/>
    </row>
    <row r="2083" spans="2:33">
      <c r="C2083" s="29"/>
      <c r="D2083" s="22"/>
      <c r="E2083" s="30"/>
      <c r="F2083" s="30"/>
      <c r="G2083" s="30"/>
      <c r="H2083" s="26"/>
      <c r="P2083" s="17"/>
      <c r="R2083" s="17"/>
      <c r="AA2083" s="18"/>
      <c r="AD2083" s="34"/>
      <c r="AE2083" s="34"/>
      <c r="AF2083" s="34"/>
    </row>
    <row r="2084" spans="2:33">
      <c r="C2084" s="29"/>
      <c r="D2084" s="22"/>
      <c r="E2084" s="30"/>
      <c r="F2084" s="30"/>
      <c r="G2084" s="30"/>
      <c r="H2084" s="26"/>
      <c r="P2084" s="17"/>
      <c r="R2084" s="17"/>
      <c r="AA2084" s="18"/>
      <c r="AD2084" s="34"/>
      <c r="AE2084" s="34"/>
      <c r="AF2084" s="34"/>
    </row>
    <row r="2085" spans="2:33">
      <c r="C2085" s="29"/>
      <c r="D2085" s="22"/>
      <c r="E2085" s="30"/>
      <c r="F2085" s="30"/>
      <c r="G2085" s="30"/>
      <c r="H2085" s="26"/>
      <c r="P2085" s="17"/>
      <c r="R2085" s="17"/>
      <c r="AA2085" s="18"/>
      <c r="AF2085" s="34"/>
    </row>
    <row r="2086" spans="2:33">
      <c r="C2086" s="29"/>
      <c r="D2086" s="22"/>
      <c r="E2086" s="30"/>
      <c r="F2086" s="30"/>
      <c r="G2086" s="30"/>
      <c r="H2086" s="26"/>
      <c r="P2086" s="17"/>
      <c r="R2086" s="17"/>
      <c r="AA2086" s="18"/>
      <c r="AF2086" s="34"/>
    </row>
    <row r="2087" spans="2:33">
      <c r="C2087" s="29"/>
      <c r="D2087" s="22"/>
      <c r="E2087" s="30"/>
      <c r="F2087" s="30"/>
      <c r="G2087" s="30"/>
      <c r="H2087" s="26"/>
      <c r="P2087" s="17"/>
      <c r="R2087" s="17"/>
      <c r="AA2087" s="18"/>
      <c r="AF2087" s="34"/>
    </row>
    <row r="2088" spans="2:33">
      <c r="C2088" s="29"/>
      <c r="D2088" s="22"/>
      <c r="E2088" s="30"/>
      <c r="F2088" s="30"/>
      <c r="G2088" s="30"/>
      <c r="H2088" s="26"/>
      <c r="P2088" s="17"/>
      <c r="R2088" s="17"/>
      <c r="AA2088" s="18"/>
      <c r="AF2088" s="34"/>
    </row>
    <row r="2089" spans="2:33">
      <c r="B2089" s="22"/>
      <c r="C2089" s="29"/>
      <c r="E2089" s="30"/>
      <c r="F2089" s="30"/>
      <c r="G2089" s="30"/>
      <c r="H2089" s="26"/>
      <c r="P2089" s="17"/>
      <c r="R2089" s="17"/>
      <c r="AA2089" s="18"/>
      <c r="AD2089" s="34"/>
      <c r="AE2089" s="34"/>
      <c r="AF2089" s="34"/>
    </row>
    <row r="2090" spans="2:33">
      <c r="B2090" s="22"/>
      <c r="C2090" s="29"/>
      <c r="E2090" s="30"/>
      <c r="F2090" s="30"/>
      <c r="G2090" s="30"/>
      <c r="H2090" s="26"/>
      <c r="P2090" s="17"/>
      <c r="Q2090" s="17"/>
      <c r="R2090" s="17"/>
      <c r="U2090" s="25"/>
      <c r="V2090" s="25"/>
      <c r="AA2090" s="18"/>
      <c r="AF2090" s="34"/>
      <c r="AG2090" s="37"/>
    </row>
    <row r="2091" spans="2:33">
      <c r="B2091" s="22"/>
      <c r="C2091" s="29"/>
      <c r="E2091" s="30"/>
      <c r="F2091" s="30"/>
      <c r="G2091" s="30"/>
      <c r="H2091" s="26"/>
      <c r="P2091" s="17"/>
      <c r="Q2091" s="17"/>
      <c r="R2091" s="17"/>
      <c r="U2091" s="25"/>
      <c r="V2091" s="25"/>
      <c r="AA2091" s="18"/>
      <c r="AF2091" s="34"/>
      <c r="AG2091" s="37"/>
    </row>
    <row r="2092" spans="2:33">
      <c r="B2092" s="22"/>
      <c r="C2092" s="29"/>
      <c r="E2092" s="30"/>
      <c r="F2092" s="30"/>
      <c r="G2092" s="30"/>
      <c r="H2092" s="26"/>
      <c r="P2092" s="17"/>
      <c r="Q2092" s="17"/>
      <c r="R2092" s="17"/>
      <c r="U2092" s="25"/>
      <c r="V2092" s="25"/>
      <c r="AA2092" s="18"/>
      <c r="AF2092" s="34"/>
      <c r="AG2092" s="37"/>
    </row>
    <row r="2093" spans="2:33">
      <c r="B2093" s="22"/>
      <c r="C2093" s="29"/>
      <c r="E2093" s="30"/>
      <c r="F2093" s="30"/>
      <c r="G2093" s="30"/>
      <c r="H2093" s="26"/>
      <c r="P2093" s="17"/>
      <c r="Q2093" s="17"/>
      <c r="R2093" s="17"/>
      <c r="U2093" s="25"/>
      <c r="V2093" s="25"/>
      <c r="AA2093" s="18"/>
      <c r="AF2093" s="34"/>
      <c r="AG2093" s="37"/>
    </row>
    <row r="2094" spans="2:33">
      <c r="B2094" s="22"/>
      <c r="C2094" s="29"/>
      <c r="E2094" s="30"/>
      <c r="F2094" s="30"/>
      <c r="G2094" s="30"/>
      <c r="H2094" s="26"/>
      <c r="P2094" s="17"/>
      <c r="Q2094" s="17"/>
      <c r="R2094" s="17"/>
      <c r="U2094" s="25"/>
      <c r="V2094" s="25"/>
      <c r="AA2094" s="18"/>
      <c r="AF2094" s="34"/>
      <c r="AG2094" s="37"/>
    </row>
    <row r="2095" spans="2:33">
      <c r="B2095" s="22"/>
      <c r="C2095" s="29"/>
      <c r="E2095" s="30"/>
      <c r="F2095" s="30"/>
      <c r="G2095" s="30"/>
      <c r="H2095" s="26"/>
      <c r="P2095" s="17"/>
      <c r="Q2095" s="17"/>
      <c r="R2095" s="17"/>
      <c r="U2095" s="25"/>
      <c r="V2095" s="25"/>
      <c r="AA2095" s="18"/>
      <c r="AD2095" s="34"/>
      <c r="AE2095" s="34"/>
      <c r="AF2095" s="34"/>
    </row>
    <row r="2096" spans="2:33">
      <c r="B2096" s="22"/>
      <c r="C2096" s="29"/>
      <c r="E2096" s="30"/>
      <c r="F2096" s="30"/>
      <c r="G2096" s="30"/>
      <c r="H2096" s="26"/>
      <c r="P2096" s="17"/>
      <c r="Q2096" s="17"/>
      <c r="R2096" s="17"/>
      <c r="U2096" s="25"/>
      <c r="V2096" s="25"/>
      <c r="AA2096" s="18"/>
      <c r="AD2096" s="34"/>
      <c r="AE2096" s="34"/>
      <c r="AF2096" s="34"/>
    </row>
    <row r="2097" spans="2:33">
      <c r="B2097" s="22"/>
      <c r="C2097" s="29"/>
      <c r="E2097" s="30"/>
      <c r="F2097" s="30"/>
      <c r="G2097" s="30"/>
      <c r="H2097" s="26"/>
      <c r="P2097" s="17"/>
      <c r="Q2097" s="17"/>
      <c r="R2097" s="17"/>
      <c r="U2097" s="25"/>
      <c r="V2097" s="25"/>
      <c r="AA2097" s="18"/>
      <c r="AD2097" s="34"/>
      <c r="AE2097" s="34"/>
      <c r="AF2097" s="34"/>
    </row>
    <row r="2098" spans="2:33">
      <c r="B2098" s="22"/>
      <c r="C2098" s="29"/>
      <c r="E2098" s="30"/>
      <c r="F2098" s="30"/>
      <c r="G2098" s="30"/>
      <c r="H2098" s="26"/>
      <c r="P2098" s="17"/>
      <c r="Q2098" s="17"/>
      <c r="R2098" s="17"/>
      <c r="U2098" s="25"/>
      <c r="V2098" s="25"/>
      <c r="AA2098" s="18"/>
      <c r="AD2098" s="34"/>
      <c r="AE2098" s="34"/>
      <c r="AF2098" s="34"/>
    </row>
    <row r="2099" spans="2:33">
      <c r="B2099" s="22"/>
      <c r="C2099" s="29"/>
      <c r="E2099" s="30"/>
      <c r="F2099" s="30"/>
      <c r="G2099" s="30"/>
      <c r="H2099" s="26"/>
      <c r="P2099" s="17"/>
      <c r="Q2099" s="17"/>
      <c r="R2099" s="17"/>
      <c r="U2099" s="25"/>
      <c r="V2099" s="25"/>
      <c r="AA2099" s="18"/>
      <c r="AD2099" s="34"/>
      <c r="AE2099" s="34"/>
      <c r="AF2099" s="34"/>
    </row>
    <row r="2100" spans="2:33">
      <c r="B2100" s="22"/>
      <c r="C2100" s="29"/>
      <c r="E2100" s="30"/>
      <c r="F2100" s="30"/>
      <c r="G2100" s="30"/>
      <c r="H2100" s="26"/>
      <c r="P2100" s="17"/>
      <c r="Q2100" s="17"/>
      <c r="R2100" s="17"/>
      <c r="U2100" s="25"/>
      <c r="V2100" s="25"/>
      <c r="AA2100" s="18"/>
      <c r="AD2100" s="34"/>
      <c r="AE2100" s="34"/>
      <c r="AF2100" s="34"/>
    </row>
    <row r="2101" spans="2:33">
      <c r="B2101" s="22"/>
      <c r="C2101" s="29"/>
      <c r="E2101" s="30"/>
      <c r="F2101" s="30"/>
      <c r="G2101" s="30"/>
      <c r="H2101" s="26"/>
      <c r="P2101" s="17"/>
      <c r="Q2101" s="17"/>
      <c r="R2101" s="17"/>
      <c r="U2101" s="25"/>
      <c r="V2101" s="25"/>
      <c r="AA2101" s="18"/>
      <c r="AD2101" s="34"/>
      <c r="AE2101" s="34"/>
      <c r="AF2101" s="34"/>
    </row>
    <row r="2102" spans="2:33">
      <c r="B2102" s="22"/>
      <c r="C2102" s="29"/>
      <c r="E2102" s="30"/>
      <c r="F2102" s="30"/>
      <c r="G2102" s="30"/>
      <c r="H2102" s="26"/>
      <c r="P2102" s="17"/>
      <c r="Q2102" s="17"/>
      <c r="R2102" s="17"/>
      <c r="U2102" s="25"/>
      <c r="V2102" s="25"/>
      <c r="AA2102" s="18"/>
      <c r="AD2102" s="34"/>
      <c r="AE2102" s="34"/>
      <c r="AF2102" s="34"/>
    </row>
    <row r="2103" spans="2:33">
      <c r="B2103" s="22"/>
      <c r="C2103" s="29"/>
      <c r="E2103" s="30"/>
      <c r="F2103" s="30"/>
      <c r="G2103" s="30"/>
      <c r="H2103" s="26"/>
      <c r="P2103" s="17"/>
      <c r="Q2103" s="17"/>
      <c r="R2103" s="17"/>
      <c r="U2103" s="25"/>
      <c r="V2103" s="25"/>
      <c r="AA2103" s="18"/>
      <c r="AD2103" s="34"/>
      <c r="AE2103" s="34"/>
      <c r="AF2103" s="34"/>
    </row>
    <row r="2104" spans="2:33">
      <c r="B2104" s="22"/>
      <c r="C2104" s="29"/>
      <c r="E2104" s="30"/>
      <c r="F2104" s="30"/>
      <c r="G2104" s="30"/>
      <c r="H2104" s="26"/>
      <c r="P2104" s="17"/>
      <c r="Q2104" s="17"/>
      <c r="R2104" s="17"/>
      <c r="U2104" s="25"/>
      <c r="V2104" s="25"/>
      <c r="AA2104" s="18"/>
      <c r="AD2104" s="34"/>
      <c r="AE2104" s="34"/>
      <c r="AF2104" s="34"/>
    </row>
    <row r="2105" spans="2:33">
      <c r="C2105" s="29"/>
      <c r="D2105" s="22"/>
      <c r="E2105" s="30"/>
      <c r="F2105" s="30"/>
      <c r="G2105" s="30"/>
      <c r="H2105" s="26"/>
      <c r="P2105" s="17"/>
      <c r="Q2105" s="17"/>
      <c r="R2105" s="17"/>
      <c r="U2105" s="25"/>
      <c r="V2105" s="25"/>
      <c r="AA2105" s="18"/>
      <c r="AD2105" s="34"/>
      <c r="AE2105" s="34"/>
      <c r="AF2105" s="34"/>
    </row>
    <row r="2106" spans="2:33">
      <c r="C2106" s="29"/>
      <c r="D2106" s="22"/>
      <c r="E2106" s="30"/>
      <c r="F2106" s="30"/>
      <c r="G2106" s="30"/>
      <c r="H2106" s="26"/>
      <c r="P2106" s="17"/>
      <c r="R2106" s="17"/>
      <c r="AA2106" s="18"/>
      <c r="AD2106" s="34"/>
      <c r="AE2106" s="34"/>
      <c r="AF2106" s="34"/>
    </row>
    <row r="2107" spans="2:33">
      <c r="C2107" s="29"/>
      <c r="D2107" s="22"/>
      <c r="E2107" s="30"/>
      <c r="F2107" s="30"/>
      <c r="G2107" s="30"/>
      <c r="H2107" s="26"/>
      <c r="P2107" s="17"/>
      <c r="R2107" s="17"/>
      <c r="AA2107" s="18"/>
      <c r="AD2107" s="34"/>
      <c r="AE2107" s="34"/>
      <c r="AF2107" s="34"/>
    </row>
    <row r="2108" spans="2:33">
      <c r="C2108" s="29"/>
      <c r="D2108" s="22"/>
      <c r="E2108" s="30"/>
      <c r="F2108" s="30"/>
      <c r="G2108" s="30"/>
      <c r="H2108" s="26"/>
      <c r="P2108" s="17"/>
      <c r="R2108" s="17"/>
      <c r="AA2108" s="18"/>
      <c r="AF2108" s="34"/>
      <c r="AG2108" s="34"/>
    </row>
    <row r="2109" spans="2:33">
      <c r="C2109" s="29"/>
      <c r="D2109" s="22"/>
      <c r="E2109" s="30"/>
      <c r="F2109" s="30"/>
      <c r="G2109" s="30"/>
      <c r="H2109" s="26"/>
      <c r="P2109" s="17"/>
      <c r="R2109" s="17"/>
      <c r="AA2109" s="18"/>
      <c r="AF2109" s="34"/>
      <c r="AG2109" s="34"/>
    </row>
    <row r="2110" spans="2:33">
      <c r="C2110" s="29"/>
      <c r="D2110" s="22"/>
      <c r="E2110" s="30"/>
      <c r="F2110" s="30"/>
      <c r="G2110" s="30"/>
      <c r="H2110" s="26"/>
      <c r="P2110" s="17"/>
      <c r="R2110" s="17"/>
      <c r="AA2110" s="18"/>
      <c r="AF2110" s="34"/>
      <c r="AG2110" s="34"/>
    </row>
    <row r="2111" spans="2:33">
      <c r="C2111" s="29"/>
      <c r="D2111" s="22"/>
      <c r="E2111" s="30"/>
      <c r="F2111" s="30"/>
      <c r="G2111" s="30"/>
      <c r="H2111" s="26"/>
      <c r="P2111" s="17"/>
      <c r="R2111" s="17"/>
      <c r="AA2111" s="18"/>
      <c r="AF2111" s="34"/>
      <c r="AG2111" s="37"/>
    </row>
    <row r="2112" spans="2:33">
      <c r="C2112" s="29"/>
      <c r="D2112" s="22"/>
      <c r="E2112" s="30"/>
      <c r="F2112" s="30"/>
      <c r="G2112" s="30"/>
      <c r="H2112" s="26"/>
      <c r="P2112" s="17"/>
      <c r="R2112" s="17"/>
      <c r="AA2112" s="18"/>
      <c r="AF2112" s="34"/>
      <c r="AG2112" s="37"/>
    </row>
    <row r="2113" spans="2:33">
      <c r="C2113" s="29"/>
      <c r="D2113" s="22"/>
      <c r="E2113" s="30"/>
      <c r="F2113" s="30"/>
      <c r="G2113" s="30"/>
      <c r="H2113" s="26"/>
      <c r="P2113" s="17"/>
      <c r="R2113" s="17"/>
      <c r="AA2113" s="18"/>
      <c r="AF2113" s="34"/>
      <c r="AG2113" s="37"/>
    </row>
    <row r="2114" spans="2:33">
      <c r="C2114" s="29"/>
      <c r="D2114" s="22"/>
      <c r="E2114" s="30"/>
      <c r="F2114" s="30"/>
      <c r="G2114" s="30"/>
      <c r="H2114" s="26"/>
      <c r="P2114" s="17"/>
      <c r="R2114" s="17"/>
      <c r="AA2114" s="18"/>
      <c r="AF2114" s="34"/>
      <c r="AG2114" s="37"/>
    </row>
    <row r="2115" spans="2:33">
      <c r="C2115" s="29"/>
      <c r="D2115" s="22"/>
      <c r="E2115" s="30"/>
      <c r="F2115" s="30"/>
      <c r="G2115" s="30"/>
      <c r="H2115" s="26"/>
      <c r="P2115" s="17"/>
      <c r="R2115" s="17"/>
      <c r="AA2115" s="18"/>
      <c r="AF2115" s="34"/>
      <c r="AG2115" s="37"/>
    </row>
    <row r="2116" spans="2:33">
      <c r="B2116" s="22"/>
      <c r="C2116" s="29"/>
      <c r="E2116" s="30"/>
      <c r="F2116" s="30"/>
      <c r="G2116" s="30"/>
      <c r="H2116" s="26"/>
      <c r="P2116" s="17"/>
      <c r="R2116" s="17"/>
      <c r="AA2116" s="18"/>
      <c r="AF2116" s="34"/>
      <c r="AG2116" s="37"/>
    </row>
    <row r="2117" spans="2:33">
      <c r="B2117" s="22"/>
      <c r="C2117" s="29"/>
      <c r="E2117" s="30"/>
      <c r="F2117" s="30"/>
      <c r="G2117" s="30"/>
      <c r="H2117" s="26"/>
      <c r="P2117" s="17"/>
      <c r="R2117" s="17"/>
      <c r="AA2117" s="18"/>
      <c r="AF2117" s="34"/>
      <c r="AG2117" s="37"/>
    </row>
    <row r="2118" spans="2:33">
      <c r="B2118" s="22"/>
      <c r="C2118" s="29"/>
      <c r="E2118" s="30"/>
      <c r="F2118" s="30"/>
      <c r="G2118" s="30"/>
      <c r="H2118" s="26"/>
      <c r="P2118" s="17"/>
      <c r="R2118" s="17"/>
      <c r="AA2118" s="18"/>
      <c r="AF2118" s="34"/>
      <c r="AG2118" s="37"/>
    </row>
    <row r="2119" spans="2:33">
      <c r="B2119" s="22"/>
      <c r="C2119" s="29"/>
      <c r="E2119" s="30"/>
      <c r="F2119" s="30"/>
      <c r="G2119" s="30"/>
      <c r="H2119" s="26"/>
      <c r="P2119" s="17"/>
      <c r="R2119" s="17"/>
      <c r="AA2119" s="18"/>
      <c r="AF2119" s="34"/>
      <c r="AG2119" s="37"/>
    </row>
    <row r="2120" spans="2:33">
      <c r="B2120" s="22"/>
      <c r="C2120" s="29"/>
      <c r="E2120" s="30"/>
      <c r="F2120" s="30"/>
      <c r="G2120" s="30"/>
      <c r="H2120" s="26"/>
      <c r="P2120" s="17"/>
      <c r="R2120" s="17"/>
      <c r="AA2120" s="18"/>
      <c r="AF2120" s="34"/>
      <c r="AG2120" s="37"/>
    </row>
    <row r="2121" spans="2:33">
      <c r="B2121" s="22"/>
      <c r="C2121" s="29"/>
      <c r="E2121" s="30"/>
      <c r="F2121" s="30"/>
      <c r="G2121" s="30"/>
      <c r="H2121" s="26"/>
      <c r="P2121" s="17"/>
      <c r="R2121" s="17"/>
      <c r="AA2121" s="18"/>
      <c r="AF2121" s="34"/>
      <c r="AG2121" s="37"/>
    </row>
    <row r="2122" spans="2:33">
      <c r="B2122" s="22"/>
      <c r="C2122" s="29"/>
      <c r="E2122" s="30"/>
      <c r="F2122" s="30"/>
      <c r="G2122" s="30"/>
      <c r="H2122" s="26"/>
      <c r="P2122" s="17"/>
      <c r="R2122" s="17"/>
      <c r="AA2122" s="18"/>
      <c r="AF2122" s="34"/>
    </row>
    <row r="2123" spans="2:33">
      <c r="B2123" s="22"/>
      <c r="C2123" s="29"/>
      <c r="E2123" s="30"/>
      <c r="F2123" s="30"/>
      <c r="G2123" s="30"/>
      <c r="H2123" s="26"/>
      <c r="P2123" s="17"/>
      <c r="R2123" s="17"/>
      <c r="AA2123" s="18"/>
      <c r="AF2123" s="34"/>
    </row>
    <row r="2124" spans="2:33">
      <c r="B2124" s="22"/>
      <c r="C2124" s="29"/>
      <c r="E2124" s="30"/>
      <c r="F2124" s="30"/>
      <c r="G2124" s="30"/>
      <c r="H2124" s="26"/>
      <c r="P2124" s="17"/>
      <c r="R2124" s="17"/>
      <c r="AA2124" s="18"/>
      <c r="AF2124" s="34"/>
    </row>
    <row r="2125" spans="2:33">
      <c r="B2125" s="22"/>
      <c r="C2125" s="29"/>
      <c r="E2125" s="30"/>
      <c r="F2125" s="30"/>
      <c r="G2125" s="30"/>
      <c r="H2125" s="26"/>
      <c r="P2125" s="17"/>
      <c r="R2125" s="17"/>
      <c r="AA2125" s="18"/>
      <c r="AF2125" s="34"/>
    </row>
    <row r="2126" spans="2:33">
      <c r="B2126" s="22"/>
      <c r="C2126" s="29"/>
      <c r="E2126" s="30"/>
      <c r="F2126" s="30"/>
      <c r="G2126" s="30"/>
      <c r="H2126" s="26"/>
      <c r="P2126" s="17"/>
      <c r="R2126" s="17"/>
      <c r="AA2126" s="18"/>
      <c r="AF2126" s="34"/>
    </row>
    <row r="2127" spans="2:33">
      <c r="B2127" s="22"/>
      <c r="C2127" s="29"/>
      <c r="E2127" s="30"/>
      <c r="F2127" s="30"/>
      <c r="G2127" s="30"/>
      <c r="H2127" s="26"/>
      <c r="P2127" s="17"/>
      <c r="R2127" s="17"/>
      <c r="AA2127" s="18"/>
      <c r="AF2127" s="34"/>
    </row>
    <row r="2128" spans="2:33">
      <c r="B2128" s="22"/>
      <c r="C2128" s="29"/>
      <c r="E2128" s="30"/>
      <c r="F2128" s="30"/>
      <c r="G2128" s="30"/>
      <c r="H2128" s="26"/>
      <c r="P2128" s="17"/>
      <c r="R2128" s="17"/>
      <c r="AA2128" s="18"/>
      <c r="AF2128" s="34"/>
    </row>
    <row r="2129" spans="2:32">
      <c r="B2129" s="22"/>
      <c r="C2129" s="29"/>
      <c r="E2129" s="30"/>
      <c r="F2129" s="30"/>
      <c r="G2129" s="30"/>
      <c r="H2129" s="26"/>
      <c r="P2129" s="17"/>
      <c r="R2129" s="17"/>
      <c r="AA2129" s="18"/>
      <c r="AF2129" s="34"/>
    </row>
    <row r="2130" spans="2:32">
      <c r="B2130" s="22"/>
      <c r="C2130" s="29"/>
      <c r="E2130" s="30"/>
      <c r="F2130" s="30"/>
      <c r="G2130" s="30"/>
      <c r="H2130" s="26"/>
      <c r="P2130" s="17"/>
      <c r="R2130" s="17"/>
      <c r="AA2130" s="18"/>
      <c r="AF2130" s="34"/>
    </row>
    <row r="2131" spans="2:32">
      <c r="B2131" s="22"/>
      <c r="C2131" s="29"/>
      <c r="E2131" s="30"/>
      <c r="F2131" s="30"/>
      <c r="G2131" s="30"/>
      <c r="H2131" s="26"/>
      <c r="P2131" s="17"/>
      <c r="R2131" s="17"/>
      <c r="AA2131" s="18"/>
      <c r="AF2131" s="34"/>
    </row>
    <row r="2132" spans="2:32">
      <c r="B2132" s="22"/>
      <c r="C2132" s="29"/>
      <c r="E2132" s="30"/>
      <c r="F2132" s="30"/>
      <c r="G2132" s="30"/>
      <c r="H2132" s="26"/>
      <c r="P2132" s="17"/>
      <c r="R2132" s="17"/>
      <c r="AA2132" s="18"/>
      <c r="AF2132" s="34"/>
    </row>
    <row r="2133" spans="2:32">
      <c r="B2133" s="22"/>
      <c r="C2133" s="29"/>
      <c r="E2133" s="30"/>
      <c r="F2133" s="30"/>
      <c r="G2133" s="30"/>
      <c r="H2133" s="26"/>
      <c r="P2133" s="17"/>
      <c r="R2133" s="17"/>
      <c r="AA2133" s="18"/>
      <c r="AF2133" s="34"/>
    </row>
    <row r="2134" spans="2:32">
      <c r="B2134" s="22"/>
      <c r="C2134" s="29"/>
      <c r="E2134" s="30"/>
      <c r="F2134" s="30"/>
      <c r="G2134" s="30"/>
      <c r="H2134" s="26"/>
      <c r="P2134" s="17"/>
      <c r="R2134" s="17"/>
      <c r="AA2134" s="18"/>
      <c r="AF2134" s="34"/>
    </row>
    <row r="2135" spans="2:32">
      <c r="B2135" s="22"/>
      <c r="C2135" s="29"/>
      <c r="E2135" s="30"/>
      <c r="F2135" s="30"/>
      <c r="G2135" s="30"/>
      <c r="H2135" s="26"/>
      <c r="P2135" s="17"/>
      <c r="R2135" s="17"/>
      <c r="AA2135" s="18"/>
      <c r="AF2135" s="34"/>
    </row>
    <row r="2136" spans="2:32">
      <c r="B2136" s="22"/>
      <c r="C2136" s="29"/>
      <c r="E2136" s="30"/>
      <c r="F2136" s="30"/>
      <c r="G2136" s="30"/>
      <c r="H2136" s="26"/>
      <c r="P2136" s="17"/>
      <c r="R2136" s="17"/>
      <c r="AA2136" s="18"/>
      <c r="AF2136" s="34"/>
    </row>
    <row r="2137" spans="2:32">
      <c r="B2137" s="22"/>
      <c r="C2137" s="29"/>
      <c r="E2137" s="30"/>
      <c r="F2137" s="30"/>
      <c r="G2137" s="30"/>
      <c r="H2137" s="26"/>
      <c r="P2137" s="17"/>
      <c r="R2137" s="17"/>
      <c r="AA2137" s="18"/>
      <c r="AD2137" s="34"/>
      <c r="AE2137" s="34"/>
      <c r="AF2137" s="34"/>
    </row>
    <row r="2138" spans="2:32">
      <c r="B2138" s="22"/>
      <c r="C2138" s="29"/>
      <c r="E2138" s="30"/>
      <c r="F2138" s="30"/>
      <c r="G2138" s="30"/>
      <c r="H2138" s="26"/>
      <c r="P2138" s="17"/>
      <c r="R2138" s="17"/>
      <c r="AA2138" s="18"/>
      <c r="AD2138" s="34"/>
      <c r="AE2138" s="34"/>
      <c r="AF2138" s="34"/>
    </row>
    <row r="2139" spans="2:32">
      <c r="B2139" s="22"/>
      <c r="C2139" s="29"/>
      <c r="E2139" s="30"/>
      <c r="F2139" s="30"/>
      <c r="G2139" s="30"/>
      <c r="H2139" s="26"/>
      <c r="P2139" s="17"/>
      <c r="R2139" s="17"/>
      <c r="AA2139" s="18"/>
      <c r="AF2139" s="34"/>
    </row>
    <row r="2140" spans="2:32">
      <c r="B2140" s="22"/>
      <c r="C2140" s="29"/>
      <c r="E2140" s="30"/>
      <c r="F2140" s="30"/>
      <c r="G2140" s="30"/>
      <c r="H2140" s="26"/>
      <c r="P2140" s="17"/>
      <c r="R2140" s="17"/>
      <c r="AA2140" s="18"/>
      <c r="AF2140" s="34"/>
    </row>
    <row r="2141" spans="2:32">
      <c r="B2141" s="22"/>
      <c r="C2141" s="29"/>
      <c r="E2141" s="30"/>
      <c r="F2141" s="30"/>
      <c r="G2141" s="30"/>
      <c r="H2141" s="26"/>
      <c r="P2141" s="17"/>
      <c r="R2141" s="17"/>
      <c r="AA2141" s="18"/>
      <c r="AF2141" s="34"/>
    </row>
    <row r="2142" spans="2:32">
      <c r="B2142" s="22"/>
      <c r="C2142" s="29"/>
      <c r="E2142" s="30"/>
      <c r="F2142" s="30"/>
      <c r="G2142" s="30"/>
      <c r="H2142" s="26"/>
      <c r="P2142" s="17"/>
      <c r="R2142" s="17"/>
      <c r="AA2142" s="18"/>
      <c r="AF2142" s="34"/>
    </row>
    <row r="2143" spans="2:32">
      <c r="B2143" s="22"/>
      <c r="C2143" s="29"/>
      <c r="E2143" s="30"/>
      <c r="F2143" s="30"/>
      <c r="G2143" s="30"/>
      <c r="H2143" s="26"/>
      <c r="P2143" s="17"/>
      <c r="R2143" s="17"/>
      <c r="AA2143" s="18"/>
      <c r="AF2143" s="34"/>
    </row>
    <row r="2144" spans="2:32">
      <c r="B2144" s="22"/>
      <c r="C2144" s="29"/>
      <c r="E2144" s="30"/>
      <c r="F2144" s="30"/>
      <c r="G2144" s="30"/>
      <c r="H2144" s="26"/>
      <c r="P2144" s="17"/>
      <c r="R2144" s="17"/>
      <c r="AA2144" s="18"/>
      <c r="AF2144" s="34"/>
    </row>
    <row r="2145" spans="1:33">
      <c r="B2145" s="22"/>
      <c r="C2145" s="29"/>
      <c r="E2145" s="30"/>
      <c r="F2145" s="30"/>
      <c r="G2145" s="30"/>
      <c r="H2145" s="26"/>
      <c r="P2145" s="17"/>
      <c r="R2145" s="17"/>
      <c r="AA2145" s="18"/>
      <c r="AF2145" s="34"/>
    </row>
    <row r="2146" spans="1:33">
      <c r="B2146" s="22"/>
      <c r="C2146" s="29"/>
      <c r="E2146" s="30"/>
      <c r="F2146" s="30"/>
      <c r="G2146" s="30"/>
      <c r="H2146" s="26"/>
      <c r="P2146" s="17"/>
      <c r="R2146" s="17"/>
      <c r="AA2146" s="18"/>
      <c r="AF2146" s="34"/>
    </row>
    <row r="2147" spans="1:33">
      <c r="B2147" s="22"/>
      <c r="C2147" s="29"/>
      <c r="E2147" s="30"/>
      <c r="F2147" s="30"/>
      <c r="G2147" s="30"/>
      <c r="H2147" s="26"/>
      <c r="P2147" s="17"/>
      <c r="R2147" s="17"/>
      <c r="AA2147" s="18"/>
      <c r="AF2147" s="34"/>
    </row>
    <row r="2148" spans="1:33">
      <c r="B2148" s="22"/>
      <c r="C2148" s="29"/>
      <c r="E2148" s="30"/>
      <c r="F2148" s="30"/>
      <c r="G2148" s="30"/>
      <c r="H2148" s="26"/>
      <c r="P2148" s="17"/>
      <c r="R2148" s="17"/>
      <c r="AA2148" s="18"/>
      <c r="AF2148" s="34"/>
    </row>
    <row r="2149" spans="1:33">
      <c r="B2149" s="22"/>
      <c r="C2149" s="29"/>
      <c r="E2149" s="30"/>
      <c r="F2149" s="30"/>
      <c r="G2149" s="30"/>
      <c r="H2149" s="26"/>
      <c r="P2149" s="17"/>
      <c r="R2149" s="17"/>
      <c r="AA2149" s="18"/>
      <c r="AF2149" s="34"/>
    </row>
    <row r="2150" spans="1:33">
      <c r="B2150" s="38"/>
      <c r="C2150" s="29"/>
      <c r="E2150" s="30"/>
      <c r="F2150" s="30"/>
      <c r="G2150" s="30"/>
      <c r="H2150" s="26"/>
      <c r="P2150" s="17"/>
      <c r="R2150" s="17"/>
      <c r="AA2150" s="18"/>
      <c r="AF2150" s="34"/>
    </row>
    <row r="2151" spans="1:33">
      <c r="B2151" s="38"/>
      <c r="C2151" s="29"/>
      <c r="E2151" s="30"/>
      <c r="F2151" s="30"/>
      <c r="G2151" s="30"/>
      <c r="H2151" s="26"/>
      <c r="P2151" s="20"/>
      <c r="R2151" s="20"/>
      <c r="AA2151" s="21"/>
      <c r="AF2151" s="34"/>
    </row>
    <row r="2152" spans="1:33">
      <c r="B2152" s="38"/>
      <c r="C2152" s="29"/>
      <c r="E2152" s="30"/>
      <c r="F2152" s="30"/>
      <c r="G2152" s="30"/>
      <c r="H2152" s="26"/>
      <c r="P2152" s="20"/>
      <c r="R2152" s="20"/>
      <c r="AA2152" s="21"/>
      <c r="AD2152" s="34"/>
      <c r="AE2152" s="34"/>
      <c r="AF2152" s="34"/>
    </row>
    <row r="2153" spans="1:33">
      <c r="B2153" s="38"/>
      <c r="C2153" s="29"/>
      <c r="E2153" s="30"/>
      <c r="F2153" s="30"/>
      <c r="G2153" s="30"/>
      <c r="H2153" s="26"/>
      <c r="P2153" s="20"/>
      <c r="R2153" s="20"/>
      <c r="AA2153" s="21"/>
      <c r="AD2153" s="34"/>
      <c r="AE2153" s="34"/>
      <c r="AF2153" s="34"/>
    </row>
    <row r="2154" spans="1:33">
      <c r="B2154" s="38"/>
      <c r="C2154" s="29"/>
      <c r="E2154" s="30"/>
      <c r="F2154" s="30"/>
      <c r="G2154" s="30"/>
      <c r="H2154" s="26"/>
      <c r="P2154" s="20"/>
      <c r="R2154" s="20"/>
      <c r="AA2154" s="21"/>
      <c r="AD2154" s="34"/>
      <c r="AE2154" s="34"/>
      <c r="AF2154" s="34"/>
    </row>
    <row r="2155" spans="1:33">
      <c r="B2155" s="38"/>
      <c r="C2155" s="29"/>
      <c r="E2155" s="30"/>
      <c r="F2155" s="30"/>
      <c r="G2155" s="30"/>
      <c r="H2155" s="26"/>
      <c r="P2155" s="20"/>
      <c r="R2155" s="20"/>
      <c r="AA2155" s="21"/>
      <c r="AD2155" s="34"/>
      <c r="AE2155" s="34"/>
      <c r="AF2155" s="34"/>
    </row>
    <row r="2156" spans="1:33">
      <c r="A2156" s="28"/>
      <c r="B2156" s="38"/>
      <c r="C2156" s="29"/>
      <c r="E2156" s="30"/>
      <c r="F2156" s="30"/>
      <c r="G2156" s="30"/>
      <c r="H2156" s="26"/>
      <c r="P2156" s="20"/>
      <c r="R2156" s="20"/>
      <c r="AA2156" s="21"/>
      <c r="AF2156" s="34"/>
      <c r="AG2156" s="37"/>
    </row>
    <row r="2157" spans="1:33">
      <c r="A2157" s="28"/>
      <c r="B2157" s="38"/>
      <c r="C2157" s="29"/>
      <c r="E2157" s="30"/>
      <c r="F2157" s="30"/>
      <c r="G2157" s="30"/>
      <c r="H2157" s="26"/>
      <c r="P2157" s="20"/>
      <c r="R2157" s="20"/>
      <c r="AA2157" s="21"/>
      <c r="AF2157" s="34"/>
      <c r="AG2157" s="37"/>
    </row>
    <row r="2158" spans="1:33">
      <c r="A2158" s="28"/>
      <c r="B2158" s="38"/>
      <c r="C2158" s="29"/>
      <c r="E2158" s="30"/>
      <c r="F2158" s="30"/>
      <c r="G2158" s="30"/>
      <c r="H2158" s="26"/>
      <c r="P2158" s="20"/>
      <c r="R2158" s="20"/>
      <c r="AA2158" s="21"/>
      <c r="AF2158" s="34"/>
      <c r="AG2158" s="37"/>
    </row>
    <row r="2159" spans="1:33">
      <c r="A2159" s="28"/>
      <c r="B2159" s="38"/>
      <c r="C2159" s="29"/>
      <c r="E2159" s="30"/>
      <c r="F2159" s="30"/>
      <c r="G2159" s="30"/>
      <c r="H2159" s="26"/>
      <c r="P2159" s="20"/>
      <c r="R2159" s="20"/>
      <c r="AA2159" s="21"/>
      <c r="AD2159" s="34"/>
      <c r="AE2159" s="34"/>
      <c r="AF2159" s="34"/>
      <c r="AG2159" s="37"/>
    </row>
    <row r="2160" spans="1:33">
      <c r="A2160" s="28"/>
      <c r="B2160" s="38"/>
      <c r="C2160" s="29"/>
      <c r="E2160" s="30"/>
      <c r="F2160" s="30"/>
      <c r="G2160" s="30"/>
      <c r="H2160" s="26"/>
      <c r="P2160" s="20"/>
      <c r="R2160" s="20"/>
      <c r="AA2160" s="21"/>
      <c r="AD2160" s="34"/>
      <c r="AE2160" s="34"/>
      <c r="AF2160" s="34"/>
      <c r="AG2160" s="37"/>
    </row>
    <row r="2161" spans="1:33">
      <c r="A2161" s="28"/>
      <c r="B2161" s="38"/>
      <c r="C2161" s="29"/>
      <c r="E2161" s="30"/>
      <c r="F2161" s="30"/>
      <c r="G2161" s="30"/>
      <c r="H2161" s="26"/>
      <c r="P2161" s="20"/>
      <c r="R2161" s="20"/>
      <c r="AA2161" s="21"/>
      <c r="AD2161" s="34"/>
      <c r="AE2161" s="34"/>
      <c r="AF2161" s="34"/>
      <c r="AG2161" s="37"/>
    </row>
    <row r="2162" spans="1:33">
      <c r="A2162" s="28"/>
      <c r="B2162" s="38"/>
      <c r="C2162" s="29"/>
      <c r="E2162" s="30"/>
      <c r="F2162" s="30"/>
      <c r="G2162" s="30"/>
      <c r="H2162" s="26"/>
      <c r="P2162" s="20"/>
      <c r="R2162" s="20"/>
      <c r="AA2162" s="21"/>
      <c r="AD2162" s="34"/>
      <c r="AE2162" s="34"/>
      <c r="AF2162" s="34"/>
      <c r="AG2162" s="37"/>
    </row>
    <row r="2163" spans="1:33">
      <c r="A2163" s="28"/>
      <c r="B2163" s="38"/>
      <c r="C2163" s="29"/>
      <c r="E2163" s="30"/>
      <c r="F2163" s="30"/>
      <c r="G2163" s="30"/>
      <c r="H2163" s="26"/>
      <c r="P2163" s="20"/>
      <c r="R2163" s="20"/>
      <c r="AA2163" s="21"/>
      <c r="AD2163" s="34"/>
      <c r="AE2163" s="34"/>
      <c r="AF2163" s="34"/>
      <c r="AG2163" s="37"/>
    </row>
    <row r="2164" spans="1:33">
      <c r="A2164" s="28"/>
      <c r="B2164" s="38"/>
      <c r="C2164" s="29"/>
      <c r="E2164" s="30"/>
      <c r="F2164" s="30"/>
      <c r="G2164" s="30"/>
      <c r="H2164" s="26"/>
      <c r="P2164" s="20"/>
      <c r="R2164" s="20"/>
      <c r="AA2164" s="21"/>
      <c r="AD2164" s="34"/>
      <c r="AE2164" s="34"/>
      <c r="AF2164" s="34"/>
      <c r="AG2164" s="37"/>
    </row>
    <row r="2165" spans="1:33">
      <c r="A2165" s="28"/>
      <c r="B2165" s="38"/>
      <c r="C2165" s="29"/>
      <c r="E2165" s="30"/>
      <c r="F2165" s="30"/>
      <c r="G2165" s="30"/>
      <c r="H2165" s="26"/>
      <c r="P2165" s="20"/>
      <c r="R2165" s="20"/>
      <c r="AA2165" s="21"/>
      <c r="AD2165" s="34"/>
      <c r="AE2165" s="34"/>
      <c r="AF2165" s="34"/>
      <c r="AG2165" s="37"/>
    </row>
    <row r="2166" spans="1:33">
      <c r="A2166" s="28"/>
      <c r="B2166" s="38"/>
      <c r="C2166" s="29"/>
      <c r="E2166" s="30"/>
      <c r="F2166" s="30"/>
      <c r="G2166" s="30"/>
      <c r="H2166" s="26"/>
      <c r="P2166" s="20"/>
      <c r="R2166" s="20"/>
      <c r="AA2166" s="21"/>
      <c r="AD2166" s="34"/>
      <c r="AE2166" s="34"/>
      <c r="AF2166" s="34"/>
      <c r="AG2166" s="37"/>
    </row>
    <row r="2167" spans="1:33">
      <c r="A2167" s="28"/>
      <c r="B2167" s="38"/>
      <c r="C2167" s="29"/>
      <c r="E2167" s="30"/>
      <c r="F2167" s="30"/>
      <c r="G2167" s="30"/>
      <c r="H2167" s="26"/>
      <c r="P2167" s="20"/>
      <c r="R2167" s="20"/>
      <c r="AA2167" s="21"/>
      <c r="AD2167" s="34"/>
      <c r="AE2167" s="34"/>
      <c r="AF2167" s="34"/>
      <c r="AG2167" s="37"/>
    </row>
    <row r="2168" spans="1:33">
      <c r="A2168" s="28"/>
      <c r="B2168" s="38"/>
      <c r="C2168" s="29"/>
      <c r="E2168" s="30"/>
      <c r="F2168" s="30"/>
      <c r="G2168" s="30"/>
      <c r="H2168" s="26"/>
      <c r="P2168" s="20"/>
      <c r="R2168" s="20"/>
      <c r="AA2168" s="21"/>
      <c r="AD2168" s="34"/>
      <c r="AE2168" s="34"/>
      <c r="AF2168" s="34"/>
    </row>
    <row r="2169" spans="1:33">
      <c r="A2169" s="28"/>
      <c r="B2169" s="38"/>
      <c r="C2169" s="29"/>
      <c r="E2169" s="30"/>
      <c r="F2169" s="30"/>
      <c r="G2169" s="30"/>
      <c r="H2169" s="26"/>
      <c r="P2169" s="20"/>
      <c r="R2169" s="20"/>
      <c r="AA2169" s="21"/>
      <c r="AD2169" s="34"/>
      <c r="AE2169" s="34"/>
      <c r="AF2169" s="34"/>
    </row>
    <row r="2170" spans="1:33">
      <c r="A2170" s="28"/>
      <c r="B2170" s="38"/>
      <c r="C2170" s="29"/>
      <c r="E2170" s="30"/>
      <c r="F2170" s="30"/>
      <c r="G2170" s="30"/>
      <c r="H2170" s="26"/>
      <c r="P2170" s="20"/>
      <c r="R2170" s="20"/>
      <c r="AA2170" s="21"/>
      <c r="AF2170" s="34"/>
    </row>
    <row r="2171" spans="1:33">
      <c r="A2171" s="28"/>
      <c r="B2171" s="38"/>
      <c r="C2171" s="29"/>
      <c r="E2171" s="30"/>
      <c r="F2171" s="30"/>
      <c r="G2171" s="30"/>
      <c r="H2171" s="26"/>
      <c r="P2171" s="20"/>
      <c r="R2171" s="20"/>
      <c r="AA2171" s="21"/>
      <c r="AF2171" s="34"/>
    </row>
    <row r="2172" spans="1:33">
      <c r="A2172" s="28"/>
      <c r="B2172" s="38"/>
      <c r="C2172" s="29"/>
      <c r="E2172" s="30"/>
      <c r="F2172" s="30"/>
      <c r="G2172" s="30"/>
      <c r="H2172" s="26"/>
      <c r="P2172" s="20"/>
      <c r="R2172" s="20"/>
      <c r="AA2172" s="21"/>
      <c r="AF2172" s="34"/>
    </row>
    <row r="2173" spans="1:33">
      <c r="A2173" s="28"/>
      <c r="B2173" s="38"/>
      <c r="C2173" s="29"/>
      <c r="E2173" s="30"/>
      <c r="F2173" s="30"/>
      <c r="G2173" s="30"/>
      <c r="H2173" s="26"/>
      <c r="P2173" s="20"/>
      <c r="R2173" s="20"/>
      <c r="AA2173" s="21"/>
      <c r="AF2173" s="34"/>
    </row>
    <row r="2174" spans="1:33">
      <c r="A2174" s="28"/>
      <c r="B2174" s="38"/>
      <c r="C2174" s="29"/>
      <c r="E2174" s="30"/>
      <c r="F2174" s="30"/>
      <c r="G2174" s="30"/>
      <c r="H2174" s="26"/>
      <c r="P2174" s="20"/>
      <c r="R2174" s="20"/>
      <c r="AA2174" s="21"/>
      <c r="AF2174" s="34"/>
    </row>
    <row r="2175" spans="1:33">
      <c r="A2175" s="28"/>
      <c r="B2175" s="38"/>
      <c r="C2175" s="29"/>
      <c r="E2175" s="30"/>
      <c r="F2175" s="30"/>
      <c r="G2175" s="30"/>
      <c r="H2175" s="26"/>
      <c r="P2175" s="20"/>
      <c r="R2175" s="20"/>
      <c r="AA2175" s="21"/>
      <c r="AF2175" s="34"/>
    </row>
    <row r="2176" spans="1:33">
      <c r="A2176" s="28"/>
      <c r="B2176" s="38"/>
      <c r="C2176" s="29"/>
      <c r="E2176" s="30"/>
      <c r="F2176" s="30"/>
      <c r="G2176" s="30"/>
      <c r="H2176" s="26"/>
      <c r="P2176" s="20"/>
      <c r="R2176" s="20"/>
      <c r="AA2176" s="21"/>
      <c r="AF2176" s="34"/>
    </row>
    <row r="2177" spans="1:33">
      <c r="A2177" s="28"/>
      <c r="B2177" s="38"/>
      <c r="C2177" s="29"/>
      <c r="E2177" s="30"/>
      <c r="F2177" s="30"/>
      <c r="G2177" s="30"/>
      <c r="H2177" s="26"/>
      <c r="P2177" s="20"/>
      <c r="R2177" s="20"/>
      <c r="AA2177" s="21"/>
      <c r="AF2177" s="34"/>
    </row>
    <row r="2178" spans="1:33">
      <c r="A2178" s="28"/>
      <c r="B2178" s="38"/>
      <c r="C2178" s="29"/>
      <c r="E2178" s="30"/>
      <c r="F2178" s="30"/>
      <c r="G2178" s="30"/>
      <c r="H2178" s="26"/>
      <c r="P2178" s="20"/>
      <c r="R2178" s="20"/>
      <c r="AA2178" s="21"/>
      <c r="AF2178" s="34"/>
    </row>
    <row r="2179" spans="1:33">
      <c r="A2179" s="28"/>
      <c r="B2179" s="38"/>
      <c r="C2179" s="29"/>
      <c r="E2179" s="30"/>
      <c r="F2179" s="30"/>
      <c r="G2179" s="30"/>
      <c r="H2179" s="26"/>
      <c r="P2179" s="20"/>
      <c r="R2179" s="20"/>
      <c r="AA2179" s="21"/>
      <c r="AF2179" s="34"/>
    </row>
    <row r="2180" spans="1:33">
      <c r="A2180" s="28"/>
      <c r="B2180" s="38"/>
      <c r="C2180" s="29"/>
      <c r="E2180" s="30"/>
      <c r="F2180" s="30"/>
      <c r="G2180" s="30"/>
      <c r="H2180" s="26"/>
      <c r="P2180" s="20"/>
      <c r="R2180" s="20"/>
      <c r="AA2180" s="21"/>
      <c r="AF2180" s="34"/>
    </row>
    <row r="2181" spans="1:33">
      <c r="A2181" s="28"/>
      <c r="B2181" s="38"/>
      <c r="C2181" s="29"/>
      <c r="E2181" s="30"/>
      <c r="F2181" s="30"/>
      <c r="G2181" s="30"/>
      <c r="H2181" s="26"/>
      <c r="P2181" s="20"/>
      <c r="R2181" s="20"/>
      <c r="AA2181" s="21"/>
      <c r="AF2181" s="34"/>
    </row>
    <row r="2182" spans="1:33">
      <c r="A2182" s="28"/>
      <c r="B2182" s="22"/>
      <c r="C2182" s="29"/>
      <c r="E2182" s="30"/>
      <c r="F2182" s="30"/>
      <c r="G2182" s="30"/>
      <c r="H2182" s="26"/>
      <c r="P2182" s="20"/>
      <c r="R2182" s="20"/>
      <c r="AA2182" s="21"/>
      <c r="AD2182" s="34"/>
      <c r="AE2182" s="34"/>
      <c r="AF2182" s="34"/>
    </row>
    <row r="2183" spans="1:33">
      <c r="A2183" s="28"/>
      <c r="B2183" s="22"/>
      <c r="C2183" s="29"/>
      <c r="E2183" s="30"/>
      <c r="F2183" s="30"/>
      <c r="G2183" s="30"/>
      <c r="H2183" s="26"/>
      <c r="P2183" s="17"/>
      <c r="R2183" s="17"/>
      <c r="AA2183" s="18"/>
      <c r="AD2183" s="34"/>
      <c r="AE2183" s="34"/>
      <c r="AF2183" s="34"/>
    </row>
    <row r="2184" spans="1:33">
      <c r="A2184" s="28"/>
      <c r="B2184" s="22"/>
      <c r="C2184" s="29"/>
      <c r="E2184" s="30"/>
      <c r="F2184" s="30"/>
      <c r="G2184" s="30"/>
      <c r="H2184" s="26"/>
      <c r="P2184" s="17"/>
      <c r="R2184" s="17"/>
      <c r="AA2184" s="18"/>
      <c r="AF2184" s="34"/>
    </row>
    <row r="2185" spans="1:33">
      <c r="A2185" s="28"/>
      <c r="B2185" s="22"/>
      <c r="C2185" s="29"/>
      <c r="E2185" s="30"/>
      <c r="F2185" s="30"/>
      <c r="G2185" s="30"/>
      <c r="H2185" s="26"/>
      <c r="P2185" s="17"/>
      <c r="R2185" s="17"/>
      <c r="AA2185" s="18"/>
      <c r="AF2185" s="34"/>
    </row>
    <row r="2186" spans="1:33">
      <c r="A2186" s="28"/>
      <c r="B2186" s="22"/>
      <c r="C2186" s="29"/>
      <c r="E2186" s="30"/>
      <c r="F2186" s="30"/>
      <c r="G2186" s="30"/>
      <c r="H2186" s="26"/>
      <c r="P2186" s="17"/>
      <c r="R2186" s="17"/>
      <c r="AA2186" s="18"/>
      <c r="AF2186" s="34"/>
    </row>
    <row r="2187" spans="1:33">
      <c r="A2187" s="28"/>
      <c r="B2187" s="22"/>
      <c r="C2187" s="29"/>
      <c r="E2187" s="30"/>
      <c r="F2187" s="30"/>
      <c r="G2187" s="30"/>
      <c r="H2187" s="26"/>
      <c r="P2187" s="17"/>
      <c r="R2187" s="17"/>
      <c r="AA2187" s="18"/>
      <c r="AF2187" s="34"/>
    </row>
    <row r="2188" spans="1:33">
      <c r="A2188" s="28"/>
      <c r="B2188" s="22"/>
      <c r="C2188" s="29"/>
      <c r="E2188" s="30"/>
      <c r="F2188" s="30"/>
      <c r="G2188" s="30"/>
      <c r="H2188" s="26"/>
      <c r="P2188" s="17"/>
      <c r="R2188" s="17"/>
      <c r="AA2188" s="18"/>
      <c r="AF2188" s="34"/>
      <c r="AG2188" s="37"/>
    </row>
    <row r="2189" spans="1:33">
      <c r="A2189" s="28"/>
      <c r="B2189" s="22"/>
      <c r="C2189" s="29"/>
      <c r="E2189" s="30"/>
      <c r="F2189" s="30"/>
      <c r="G2189" s="30"/>
      <c r="H2189" s="26"/>
      <c r="P2189" s="17"/>
      <c r="R2189" s="17"/>
      <c r="AA2189" s="18"/>
      <c r="AF2189" s="34"/>
      <c r="AG2189" s="37"/>
    </row>
    <row r="2190" spans="1:33">
      <c r="A2190" s="28"/>
      <c r="B2190" s="22"/>
      <c r="C2190" s="29"/>
      <c r="E2190" s="30"/>
      <c r="F2190" s="30"/>
      <c r="G2190" s="30"/>
      <c r="H2190" s="26"/>
      <c r="P2190" s="17"/>
      <c r="R2190" s="17"/>
      <c r="AA2190" s="18"/>
      <c r="AF2190" s="34"/>
      <c r="AG2190" s="37"/>
    </row>
    <row r="2191" spans="1:33">
      <c r="A2191" s="28"/>
      <c r="B2191" s="22"/>
      <c r="C2191" s="29"/>
      <c r="E2191" s="30"/>
      <c r="F2191" s="30"/>
      <c r="G2191" s="30"/>
      <c r="H2191" s="26"/>
      <c r="P2191" s="17"/>
      <c r="R2191" s="17"/>
      <c r="AA2191" s="18"/>
      <c r="AF2191" s="34"/>
      <c r="AG2191" s="37"/>
    </row>
    <row r="2192" spans="1:33">
      <c r="A2192" s="28"/>
      <c r="B2192" s="22"/>
      <c r="C2192" s="29"/>
      <c r="E2192" s="30"/>
      <c r="F2192" s="30"/>
      <c r="G2192" s="30"/>
      <c r="H2192" s="26"/>
      <c r="P2192" s="17"/>
      <c r="R2192" s="17"/>
      <c r="AA2192" s="18"/>
      <c r="AF2192" s="34"/>
      <c r="AG2192" s="37"/>
    </row>
    <row r="2193" spans="2:33">
      <c r="B2193" s="22"/>
      <c r="C2193" s="29"/>
      <c r="E2193" s="30"/>
      <c r="F2193" s="30"/>
      <c r="G2193" s="30"/>
      <c r="H2193" s="26"/>
      <c r="P2193" s="17"/>
      <c r="R2193" s="17"/>
      <c r="AA2193" s="18"/>
      <c r="AF2193" s="34"/>
      <c r="AG2193" s="37"/>
    </row>
    <row r="2194" spans="2:33">
      <c r="B2194" s="22"/>
      <c r="C2194" s="29"/>
      <c r="E2194" s="30"/>
      <c r="F2194" s="30"/>
      <c r="G2194" s="30"/>
      <c r="H2194" s="26"/>
      <c r="P2194" s="17"/>
      <c r="R2194" s="17"/>
      <c r="AA2194" s="18"/>
      <c r="AF2194" s="34"/>
      <c r="AG2194" s="37"/>
    </row>
    <row r="2195" spans="2:33">
      <c r="B2195" s="22"/>
      <c r="C2195" s="29"/>
      <c r="E2195" s="30"/>
      <c r="F2195" s="30"/>
      <c r="G2195" s="30"/>
      <c r="H2195" s="26"/>
      <c r="P2195" s="17"/>
      <c r="R2195" s="17"/>
      <c r="AA2195" s="18"/>
      <c r="AF2195" s="34"/>
      <c r="AG2195" s="37"/>
    </row>
    <row r="2196" spans="2:33">
      <c r="B2196" s="22"/>
      <c r="C2196" s="29"/>
      <c r="E2196" s="30"/>
      <c r="F2196" s="30"/>
      <c r="G2196" s="30"/>
      <c r="H2196" s="26"/>
      <c r="P2196" s="17"/>
      <c r="R2196" s="17"/>
      <c r="AA2196" s="18"/>
      <c r="AF2196" s="34"/>
    </row>
    <row r="2197" spans="2:33">
      <c r="B2197" s="22"/>
      <c r="C2197" s="29"/>
      <c r="E2197" s="30"/>
      <c r="F2197" s="30"/>
      <c r="G2197" s="30"/>
      <c r="H2197" s="26"/>
      <c r="P2197" s="17"/>
      <c r="R2197" s="17"/>
      <c r="AA2197" s="18"/>
      <c r="AF2197" s="34"/>
    </row>
    <row r="2198" spans="2:33">
      <c r="B2198" s="22"/>
      <c r="C2198" s="29"/>
      <c r="E2198" s="30"/>
      <c r="F2198" s="30"/>
      <c r="G2198" s="30"/>
      <c r="H2198" s="26"/>
      <c r="P2198" s="17"/>
      <c r="R2198" s="17"/>
      <c r="AA2198" s="18"/>
      <c r="AF2198" s="34"/>
    </row>
    <row r="2199" spans="2:33">
      <c r="B2199" s="22"/>
      <c r="C2199" s="29"/>
      <c r="E2199" s="30"/>
      <c r="F2199" s="30"/>
      <c r="G2199" s="30"/>
      <c r="H2199" s="26"/>
      <c r="P2199" s="17"/>
      <c r="R2199" s="17"/>
      <c r="AA2199" s="18"/>
      <c r="AF2199" s="34"/>
    </row>
    <row r="2200" spans="2:33">
      <c r="B2200" s="22"/>
      <c r="C2200" s="29"/>
      <c r="E2200" s="30"/>
      <c r="F2200" s="30"/>
      <c r="G2200" s="30"/>
      <c r="H2200" s="26"/>
      <c r="P2200" s="17"/>
      <c r="R2200" s="17"/>
      <c r="AA2200" s="18"/>
      <c r="AF2200" s="34"/>
    </row>
    <row r="2201" spans="2:33">
      <c r="B2201" s="22"/>
      <c r="C2201" s="29"/>
      <c r="E2201" s="30"/>
      <c r="F2201" s="30"/>
      <c r="G2201" s="30"/>
      <c r="H2201" s="26"/>
      <c r="P2201" s="17"/>
      <c r="R2201" s="17"/>
      <c r="AA2201" s="18"/>
      <c r="AF2201" s="34"/>
    </row>
    <row r="2202" spans="2:33">
      <c r="B2202" s="22"/>
      <c r="C2202" s="29"/>
      <c r="E2202" s="30"/>
      <c r="F2202" s="30"/>
      <c r="G2202" s="30"/>
      <c r="H2202" s="26"/>
      <c r="P2202" s="17"/>
      <c r="R2202" s="17"/>
      <c r="AA2202" s="18"/>
      <c r="AF2202" s="34"/>
    </row>
    <row r="2203" spans="2:33">
      <c r="B2203" s="22"/>
      <c r="C2203" s="29"/>
      <c r="E2203" s="30"/>
      <c r="F2203" s="30"/>
      <c r="G2203" s="30"/>
      <c r="H2203" s="26"/>
      <c r="P2203" s="17"/>
      <c r="R2203" s="17"/>
      <c r="AA2203" s="18"/>
      <c r="AF2203" s="34"/>
    </row>
    <row r="2204" spans="2:33">
      <c r="B2204" s="22"/>
      <c r="C2204" s="29"/>
      <c r="E2204" s="30"/>
      <c r="F2204" s="30"/>
      <c r="G2204" s="30"/>
      <c r="H2204" s="26"/>
      <c r="P2204" s="17"/>
      <c r="R2204" s="17"/>
      <c r="AA2204" s="18"/>
      <c r="AF2204" s="34"/>
    </row>
    <row r="2205" spans="2:33">
      <c r="B2205" s="22"/>
      <c r="C2205" s="29"/>
      <c r="E2205" s="30"/>
      <c r="F2205" s="30"/>
      <c r="G2205" s="30"/>
      <c r="H2205" s="26"/>
      <c r="P2205" s="17"/>
      <c r="R2205" s="17"/>
      <c r="AA2205" s="18"/>
      <c r="AF2205" s="34"/>
    </row>
    <row r="2206" spans="2:33">
      <c r="B2206" s="22"/>
      <c r="C2206" s="29"/>
      <c r="E2206" s="30"/>
      <c r="F2206" s="30"/>
      <c r="G2206" s="30"/>
      <c r="H2206" s="26"/>
      <c r="P2206" s="17"/>
      <c r="R2206" s="17"/>
      <c r="AA2206" s="18"/>
      <c r="AF2206" s="34"/>
    </row>
    <row r="2207" spans="2:33">
      <c r="B2207" s="22"/>
      <c r="C2207" s="29"/>
      <c r="E2207" s="30"/>
      <c r="F2207" s="30"/>
      <c r="G2207" s="30"/>
      <c r="H2207" s="26"/>
      <c r="P2207" s="17"/>
      <c r="R2207" s="17"/>
      <c r="AA2207" s="18"/>
      <c r="AF2207" s="34"/>
    </row>
    <row r="2208" spans="2:33">
      <c r="B2208" s="22"/>
      <c r="C2208" s="29"/>
      <c r="E2208" s="30"/>
      <c r="F2208" s="30"/>
      <c r="G2208" s="30"/>
      <c r="H2208" s="26"/>
      <c r="P2208" s="17"/>
      <c r="R2208" s="17"/>
      <c r="AA2208" s="18"/>
      <c r="AF2208" s="34"/>
    </row>
    <row r="2209" spans="2:33">
      <c r="B2209" s="22"/>
      <c r="C2209" s="29"/>
      <c r="E2209" s="30"/>
      <c r="F2209" s="30"/>
      <c r="G2209" s="30"/>
      <c r="H2209" s="26"/>
      <c r="P2209" s="17"/>
      <c r="R2209" s="17"/>
      <c r="AA2209" s="18"/>
      <c r="AF2209" s="34"/>
    </row>
    <row r="2210" spans="2:33">
      <c r="B2210" s="22"/>
      <c r="C2210" s="29"/>
      <c r="E2210" s="30"/>
      <c r="F2210" s="30"/>
      <c r="G2210" s="30"/>
      <c r="H2210" s="26"/>
      <c r="P2210" s="17"/>
      <c r="R2210" s="17"/>
      <c r="AA2210" s="18"/>
      <c r="AF2210" s="34"/>
    </row>
    <row r="2211" spans="2:33">
      <c r="B2211" s="22"/>
      <c r="C2211" s="29"/>
      <c r="E2211" s="30"/>
      <c r="F2211" s="30"/>
      <c r="G2211" s="30"/>
      <c r="H2211" s="26"/>
      <c r="P2211" s="17"/>
      <c r="R2211" s="17"/>
      <c r="AA2211" s="18"/>
      <c r="AF2211" s="34"/>
    </row>
    <row r="2212" spans="2:33">
      <c r="B2212" s="22"/>
      <c r="C2212" s="29"/>
      <c r="E2212" s="30"/>
      <c r="F2212" s="30"/>
      <c r="G2212" s="30"/>
      <c r="H2212" s="26"/>
      <c r="P2212" s="17"/>
      <c r="R2212" s="17"/>
      <c r="AA2212" s="18"/>
      <c r="AF2212" s="34"/>
    </row>
    <row r="2213" spans="2:33">
      <c r="B2213" s="22"/>
      <c r="C2213" s="29"/>
      <c r="E2213" s="30"/>
      <c r="F2213" s="30"/>
      <c r="G2213" s="30"/>
      <c r="H2213" s="26"/>
      <c r="P2213" s="17"/>
      <c r="R2213" s="17"/>
      <c r="AA2213" s="18"/>
      <c r="AF2213" s="34"/>
    </row>
    <row r="2214" spans="2:33">
      <c r="B2214" s="22"/>
      <c r="C2214" s="29"/>
      <c r="E2214" s="30"/>
      <c r="F2214" s="30"/>
      <c r="G2214" s="30"/>
      <c r="H2214" s="26"/>
      <c r="P2214" s="17"/>
      <c r="R2214" s="17"/>
      <c r="AA2214" s="18"/>
      <c r="AF2214" s="34"/>
    </row>
    <row r="2215" spans="2:33">
      <c r="B2215" s="22"/>
      <c r="C2215" s="29"/>
      <c r="E2215" s="30"/>
      <c r="F2215" s="30"/>
      <c r="G2215" s="30"/>
      <c r="H2215" s="26"/>
      <c r="P2215" s="17"/>
      <c r="R2215" s="17"/>
      <c r="AA2215" s="18"/>
      <c r="AF2215" s="34"/>
    </row>
    <row r="2216" spans="2:33">
      <c r="B2216" s="22"/>
      <c r="C2216" s="29"/>
      <c r="E2216" s="30"/>
      <c r="F2216" s="30"/>
      <c r="G2216" s="30"/>
      <c r="H2216" s="26"/>
      <c r="P2216" s="17"/>
      <c r="R2216" s="17"/>
      <c r="AA2216" s="18"/>
      <c r="AF2216" s="34"/>
      <c r="AG2216" s="37"/>
    </row>
    <row r="2217" spans="2:33">
      <c r="B2217" s="22"/>
      <c r="C2217" s="29"/>
      <c r="E2217" s="30"/>
      <c r="F2217" s="30"/>
      <c r="G2217" s="30"/>
      <c r="H2217" s="26"/>
      <c r="P2217" s="17"/>
      <c r="R2217" s="17"/>
      <c r="AA2217" s="18"/>
      <c r="AF2217" s="34"/>
      <c r="AG2217" s="37"/>
    </row>
    <row r="2218" spans="2:33">
      <c r="B2218" s="22"/>
      <c r="C2218" s="29"/>
      <c r="E2218" s="30"/>
      <c r="F2218" s="30"/>
      <c r="G2218" s="30"/>
      <c r="H2218" s="26"/>
      <c r="P2218" s="17"/>
      <c r="R2218" s="17"/>
      <c r="AA2218" s="18"/>
      <c r="AF2218" s="34"/>
      <c r="AG2218" s="37"/>
    </row>
    <row r="2219" spans="2:33">
      <c r="B2219" s="22"/>
      <c r="C2219" s="29"/>
      <c r="E2219" s="30"/>
      <c r="F2219" s="30"/>
      <c r="G2219" s="30"/>
      <c r="H2219" s="26"/>
      <c r="P2219" s="17"/>
      <c r="R2219" s="17"/>
      <c r="AA2219" s="18"/>
      <c r="AF2219" s="34"/>
      <c r="AG2219" s="37"/>
    </row>
    <row r="2220" spans="2:33">
      <c r="B2220" s="22"/>
      <c r="C2220" s="29"/>
      <c r="E2220" s="30"/>
      <c r="F2220" s="30"/>
      <c r="G2220" s="30"/>
      <c r="H2220" s="26"/>
      <c r="P2220" s="17"/>
      <c r="R2220" s="17"/>
      <c r="AA2220" s="18"/>
      <c r="AF2220" s="34"/>
      <c r="AG2220" s="37"/>
    </row>
    <row r="2221" spans="2:33">
      <c r="B2221" s="22"/>
      <c r="C2221" s="29"/>
      <c r="E2221" s="30"/>
      <c r="F2221" s="30"/>
      <c r="G2221" s="30"/>
      <c r="H2221" s="26"/>
      <c r="P2221" s="17"/>
      <c r="R2221" s="17"/>
      <c r="AA2221" s="18"/>
      <c r="AF2221" s="34"/>
      <c r="AG2221" s="37"/>
    </row>
    <row r="2222" spans="2:33">
      <c r="B2222" s="22"/>
      <c r="C2222" s="29"/>
      <c r="E2222" s="30"/>
      <c r="F2222" s="30"/>
      <c r="G2222" s="30"/>
      <c r="H2222" s="26"/>
      <c r="P2222" s="17"/>
      <c r="R2222" s="17"/>
      <c r="AA2222" s="18"/>
      <c r="AF2222" s="34"/>
      <c r="AG2222" s="37"/>
    </row>
    <row r="2223" spans="2:33">
      <c r="B2223" s="22"/>
      <c r="C2223" s="29"/>
      <c r="E2223" s="30"/>
      <c r="F2223" s="30"/>
      <c r="G2223" s="30"/>
      <c r="H2223" s="26"/>
      <c r="P2223" s="17"/>
      <c r="R2223" s="17"/>
      <c r="AA2223" s="18"/>
      <c r="AF2223" s="34"/>
      <c r="AG2223" s="37"/>
    </row>
    <row r="2224" spans="2:33">
      <c r="B2224" s="22"/>
      <c r="C2224" s="29"/>
      <c r="E2224" s="30"/>
      <c r="F2224" s="30"/>
      <c r="G2224" s="30"/>
      <c r="H2224" s="26"/>
      <c r="P2224" s="17"/>
      <c r="R2224" s="17"/>
      <c r="AA2224" s="18"/>
      <c r="AF2224" s="34"/>
      <c r="AG2224" s="37"/>
    </row>
    <row r="2225" spans="2:33">
      <c r="B2225" s="22"/>
      <c r="C2225" s="29"/>
      <c r="E2225" s="30"/>
      <c r="F2225" s="30"/>
      <c r="G2225" s="30"/>
      <c r="H2225" s="26"/>
      <c r="P2225" s="17"/>
      <c r="R2225" s="17"/>
      <c r="AA2225" s="18"/>
      <c r="AF2225" s="34"/>
      <c r="AG2225" s="37"/>
    </row>
    <row r="2226" spans="2:33">
      <c r="B2226" s="22"/>
      <c r="C2226" s="29"/>
      <c r="E2226" s="30"/>
      <c r="F2226" s="30"/>
      <c r="G2226" s="30"/>
      <c r="H2226" s="26"/>
      <c r="P2226" s="17"/>
      <c r="R2226" s="17"/>
      <c r="AA2226" s="18"/>
      <c r="AF2226" s="34"/>
      <c r="AG2226" s="37"/>
    </row>
    <row r="2227" spans="2:33">
      <c r="B2227" s="22"/>
      <c r="C2227" s="29"/>
      <c r="E2227" s="30"/>
      <c r="F2227" s="30"/>
      <c r="G2227" s="30"/>
      <c r="H2227" s="26"/>
      <c r="P2227" s="17"/>
      <c r="R2227" s="17"/>
      <c r="AA2227" s="18"/>
      <c r="AF2227" s="34"/>
      <c r="AG2227" s="37"/>
    </row>
    <row r="2228" spans="2:33">
      <c r="B2228" s="22"/>
      <c r="C2228" s="29"/>
      <c r="E2228" s="30"/>
      <c r="F2228" s="30"/>
      <c r="G2228" s="30"/>
      <c r="H2228" s="26"/>
      <c r="P2228" s="17"/>
      <c r="R2228" s="17"/>
      <c r="AA2228" s="18"/>
      <c r="AF2228" s="34"/>
      <c r="AG2228" s="37"/>
    </row>
    <row r="2229" spans="2:33">
      <c r="B2229" s="22"/>
      <c r="C2229" s="29"/>
      <c r="E2229" s="30"/>
      <c r="F2229" s="30"/>
      <c r="G2229" s="30"/>
      <c r="H2229" s="26"/>
      <c r="P2229" s="17"/>
      <c r="R2229" s="17"/>
      <c r="AA2229" s="18"/>
      <c r="AF2229" s="34"/>
      <c r="AG2229" s="37"/>
    </row>
    <row r="2230" spans="2:33">
      <c r="B2230" s="22"/>
      <c r="C2230" s="29"/>
      <c r="E2230" s="30"/>
      <c r="F2230" s="30"/>
      <c r="G2230" s="30"/>
      <c r="H2230" s="26"/>
      <c r="P2230" s="17"/>
      <c r="R2230" s="17"/>
      <c r="AA2230" s="18"/>
      <c r="AF2230" s="34"/>
      <c r="AG2230" s="37"/>
    </row>
    <row r="2231" spans="2:33">
      <c r="B2231" s="22"/>
      <c r="C2231" s="29"/>
      <c r="E2231" s="30"/>
      <c r="F2231" s="30"/>
      <c r="G2231" s="30"/>
      <c r="H2231" s="26"/>
      <c r="P2231" s="17"/>
      <c r="R2231" s="17"/>
      <c r="AA2231" s="18"/>
      <c r="AF2231" s="34"/>
      <c r="AG2231" s="37"/>
    </row>
    <row r="2232" spans="2:33">
      <c r="B2232" s="22"/>
      <c r="C2232" s="29"/>
      <c r="E2232" s="30"/>
      <c r="F2232" s="30"/>
      <c r="G2232" s="30"/>
      <c r="H2232" s="26"/>
      <c r="P2232" s="17"/>
      <c r="R2232" s="17"/>
      <c r="AA2232" s="18"/>
      <c r="AF2232" s="34"/>
      <c r="AG2232" s="37"/>
    </row>
    <row r="2233" spans="2:33">
      <c r="B2233" s="22"/>
      <c r="C2233" s="29"/>
      <c r="E2233" s="30"/>
      <c r="F2233" s="30"/>
      <c r="G2233" s="30"/>
      <c r="H2233" s="26"/>
      <c r="P2233" s="17"/>
      <c r="R2233" s="17"/>
      <c r="AA2233" s="18"/>
      <c r="AF2233" s="34"/>
      <c r="AG2233" s="37"/>
    </row>
    <row r="2234" spans="2:33">
      <c r="B2234" s="22"/>
      <c r="C2234" s="29"/>
      <c r="E2234" s="30"/>
      <c r="F2234" s="30"/>
      <c r="G2234" s="30"/>
      <c r="H2234" s="26"/>
      <c r="P2234" s="17"/>
      <c r="R2234" s="17"/>
      <c r="AA2234" s="18"/>
      <c r="AF2234" s="34"/>
    </row>
    <row r="2235" spans="2:33">
      <c r="B2235" s="22"/>
      <c r="C2235" s="29"/>
      <c r="E2235" s="30"/>
      <c r="F2235" s="30"/>
      <c r="G2235" s="30"/>
      <c r="H2235" s="26"/>
      <c r="P2235" s="17"/>
      <c r="R2235" s="17"/>
      <c r="AA2235" s="18"/>
      <c r="AF2235" s="34"/>
    </row>
    <row r="2236" spans="2:33">
      <c r="B2236" s="22"/>
      <c r="C2236" s="29"/>
      <c r="E2236" s="30"/>
      <c r="F2236" s="30"/>
      <c r="G2236" s="30"/>
      <c r="H2236" s="26"/>
      <c r="P2236" s="17"/>
      <c r="R2236" s="17"/>
      <c r="AA2236" s="18"/>
      <c r="AF2236" s="34"/>
    </row>
    <row r="2237" spans="2:33">
      <c r="C2237" s="29"/>
      <c r="D2237" s="22"/>
      <c r="E2237" s="30"/>
      <c r="F2237" s="30"/>
      <c r="G2237" s="30"/>
      <c r="H2237" s="26"/>
      <c r="P2237" s="17"/>
      <c r="R2237" s="17"/>
      <c r="AA2237" s="18"/>
      <c r="AF2237" s="34"/>
    </row>
    <row r="2238" spans="2:33">
      <c r="C2238" s="29"/>
      <c r="D2238" s="22"/>
      <c r="E2238" s="30"/>
      <c r="F2238" s="30"/>
      <c r="G2238" s="30"/>
      <c r="H2238" s="26"/>
      <c r="P2238" s="17"/>
      <c r="R2238" s="17"/>
      <c r="AA2238" s="18"/>
      <c r="AF2238" s="34"/>
    </row>
    <row r="2239" spans="2:33">
      <c r="C2239" s="29"/>
      <c r="D2239" s="22"/>
      <c r="E2239" s="30"/>
      <c r="F2239" s="30"/>
      <c r="G2239" s="30"/>
      <c r="H2239" s="26"/>
      <c r="P2239" s="17"/>
      <c r="R2239" s="17"/>
      <c r="AA2239" s="18"/>
      <c r="AF2239" s="34"/>
    </row>
    <row r="2240" spans="2:33">
      <c r="C2240" s="29"/>
      <c r="D2240" s="22"/>
      <c r="E2240" s="30"/>
      <c r="F2240" s="30"/>
      <c r="G2240" s="30"/>
      <c r="H2240" s="26"/>
      <c r="P2240" s="17"/>
      <c r="R2240" s="17"/>
      <c r="AA2240" s="18"/>
      <c r="AF2240" s="34"/>
    </row>
    <row r="2241" spans="3:32">
      <c r="C2241" s="29"/>
      <c r="D2241" s="22"/>
      <c r="E2241" s="30"/>
      <c r="F2241" s="30"/>
      <c r="G2241" s="30"/>
      <c r="H2241" s="26"/>
      <c r="P2241" s="17"/>
      <c r="R2241" s="17"/>
      <c r="AA2241" s="18"/>
      <c r="AF2241" s="34"/>
    </row>
    <row r="2242" spans="3:32">
      <c r="C2242" s="29"/>
      <c r="D2242" s="22"/>
      <c r="E2242" s="30"/>
      <c r="F2242" s="30"/>
      <c r="G2242" s="30"/>
      <c r="H2242" s="26"/>
      <c r="P2242" s="17"/>
      <c r="R2242" s="17"/>
      <c r="AA2242" s="18"/>
      <c r="AF2242" s="34"/>
    </row>
    <row r="2243" spans="3:32">
      <c r="C2243" s="29"/>
      <c r="D2243" s="22"/>
      <c r="E2243" s="30"/>
      <c r="F2243" s="30"/>
      <c r="G2243" s="30"/>
      <c r="H2243" s="26"/>
      <c r="P2243" s="17"/>
      <c r="R2243" s="17"/>
      <c r="AA2243" s="18"/>
      <c r="AF2243" s="34"/>
    </row>
    <row r="2244" spans="3:32">
      <c r="C2244" s="29"/>
      <c r="D2244" s="22"/>
      <c r="E2244" s="30"/>
      <c r="F2244" s="30"/>
      <c r="G2244" s="30"/>
      <c r="H2244" s="26"/>
      <c r="P2244" s="17"/>
      <c r="R2244" s="17"/>
      <c r="AA2244" s="18"/>
      <c r="AF2244" s="34"/>
    </row>
    <row r="2245" spans="3:32">
      <c r="C2245" s="29"/>
      <c r="D2245" s="22"/>
      <c r="E2245" s="30"/>
      <c r="F2245" s="30"/>
      <c r="G2245" s="30"/>
      <c r="H2245" s="26"/>
      <c r="P2245" s="17"/>
      <c r="R2245" s="17"/>
      <c r="AA2245" s="18"/>
      <c r="AF2245" s="34"/>
    </row>
    <row r="2246" spans="3:32">
      <c r="C2246" s="29"/>
      <c r="D2246" s="22"/>
      <c r="E2246" s="30"/>
      <c r="F2246" s="30"/>
      <c r="G2246" s="30"/>
      <c r="H2246" s="26"/>
      <c r="P2246" s="17"/>
      <c r="R2246" s="17"/>
      <c r="AA2246" s="18"/>
      <c r="AF2246" s="34"/>
    </row>
    <row r="2247" spans="3:32">
      <c r="C2247" s="29"/>
      <c r="D2247" s="22"/>
      <c r="E2247" s="30"/>
      <c r="F2247" s="30"/>
      <c r="G2247" s="30"/>
      <c r="H2247" s="26"/>
      <c r="P2247" s="17"/>
      <c r="R2247" s="17"/>
      <c r="AA2247" s="18"/>
      <c r="AF2247" s="34"/>
    </row>
    <row r="2248" spans="3:32">
      <c r="C2248" s="29"/>
      <c r="D2248" s="22"/>
      <c r="E2248" s="30"/>
      <c r="F2248" s="30"/>
      <c r="G2248" s="30"/>
      <c r="H2248" s="26"/>
      <c r="P2248" s="17"/>
      <c r="R2248" s="17"/>
      <c r="AA2248" s="18"/>
      <c r="AF2248" s="34"/>
    </row>
    <row r="2249" spans="3:32">
      <c r="C2249" s="29"/>
      <c r="D2249" s="22"/>
      <c r="E2249" s="30"/>
      <c r="F2249" s="30"/>
      <c r="G2249" s="30"/>
      <c r="H2249" s="26"/>
      <c r="P2249" s="17"/>
      <c r="R2249" s="17"/>
      <c r="AA2249" s="18"/>
      <c r="AF2249" s="34"/>
    </row>
    <row r="2250" spans="3:32">
      <c r="C2250" s="29"/>
      <c r="D2250" s="22"/>
      <c r="E2250" s="30"/>
      <c r="F2250" s="30"/>
      <c r="G2250" s="30"/>
      <c r="H2250" s="26"/>
      <c r="P2250" s="17"/>
      <c r="R2250" s="17"/>
      <c r="AA2250" s="18"/>
      <c r="AF2250" s="34"/>
    </row>
    <row r="2251" spans="3:32">
      <c r="C2251" s="29"/>
      <c r="D2251" s="22"/>
      <c r="E2251" s="30"/>
      <c r="F2251" s="30"/>
      <c r="G2251" s="30"/>
      <c r="H2251" s="26"/>
      <c r="P2251" s="17"/>
      <c r="R2251" s="17"/>
      <c r="AA2251" s="18"/>
      <c r="AF2251" s="34"/>
    </row>
    <row r="2252" spans="3:32">
      <c r="C2252" s="29"/>
      <c r="D2252" s="22"/>
      <c r="E2252" s="30"/>
      <c r="F2252" s="30"/>
      <c r="G2252" s="30"/>
      <c r="H2252" s="26"/>
      <c r="P2252" s="17"/>
      <c r="R2252" s="17"/>
      <c r="AA2252" s="18"/>
      <c r="AF2252" s="34"/>
    </row>
    <row r="2253" spans="3:32">
      <c r="C2253" s="29"/>
      <c r="D2253" s="22"/>
      <c r="E2253" s="30"/>
      <c r="F2253" s="30"/>
      <c r="G2253" s="30"/>
      <c r="H2253" s="26"/>
      <c r="P2253" s="17"/>
      <c r="R2253" s="17"/>
      <c r="AA2253" s="18"/>
      <c r="AF2253" s="34"/>
    </row>
    <row r="2254" spans="3:32">
      <c r="C2254" s="29"/>
      <c r="D2254" s="22"/>
      <c r="E2254" s="30"/>
      <c r="F2254" s="30"/>
      <c r="G2254" s="30"/>
      <c r="H2254" s="26"/>
      <c r="P2254" s="17"/>
      <c r="R2254" s="17"/>
      <c r="AA2254" s="18"/>
      <c r="AF2254" s="34"/>
    </row>
    <row r="2255" spans="3:32">
      <c r="C2255" s="29"/>
      <c r="D2255" s="22"/>
      <c r="E2255" s="30"/>
      <c r="F2255" s="30"/>
      <c r="G2255" s="30"/>
      <c r="H2255" s="26"/>
      <c r="P2255" s="17"/>
      <c r="R2255" s="17"/>
      <c r="AA2255" s="18"/>
      <c r="AF2255" s="34"/>
    </row>
    <row r="2256" spans="3:32">
      <c r="C2256" s="29"/>
      <c r="D2256" s="22"/>
      <c r="E2256" s="30"/>
      <c r="F2256" s="30"/>
      <c r="G2256" s="30"/>
      <c r="H2256" s="26"/>
      <c r="P2256" s="17"/>
      <c r="R2256" s="17"/>
      <c r="AA2256" s="18"/>
      <c r="AF2256" s="34"/>
    </row>
    <row r="2257" spans="3:33">
      <c r="C2257" s="29"/>
      <c r="D2257" s="22"/>
      <c r="E2257" s="30"/>
      <c r="F2257" s="30"/>
      <c r="G2257" s="30"/>
      <c r="H2257" s="26"/>
      <c r="P2257" s="17"/>
      <c r="R2257" s="17"/>
      <c r="AA2257" s="18"/>
      <c r="AF2257" s="34"/>
    </row>
    <row r="2258" spans="3:33">
      <c r="C2258" s="29"/>
      <c r="D2258" s="22"/>
      <c r="E2258" s="30"/>
      <c r="F2258" s="30"/>
      <c r="G2258" s="30"/>
      <c r="H2258" s="26"/>
      <c r="P2258" s="17"/>
      <c r="R2258" s="17"/>
      <c r="AA2258" s="18"/>
      <c r="AF2258" s="34"/>
    </row>
    <row r="2259" spans="3:33">
      <c r="C2259" s="29"/>
      <c r="D2259" s="22"/>
      <c r="E2259" s="30"/>
      <c r="F2259" s="30"/>
      <c r="G2259" s="30"/>
      <c r="H2259" s="26"/>
      <c r="P2259" s="17"/>
      <c r="R2259" s="17"/>
      <c r="AA2259" s="18"/>
      <c r="AF2259" s="34"/>
    </row>
    <row r="2260" spans="3:33">
      <c r="C2260" s="29"/>
      <c r="D2260" s="22"/>
      <c r="E2260" s="30"/>
      <c r="F2260" s="30"/>
      <c r="G2260" s="30"/>
      <c r="H2260" s="26"/>
      <c r="P2260" s="17"/>
      <c r="R2260" s="17"/>
      <c r="AA2260" s="18"/>
      <c r="AF2260" s="34"/>
    </row>
    <row r="2261" spans="3:33">
      <c r="C2261" s="29"/>
      <c r="D2261" s="22"/>
      <c r="E2261" s="30"/>
      <c r="F2261" s="30"/>
      <c r="G2261" s="30"/>
      <c r="H2261" s="26"/>
      <c r="P2261" s="17"/>
      <c r="R2261" s="17"/>
      <c r="AA2261" s="18"/>
      <c r="AF2261" s="34"/>
    </row>
    <row r="2262" spans="3:33">
      <c r="C2262" s="29"/>
      <c r="E2262" s="30"/>
      <c r="F2262" s="30"/>
      <c r="G2262" s="30"/>
      <c r="H2262" s="26"/>
      <c r="P2262" s="17"/>
      <c r="R2262" s="17"/>
      <c r="AA2262" s="18"/>
      <c r="AD2262" s="34"/>
      <c r="AE2262" s="34"/>
      <c r="AF2262" s="34"/>
    </row>
    <row r="2263" spans="3:33">
      <c r="C2263" s="29"/>
      <c r="E2263" s="30"/>
      <c r="F2263" s="30"/>
      <c r="G2263" s="30"/>
      <c r="H2263" s="26"/>
      <c r="P2263" s="17"/>
      <c r="R2263" s="17"/>
      <c r="AA2263" s="18"/>
      <c r="AD2263" s="34"/>
      <c r="AE2263" s="34"/>
      <c r="AF2263" s="34"/>
    </row>
    <row r="2264" spans="3:33">
      <c r="C2264" s="29"/>
      <c r="E2264" s="30"/>
      <c r="F2264" s="30"/>
      <c r="G2264" s="30"/>
      <c r="H2264" s="26"/>
      <c r="P2264" s="17"/>
      <c r="R2264" s="17"/>
      <c r="AA2264" s="18"/>
      <c r="AF2264" s="34"/>
    </row>
    <row r="2265" spans="3:33">
      <c r="C2265" s="29"/>
      <c r="E2265" s="30"/>
      <c r="F2265" s="30"/>
      <c r="G2265" s="30"/>
      <c r="H2265" s="26"/>
      <c r="P2265" s="17"/>
      <c r="R2265" s="17"/>
      <c r="AA2265" s="18"/>
      <c r="AF2265" s="34"/>
    </row>
    <row r="2266" spans="3:33">
      <c r="C2266" s="29"/>
      <c r="E2266" s="30"/>
      <c r="F2266" s="30"/>
      <c r="G2266" s="30"/>
      <c r="H2266" s="26"/>
      <c r="P2266" s="17"/>
      <c r="R2266" s="17"/>
      <c r="AA2266" s="18"/>
      <c r="AF2266" s="34"/>
    </row>
    <row r="2267" spans="3:33">
      <c r="C2267" s="29"/>
      <c r="E2267" s="30"/>
      <c r="F2267" s="30"/>
      <c r="G2267" s="30"/>
      <c r="H2267" s="26"/>
      <c r="P2267" s="17"/>
      <c r="R2267" s="17"/>
      <c r="AA2267" s="18"/>
      <c r="AF2267" s="34"/>
    </row>
    <row r="2268" spans="3:33">
      <c r="C2268" s="29"/>
      <c r="E2268" s="30"/>
      <c r="F2268" s="30"/>
      <c r="G2268" s="30"/>
      <c r="H2268" s="26"/>
      <c r="P2268" s="17"/>
      <c r="R2268" s="17"/>
      <c r="AA2268" s="18"/>
      <c r="AD2268" s="34"/>
      <c r="AE2268" s="34"/>
      <c r="AF2268" s="34"/>
      <c r="AG2268" s="37"/>
    </row>
    <row r="2269" spans="3:33">
      <c r="C2269" s="29"/>
      <c r="E2269" s="30"/>
      <c r="F2269" s="30"/>
      <c r="G2269" s="30"/>
      <c r="H2269" s="26"/>
      <c r="P2269" s="17"/>
      <c r="R2269" s="17"/>
      <c r="AA2269" s="18"/>
      <c r="AD2269" s="34"/>
      <c r="AE2269" s="34"/>
      <c r="AF2269" s="34"/>
      <c r="AG2269" s="37"/>
    </row>
    <row r="2270" spans="3:33">
      <c r="C2270" s="29"/>
      <c r="E2270" s="30"/>
      <c r="F2270" s="30"/>
      <c r="G2270" s="30"/>
      <c r="H2270" s="26"/>
      <c r="P2270" s="17"/>
      <c r="R2270" s="17"/>
      <c r="AA2270" s="18"/>
      <c r="AF2270" s="34"/>
    </row>
    <row r="2271" spans="3:33">
      <c r="C2271" s="29"/>
      <c r="E2271" s="30"/>
      <c r="F2271" s="30"/>
      <c r="G2271" s="30"/>
      <c r="H2271" s="26"/>
      <c r="P2271" s="17"/>
      <c r="R2271" s="17"/>
      <c r="AA2271" s="18"/>
      <c r="AF2271" s="34"/>
    </row>
    <row r="2272" spans="3:33">
      <c r="C2272" s="29"/>
      <c r="E2272" s="30"/>
      <c r="F2272" s="30"/>
      <c r="G2272" s="30"/>
      <c r="H2272" s="26"/>
      <c r="P2272" s="17"/>
      <c r="R2272" s="17"/>
      <c r="AA2272" s="18"/>
      <c r="AF2272" s="34"/>
    </row>
    <row r="2273" spans="2:32">
      <c r="B2273" s="22"/>
      <c r="C2273" s="29"/>
      <c r="E2273" s="30"/>
      <c r="F2273" s="30"/>
      <c r="G2273" s="30"/>
      <c r="H2273" s="26"/>
      <c r="P2273" s="17"/>
      <c r="R2273" s="17"/>
      <c r="AA2273" s="18"/>
      <c r="AF2273" s="34"/>
    </row>
    <row r="2274" spans="2:32">
      <c r="B2274" s="22"/>
      <c r="C2274" s="29"/>
      <c r="E2274" s="30"/>
      <c r="F2274" s="30"/>
      <c r="G2274" s="30"/>
      <c r="H2274" s="26"/>
      <c r="P2274" s="17"/>
      <c r="R2274" s="17"/>
      <c r="AA2274" s="18"/>
      <c r="AF2274" s="34"/>
    </row>
    <row r="2275" spans="2:32">
      <c r="B2275" s="22"/>
      <c r="C2275" s="29"/>
      <c r="E2275" s="30"/>
      <c r="F2275" s="30"/>
      <c r="G2275" s="30"/>
      <c r="H2275" s="26"/>
      <c r="P2275" s="17"/>
      <c r="R2275" s="17"/>
      <c r="AA2275" s="18"/>
      <c r="AF2275" s="34"/>
    </row>
    <row r="2276" spans="2:32">
      <c r="B2276" s="22"/>
      <c r="C2276" s="29"/>
      <c r="E2276" s="30"/>
      <c r="F2276" s="30"/>
      <c r="G2276" s="30"/>
      <c r="H2276" s="26"/>
      <c r="P2276" s="17"/>
      <c r="R2276" s="17"/>
      <c r="AA2276" s="18"/>
      <c r="AF2276" s="34"/>
    </row>
    <row r="2277" spans="2:32">
      <c r="B2277" s="22"/>
      <c r="C2277" s="29"/>
      <c r="E2277" s="30"/>
      <c r="F2277" s="30"/>
      <c r="G2277" s="30"/>
      <c r="H2277" s="26"/>
      <c r="P2277" s="17"/>
      <c r="R2277" s="17"/>
      <c r="AA2277" s="18"/>
      <c r="AF2277" s="34"/>
    </row>
    <row r="2278" spans="2:32">
      <c r="B2278" s="22"/>
      <c r="C2278" s="29"/>
      <c r="E2278" s="30"/>
      <c r="F2278" s="30"/>
      <c r="G2278" s="30"/>
      <c r="H2278" s="26"/>
      <c r="P2278" s="17"/>
      <c r="R2278" s="17"/>
      <c r="AA2278" s="18"/>
      <c r="AF2278" s="34"/>
    </row>
    <row r="2279" spans="2:32">
      <c r="B2279" s="22"/>
      <c r="C2279" s="29"/>
      <c r="E2279" s="30"/>
      <c r="F2279" s="30"/>
      <c r="G2279" s="30"/>
      <c r="H2279" s="26"/>
      <c r="P2279" s="17"/>
      <c r="R2279" s="17"/>
      <c r="AA2279" s="18"/>
      <c r="AF2279" s="34"/>
    </row>
    <row r="2280" spans="2:32">
      <c r="B2280" s="22"/>
      <c r="C2280" s="29"/>
      <c r="E2280" s="30"/>
      <c r="F2280" s="30"/>
      <c r="G2280" s="30"/>
      <c r="H2280" s="26"/>
      <c r="P2280" s="17"/>
      <c r="R2280" s="17"/>
      <c r="AA2280" s="18"/>
      <c r="AF2280" s="34"/>
    </row>
    <row r="2281" spans="2:32">
      <c r="B2281" s="22"/>
      <c r="C2281" s="29"/>
      <c r="E2281" s="30"/>
      <c r="F2281" s="30"/>
      <c r="G2281" s="30"/>
      <c r="H2281" s="26"/>
      <c r="P2281" s="17"/>
      <c r="R2281" s="17"/>
      <c r="AA2281" s="18"/>
      <c r="AF2281" s="34"/>
    </row>
    <row r="2282" spans="2:32">
      <c r="B2282" s="22"/>
      <c r="C2282" s="29"/>
      <c r="E2282" s="30"/>
      <c r="F2282" s="30"/>
      <c r="G2282" s="30"/>
      <c r="H2282" s="26"/>
      <c r="P2282" s="17"/>
      <c r="R2282" s="17"/>
      <c r="AA2282" s="18"/>
      <c r="AF2282" s="34"/>
    </row>
    <row r="2283" spans="2:32">
      <c r="B2283" s="22"/>
      <c r="C2283" s="29"/>
      <c r="E2283" s="30"/>
      <c r="F2283" s="30"/>
      <c r="G2283" s="30"/>
      <c r="H2283" s="26"/>
      <c r="P2283" s="17"/>
      <c r="R2283" s="17"/>
      <c r="AA2283" s="18"/>
      <c r="AF2283" s="34"/>
    </row>
    <row r="2284" spans="2:32">
      <c r="B2284" s="22"/>
      <c r="C2284" s="29"/>
      <c r="E2284" s="30"/>
      <c r="F2284" s="30"/>
      <c r="G2284" s="30"/>
      <c r="H2284" s="26"/>
      <c r="P2284" s="17"/>
      <c r="R2284" s="17"/>
      <c r="AA2284" s="18"/>
      <c r="AF2284" s="34"/>
    </row>
    <row r="2285" spans="2:32">
      <c r="B2285" s="22"/>
      <c r="C2285" s="29"/>
      <c r="E2285" s="30"/>
      <c r="F2285" s="30"/>
      <c r="G2285" s="30"/>
      <c r="H2285" s="26"/>
      <c r="P2285" s="17"/>
      <c r="R2285" s="17"/>
      <c r="AA2285" s="18"/>
      <c r="AF2285" s="34"/>
    </row>
    <row r="2286" spans="2:32">
      <c r="B2286" s="22"/>
      <c r="C2286" s="29"/>
      <c r="E2286" s="30"/>
      <c r="F2286" s="30"/>
      <c r="G2286" s="30"/>
      <c r="H2286" s="26"/>
      <c r="P2286" s="17"/>
      <c r="R2286" s="17"/>
      <c r="AA2286" s="18"/>
      <c r="AF2286" s="34"/>
    </row>
    <row r="2287" spans="2:32">
      <c r="B2287" s="22"/>
      <c r="C2287" s="29"/>
      <c r="E2287" s="30"/>
      <c r="F2287" s="30"/>
      <c r="G2287" s="30"/>
      <c r="H2287" s="26"/>
      <c r="P2287" s="17"/>
      <c r="R2287" s="17"/>
      <c r="AA2287" s="18"/>
      <c r="AF2287" s="34"/>
    </row>
    <row r="2288" spans="2:32">
      <c r="B2288" s="22"/>
      <c r="C2288" s="29"/>
      <c r="E2288" s="30"/>
      <c r="F2288" s="30"/>
      <c r="G2288" s="30"/>
      <c r="H2288" s="26"/>
      <c r="P2288" s="17"/>
      <c r="R2288" s="17"/>
      <c r="AA2288" s="18"/>
      <c r="AF2288" s="34"/>
    </row>
    <row r="2289" spans="2:33">
      <c r="B2289" s="22"/>
      <c r="C2289" s="29"/>
      <c r="E2289" s="30"/>
      <c r="F2289" s="30"/>
      <c r="G2289" s="30"/>
      <c r="H2289" s="26"/>
      <c r="P2289" s="17"/>
      <c r="R2289" s="17"/>
      <c r="AA2289" s="18"/>
      <c r="AF2289" s="34"/>
    </row>
    <row r="2290" spans="2:33">
      <c r="B2290" s="22"/>
      <c r="C2290" s="29"/>
      <c r="E2290" s="30"/>
      <c r="F2290" s="30"/>
      <c r="G2290" s="30"/>
      <c r="H2290" s="26"/>
      <c r="P2290" s="17"/>
      <c r="R2290" s="17"/>
      <c r="AA2290" s="18"/>
      <c r="AF2290" s="34"/>
    </row>
    <row r="2291" spans="2:33">
      <c r="B2291" s="22"/>
      <c r="C2291" s="29"/>
      <c r="E2291" s="30"/>
      <c r="F2291" s="30"/>
      <c r="G2291" s="30"/>
      <c r="H2291" s="26"/>
      <c r="P2291" s="17"/>
      <c r="R2291" s="17"/>
      <c r="AA2291" s="18"/>
      <c r="AF2291" s="34"/>
    </row>
    <row r="2292" spans="2:33">
      <c r="B2292" s="22"/>
      <c r="C2292" s="29"/>
      <c r="E2292" s="30"/>
      <c r="F2292" s="30"/>
      <c r="G2292" s="30"/>
      <c r="H2292" s="26"/>
      <c r="P2292" s="17"/>
      <c r="R2292" s="17"/>
      <c r="AA2292" s="18"/>
      <c r="AF2292" s="34"/>
    </row>
    <row r="2293" spans="2:33">
      <c r="B2293" s="22"/>
      <c r="C2293" s="29"/>
      <c r="E2293" s="30"/>
      <c r="F2293" s="30"/>
      <c r="G2293" s="30"/>
      <c r="H2293" s="26"/>
      <c r="P2293" s="17"/>
      <c r="R2293" s="17"/>
      <c r="AA2293" s="18"/>
      <c r="AF2293" s="34"/>
    </row>
    <row r="2294" spans="2:33">
      <c r="B2294" s="22"/>
      <c r="C2294" s="29"/>
      <c r="E2294" s="30"/>
      <c r="F2294" s="30"/>
      <c r="G2294" s="30"/>
      <c r="H2294" s="26"/>
      <c r="P2294" s="17"/>
      <c r="R2294" s="17"/>
      <c r="AA2294" s="18"/>
      <c r="AF2294" s="34"/>
    </row>
    <row r="2295" spans="2:33">
      <c r="B2295" s="22"/>
      <c r="C2295" s="29"/>
      <c r="E2295" s="30"/>
      <c r="F2295" s="30"/>
      <c r="G2295" s="30"/>
      <c r="H2295" s="26"/>
      <c r="P2295" s="17"/>
      <c r="R2295" s="17"/>
      <c r="AA2295" s="18"/>
      <c r="AD2295" s="34"/>
      <c r="AE2295" s="34"/>
      <c r="AF2295" s="34"/>
    </row>
    <row r="2296" spans="2:33">
      <c r="B2296" s="22"/>
      <c r="C2296" s="29"/>
      <c r="E2296" s="30"/>
      <c r="F2296" s="30"/>
      <c r="G2296" s="30"/>
      <c r="H2296" s="26"/>
      <c r="P2296" s="17"/>
      <c r="R2296" s="17"/>
      <c r="AA2296" s="18"/>
      <c r="AF2296" s="34"/>
      <c r="AG2296" s="37"/>
    </row>
    <row r="2297" spans="2:33">
      <c r="B2297" s="22"/>
      <c r="C2297" s="29"/>
      <c r="E2297" s="30"/>
      <c r="F2297" s="30"/>
      <c r="G2297" s="30"/>
      <c r="H2297" s="26"/>
      <c r="P2297" s="17"/>
      <c r="R2297" s="17"/>
      <c r="AA2297" s="18"/>
      <c r="AF2297" s="34"/>
      <c r="AG2297" s="37"/>
    </row>
    <row r="2298" spans="2:33">
      <c r="B2298" s="22"/>
      <c r="C2298" s="29"/>
      <c r="E2298" s="30"/>
      <c r="F2298" s="30"/>
      <c r="G2298" s="30"/>
      <c r="H2298" s="26"/>
      <c r="P2298" s="17"/>
      <c r="R2298" s="17"/>
      <c r="AA2298" s="18"/>
      <c r="AD2298" s="34"/>
      <c r="AE2298" s="34"/>
      <c r="AF2298" s="34"/>
      <c r="AG2298" s="37"/>
    </row>
    <row r="2299" spans="2:33">
      <c r="B2299" s="22"/>
      <c r="C2299" s="29"/>
      <c r="E2299" s="30"/>
      <c r="F2299" s="30"/>
      <c r="G2299" s="30"/>
      <c r="H2299" s="26"/>
      <c r="P2299" s="17"/>
      <c r="R2299" s="17"/>
      <c r="AA2299" s="18"/>
      <c r="AF2299" s="34"/>
    </row>
    <row r="2300" spans="2:33">
      <c r="B2300" s="22"/>
      <c r="C2300" s="29"/>
      <c r="E2300" s="30"/>
      <c r="F2300" s="30"/>
      <c r="G2300" s="30"/>
      <c r="H2300" s="26"/>
      <c r="P2300" s="17"/>
      <c r="R2300" s="17"/>
      <c r="AA2300" s="18"/>
      <c r="AD2300" s="34"/>
      <c r="AE2300" s="34"/>
      <c r="AF2300" s="34"/>
    </row>
    <row r="2301" spans="2:33">
      <c r="B2301" s="22"/>
      <c r="C2301" s="29"/>
      <c r="E2301" s="30"/>
      <c r="F2301" s="30"/>
      <c r="G2301" s="30"/>
      <c r="H2301" s="26"/>
      <c r="P2301" s="17"/>
      <c r="R2301" s="17"/>
      <c r="AA2301" s="18"/>
      <c r="AF2301" s="34"/>
    </row>
    <row r="2302" spans="2:33">
      <c r="B2302" s="22"/>
      <c r="C2302" s="29"/>
      <c r="E2302" s="30"/>
      <c r="F2302" s="30"/>
      <c r="G2302" s="30"/>
      <c r="H2302" s="26"/>
      <c r="P2302" s="17"/>
      <c r="R2302" s="17"/>
      <c r="AA2302" s="18"/>
      <c r="AF2302" s="34"/>
    </row>
    <row r="2303" spans="2:33">
      <c r="B2303" s="22"/>
      <c r="C2303" s="29"/>
      <c r="E2303" s="30"/>
      <c r="F2303" s="30"/>
      <c r="G2303" s="30"/>
      <c r="H2303" s="26"/>
      <c r="P2303" s="17"/>
      <c r="R2303" s="17"/>
      <c r="AA2303" s="18"/>
      <c r="AF2303" s="34"/>
    </row>
    <row r="2304" spans="2:33">
      <c r="C2304" s="29"/>
      <c r="D2304" s="22"/>
      <c r="E2304" s="30"/>
      <c r="F2304" s="30"/>
      <c r="G2304" s="30"/>
      <c r="H2304" s="26"/>
      <c r="P2304" s="17"/>
      <c r="R2304" s="17"/>
      <c r="AA2304" s="18"/>
      <c r="AF2304" s="34"/>
    </row>
    <row r="2305" spans="3:33">
      <c r="C2305" s="29"/>
      <c r="D2305" s="22"/>
      <c r="E2305" s="30"/>
      <c r="F2305" s="30"/>
      <c r="G2305" s="30"/>
      <c r="H2305" s="26"/>
      <c r="P2305" s="17"/>
      <c r="R2305" s="17"/>
      <c r="AA2305" s="18"/>
      <c r="AF2305" s="34"/>
    </row>
    <row r="2306" spans="3:33">
      <c r="C2306" s="29"/>
      <c r="D2306" s="22"/>
      <c r="E2306" s="30"/>
      <c r="F2306" s="30"/>
      <c r="G2306" s="30"/>
      <c r="H2306" s="26"/>
      <c r="P2306" s="17"/>
      <c r="R2306" s="17"/>
      <c r="AA2306" s="18"/>
      <c r="AF2306" s="34"/>
    </row>
    <row r="2307" spans="3:33">
      <c r="C2307" s="29"/>
      <c r="D2307" s="22"/>
      <c r="E2307" s="30"/>
      <c r="F2307" s="30"/>
      <c r="G2307" s="30"/>
      <c r="H2307" s="26"/>
      <c r="P2307" s="17"/>
      <c r="R2307" s="17"/>
      <c r="AA2307" s="18"/>
      <c r="AF2307" s="34"/>
    </row>
    <row r="2308" spans="3:33">
      <c r="C2308" s="29"/>
      <c r="D2308" s="22"/>
      <c r="E2308" s="30"/>
      <c r="F2308" s="30"/>
      <c r="G2308" s="30"/>
      <c r="H2308" s="26"/>
      <c r="P2308" s="17"/>
      <c r="R2308" s="17"/>
      <c r="AA2308" s="18"/>
      <c r="AF2308" s="34"/>
    </row>
    <row r="2309" spans="3:33">
      <c r="C2309" s="29"/>
      <c r="D2309" s="22"/>
      <c r="E2309" s="30"/>
      <c r="F2309" s="30"/>
      <c r="G2309" s="30"/>
      <c r="H2309" s="26"/>
      <c r="P2309" s="17"/>
      <c r="R2309" s="17"/>
      <c r="AA2309" s="18"/>
      <c r="AD2309" s="34"/>
      <c r="AE2309" s="34"/>
      <c r="AF2309" s="34"/>
    </row>
    <row r="2310" spans="3:33">
      <c r="C2310" s="29"/>
      <c r="D2310" s="22"/>
      <c r="E2310" s="30"/>
      <c r="F2310" s="30"/>
      <c r="G2310" s="30"/>
      <c r="H2310" s="26"/>
      <c r="P2310" s="17"/>
      <c r="R2310" s="17"/>
      <c r="AA2310" s="18"/>
      <c r="AD2310" s="34"/>
      <c r="AE2310" s="34"/>
      <c r="AF2310" s="34"/>
      <c r="AG2310" s="37"/>
    </row>
    <row r="2311" spans="3:33">
      <c r="C2311" s="29"/>
      <c r="D2311" s="22"/>
      <c r="E2311" s="30"/>
      <c r="F2311" s="30"/>
      <c r="G2311" s="30"/>
      <c r="H2311" s="26"/>
      <c r="P2311" s="17"/>
      <c r="R2311" s="17"/>
      <c r="AA2311" s="18"/>
      <c r="AD2311" s="34"/>
      <c r="AE2311" s="34"/>
      <c r="AF2311" s="34"/>
      <c r="AG2311" s="37"/>
    </row>
    <row r="2312" spans="3:33">
      <c r="C2312" s="29"/>
      <c r="D2312" s="22"/>
      <c r="E2312" s="30"/>
      <c r="F2312" s="30"/>
      <c r="G2312" s="30"/>
      <c r="H2312" s="26"/>
      <c r="P2312" s="17"/>
      <c r="R2312" s="17"/>
      <c r="AA2312" s="18"/>
      <c r="AF2312" s="34"/>
      <c r="AG2312" s="37"/>
    </row>
    <row r="2313" spans="3:33">
      <c r="C2313" s="29"/>
      <c r="D2313" s="22"/>
      <c r="E2313" s="30"/>
      <c r="F2313" s="30"/>
      <c r="G2313" s="30"/>
      <c r="H2313" s="26"/>
      <c r="P2313" s="17"/>
      <c r="R2313" s="17"/>
      <c r="AA2313" s="18"/>
      <c r="AF2313" s="34"/>
      <c r="AG2313" s="37"/>
    </row>
    <row r="2314" spans="3:33">
      <c r="C2314" s="29"/>
      <c r="D2314" s="22"/>
      <c r="E2314" s="30"/>
      <c r="F2314" s="30"/>
      <c r="G2314" s="30"/>
      <c r="H2314" s="26"/>
      <c r="P2314" s="17"/>
      <c r="R2314" s="17"/>
      <c r="AA2314" s="18"/>
      <c r="AF2314" s="34"/>
      <c r="AG2314" s="37"/>
    </row>
    <row r="2315" spans="3:33">
      <c r="C2315" s="29"/>
      <c r="D2315" s="22"/>
      <c r="E2315" s="30"/>
      <c r="F2315" s="30"/>
      <c r="G2315" s="30"/>
      <c r="H2315" s="26"/>
      <c r="P2315" s="17"/>
      <c r="R2315" s="17"/>
      <c r="AA2315" s="18"/>
      <c r="AF2315" s="34"/>
      <c r="AG2315" s="37"/>
    </row>
    <row r="2316" spans="3:33">
      <c r="C2316" s="29"/>
      <c r="D2316" s="22"/>
      <c r="E2316" s="30"/>
      <c r="F2316" s="30"/>
      <c r="G2316" s="30"/>
      <c r="H2316" s="26"/>
      <c r="P2316" s="17"/>
      <c r="R2316" s="17"/>
      <c r="AA2316" s="18"/>
      <c r="AF2316" s="34"/>
    </row>
    <row r="2317" spans="3:33">
      <c r="C2317" s="29"/>
      <c r="D2317" s="22"/>
      <c r="E2317" s="30"/>
      <c r="F2317" s="30"/>
      <c r="G2317" s="30"/>
      <c r="H2317" s="26"/>
      <c r="P2317" s="17"/>
      <c r="R2317" s="17"/>
      <c r="AA2317" s="18"/>
      <c r="AF2317" s="34"/>
    </row>
    <row r="2318" spans="3:33">
      <c r="C2318" s="29"/>
      <c r="D2318" s="22"/>
      <c r="E2318" s="30"/>
      <c r="F2318" s="30"/>
      <c r="G2318" s="30"/>
      <c r="H2318" s="26"/>
      <c r="P2318" s="17"/>
      <c r="R2318" s="17"/>
      <c r="AA2318" s="18"/>
      <c r="AF2318" s="34"/>
    </row>
    <row r="2319" spans="3:33">
      <c r="C2319" s="29"/>
      <c r="D2319" s="22"/>
      <c r="E2319" s="30"/>
      <c r="F2319" s="30"/>
      <c r="G2319" s="30"/>
      <c r="H2319" s="26"/>
      <c r="P2319" s="17"/>
      <c r="R2319" s="17"/>
      <c r="AA2319" s="18"/>
      <c r="AF2319" s="34"/>
    </row>
    <row r="2320" spans="3:33">
      <c r="C2320" s="29"/>
      <c r="D2320" s="22"/>
      <c r="E2320" s="30"/>
      <c r="F2320" s="30"/>
      <c r="G2320" s="30"/>
      <c r="H2320" s="26"/>
      <c r="P2320" s="17"/>
      <c r="R2320" s="17"/>
      <c r="AA2320" s="18"/>
      <c r="AF2320" s="34"/>
    </row>
    <row r="2321" spans="3:33">
      <c r="C2321" s="29"/>
      <c r="D2321" s="22"/>
      <c r="E2321" s="30"/>
      <c r="F2321" s="30"/>
      <c r="G2321" s="30"/>
      <c r="H2321" s="26"/>
      <c r="P2321" s="17"/>
      <c r="R2321" s="17"/>
      <c r="AA2321" s="18"/>
      <c r="AF2321" s="34"/>
    </row>
    <row r="2322" spans="3:33">
      <c r="C2322" s="29"/>
      <c r="D2322" s="22"/>
      <c r="E2322" s="30"/>
      <c r="F2322" s="30"/>
      <c r="G2322" s="30"/>
      <c r="H2322" s="26"/>
      <c r="P2322" s="17"/>
      <c r="R2322" s="17"/>
      <c r="AA2322" s="18"/>
      <c r="AF2322" s="34"/>
    </row>
    <row r="2323" spans="3:33">
      <c r="C2323" s="29"/>
      <c r="D2323" s="22"/>
      <c r="E2323" s="30"/>
      <c r="F2323" s="30"/>
      <c r="G2323" s="30"/>
      <c r="H2323" s="26"/>
      <c r="P2323" s="17"/>
      <c r="R2323" s="17"/>
      <c r="AA2323" s="18"/>
      <c r="AF2323" s="34"/>
    </row>
    <row r="2324" spans="3:33">
      <c r="C2324" s="29"/>
      <c r="D2324" s="22"/>
      <c r="E2324" s="30"/>
      <c r="F2324" s="30"/>
      <c r="G2324" s="30"/>
      <c r="H2324" s="26"/>
      <c r="P2324" s="17"/>
      <c r="R2324" s="17"/>
      <c r="AA2324" s="18"/>
      <c r="AF2324" s="34"/>
      <c r="AG2324" s="34"/>
    </row>
    <row r="2325" spans="3:33">
      <c r="C2325" s="29"/>
      <c r="D2325" s="22"/>
      <c r="E2325" s="30"/>
      <c r="F2325" s="30"/>
      <c r="G2325" s="30"/>
      <c r="H2325" s="26"/>
      <c r="P2325" s="17"/>
      <c r="R2325" s="17"/>
      <c r="AA2325" s="18"/>
      <c r="AF2325" s="34"/>
      <c r="AG2325" s="34"/>
    </row>
    <row r="2326" spans="3:33">
      <c r="C2326" s="29"/>
      <c r="D2326" s="22"/>
      <c r="E2326" s="30"/>
      <c r="F2326" s="30"/>
      <c r="G2326" s="30"/>
      <c r="H2326" s="26"/>
      <c r="P2326" s="17"/>
      <c r="R2326" s="17"/>
      <c r="AA2326" s="18"/>
      <c r="AF2326" s="34"/>
      <c r="AG2326" s="34"/>
    </row>
    <row r="2327" spans="3:33">
      <c r="C2327" s="29"/>
      <c r="D2327" s="22"/>
      <c r="E2327" s="30"/>
      <c r="F2327" s="30"/>
      <c r="G2327" s="30"/>
      <c r="H2327" s="26"/>
      <c r="P2327" s="17"/>
      <c r="R2327" s="17"/>
      <c r="AA2327" s="18"/>
      <c r="AF2327" s="34"/>
      <c r="AG2327" s="34"/>
    </row>
    <row r="2328" spans="3:33">
      <c r="C2328" s="29"/>
      <c r="D2328" s="22"/>
      <c r="E2328" s="30"/>
      <c r="F2328" s="30"/>
      <c r="G2328" s="30"/>
      <c r="H2328" s="26"/>
      <c r="P2328" s="17"/>
      <c r="R2328" s="17"/>
      <c r="AA2328" s="18"/>
      <c r="AF2328" s="34"/>
      <c r="AG2328" s="37"/>
    </row>
    <row r="2329" spans="3:33">
      <c r="C2329" s="29"/>
      <c r="D2329" s="22"/>
      <c r="E2329" s="30"/>
      <c r="F2329" s="30"/>
      <c r="G2329" s="30"/>
      <c r="H2329" s="26"/>
      <c r="P2329" s="17"/>
      <c r="R2329" s="17"/>
      <c r="AA2329" s="18"/>
      <c r="AF2329" s="34"/>
      <c r="AG2329" s="37"/>
    </row>
    <row r="2330" spans="3:33">
      <c r="C2330" s="29"/>
      <c r="D2330" s="22"/>
      <c r="E2330" s="30"/>
      <c r="F2330" s="30"/>
      <c r="G2330" s="30"/>
      <c r="H2330" s="26"/>
      <c r="P2330" s="17"/>
      <c r="R2330" s="17"/>
      <c r="AA2330" s="18"/>
      <c r="AF2330" s="34"/>
      <c r="AG2330" s="37"/>
    </row>
    <row r="2331" spans="3:33">
      <c r="C2331" s="29"/>
      <c r="D2331" s="22"/>
      <c r="E2331" s="30"/>
      <c r="F2331" s="30"/>
      <c r="G2331" s="30"/>
      <c r="H2331" s="26"/>
      <c r="P2331" s="17"/>
      <c r="R2331" s="17"/>
      <c r="AA2331" s="18"/>
      <c r="AF2331" s="34"/>
    </row>
    <row r="2332" spans="3:33">
      <c r="C2332" s="29"/>
      <c r="D2332" s="22"/>
      <c r="E2332" s="30"/>
      <c r="F2332" s="30"/>
      <c r="G2332" s="30"/>
      <c r="H2332" s="26"/>
      <c r="P2332" s="17"/>
      <c r="R2332" s="17"/>
      <c r="AA2332" s="18"/>
      <c r="AF2332" s="34"/>
    </row>
    <row r="2333" spans="3:33">
      <c r="C2333" s="29"/>
      <c r="D2333" s="22"/>
      <c r="E2333" s="30"/>
      <c r="F2333" s="30"/>
      <c r="G2333" s="30"/>
      <c r="H2333" s="26"/>
      <c r="P2333" s="17"/>
      <c r="R2333" s="17"/>
      <c r="AA2333" s="18"/>
      <c r="AF2333" s="34"/>
    </row>
    <row r="2334" spans="3:33">
      <c r="C2334" s="29"/>
      <c r="D2334" s="22"/>
      <c r="E2334" s="30"/>
      <c r="F2334" s="30"/>
      <c r="G2334" s="30"/>
      <c r="H2334" s="26"/>
      <c r="P2334" s="17"/>
      <c r="R2334" s="17"/>
      <c r="AA2334" s="18"/>
      <c r="AF2334" s="34"/>
    </row>
    <row r="2335" spans="3:33">
      <c r="C2335" s="29"/>
      <c r="D2335" s="22"/>
      <c r="E2335" s="30"/>
      <c r="F2335" s="30"/>
      <c r="G2335" s="30"/>
      <c r="H2335" s="26"/>
      <c r="P2335" s="17"/>
      <c r="R2335" s="17"/>
      <c r="AA2335" s="18"/>
      <c r="AD2335" s="34"/>
      <c r="AE2335" s="34"/>
      <c r="AF2335" s="34"/>
    </row>
    <row r="2336" spans="3:33">
      <c r="C2336" s="29"/>
      <c r="D2336" s="22"/>
      <c r="E2336" s="30"/>
      <c r="F2336" s="30"/>
      <c r="G2336" s="30"/>
      <c r="H2336" s="26"/>
      <c r="P2336" s="17"/>
      <c r="R2336" s="17"/>
      <c r="AA2336" s="18"/>
      <c r="AF2336" s="34"/>
    </row>
    <row r="2337" spans="1:33">
      <c r="C2337" s="29"/>
      <c r="D2337" s="22"/>
      <c r="E2337" s="30"/>
      <c r="F2337" s="30"/>
      <c r="G2337" s="30"/>
      <c r="H2337" s="26"/>
      <c r="P2337" s="17"/>
      <c r="R2337" s="17"/>
      <c r="AA2337" s="18"/>
      <c r="AF2337" s="34"/>
    </row>
    <row r="2338" spans="1:33">
      <c r="C2338" s="29"/>
      <c r="D2338" s="22"/>
      <c r="E2338" s="30"/>
      <c r="F2338" s="30"/>
      <c r="G2338" s="30"/>
      <c r="H2338" s="26"/>
      <c r="P2338" s="17"/>
      <c r="R2338" s="17"/>
      <c r="AA2338" s="18"/>
      <c r="AF2338" s="34"/>
    </row>
    <row r="2339" spans="1:33">
      <c r="C2339" s="29"/>
      <c r="D2339" s="22"/>
      <c r="E2339" s="30"/>
      <c r="F2339" s="30"/>
      <c r="G2339" s="30"/>
      <c r="H2339" s="26"/>
      <c r="P2339" s="17"/>
      <c r="R2339" s="17"/>
      <c r="AA2339" s="18"/>
      <c r="AF2339" s="34"/>
    </row>
    <row r="2340" spans="1:33">
      <c r="C2340" s="29"/>
      <c r="D2340" s="22"/>
      <c r="E2340" s="30"/>
      <c r="F2340" s="30"/>
      <c r="G2340" s="30"/>
      <c r="H2340" s="26"/>
      <c r="P2340" s="17"/>
      <c r="R2340" s="17"/>
      <c r="AA2340" s="18"/>
      <c r="AF2340" s="34"/>
    </row>
    <row r="2341" spans="1:33">
      <c r="C2341" s="29"/>
      <c r="D2341" s="22"/>
      <c r="E2341" s="30"/>
      <c r="F2341" s="30"/>
      <c r="G2341" s="30"/>
      <c r="H2341" s="26"/>
      <c r="P2341" s="17"/>
      <c r="R2341" s="17"/>
      <c r="AA2341" s="18"/>
      <c r="AF2341" s="34"/>
    </row>
    <row r="2342" spans="1:33">
      <c r="C2342" s="29"/>
      <c r="D2342" s="22"/>
      <c r="E2342" s="30"/>
      <c r="F2342" s="30"/>
      <c r="G2342" s="30"/>
      <c r="H2342" s="26"/>
      <c r="P2342" s="17"/>
      <c r="R2342" s="17"/>
      <c r="AA2342" s="18"/>
      <c r="AF2342" s="34"/>
    </row>
    <row r="2343" spans="1:33">
      <c r="C2343" s="29"/>
      <c r="D2343" s="22"/>
      <c r="E2343" s="30"/>
      <c r="F2343" s="30"/>
      <c r="G2343" s="30"/>
      <c r="H2343" s="26"/>
      <c r="P2343" s="17"/>
      <c r="R2343" s="17"/>
      <c r="AA2343" s="18"/>
      <c r="AF2343" s="34"/>
    </row>
    <row r="2344" spans="1:33">
      <c r="C2344" s="29"/>
      <c r="D2344" s="22"/>
      <c r="E2344" s="30"/>
      <c r="F2344" s="30"/>
      <c r="G2344" s="30"/>
      <c r="H2344" s="26"/>
      <c r="P2344" s="17"/>
      <c r="R2344" s="17"/>
      <c r="AA2344" s="18"/>
      <c r="AF2344" s="34"/>
    </row>
    <row r="2345" spans="1:33">
      <c r="C2345" s="29"/>
      <c r="D2345" s="22"/>
      <c r="E2345" s="30"/>
      <c r="F2345" s="30"/>
      <c r="G2345" s="30"/>
      <c r="H2345" s="26"/>
      <c r="P2345" s="17"/>
      <c r="R2345" s="17"/>
      <c r="AA2345" s="18"/>
      <c r="AF2345" s="34"/>
    </row>
    <row r="2346" spans="1:33">
      <c r="C2346" s="29"/>
      <c r="D2346" s="22"/>
      <c r="E2346" s="30"/>
      <c r="F2346" s="30"/>
      <c r="G2346" s="30"/>
      <c r="H2346" s="26"/>
      <c r="P2346" s="17"/>
      <c r="R2346" s="17"/>
      <c r="AA2346" s="18"/>
      <c r="AF2346" s="34"/>
    </row>
    <row r="2347" spans="1:33">
      <c r="C2347" s="29"/>
      <c r="D2347" s="22"/>
      <c r="E2347" s="30"/>
      <c r="F2347" s="30"/>
      <c r="G2347" s="30"/>
      <c r="H2347" s="26"/>
      <c r="P2347" s="17"/>
      <c r="R2347" s="17"/>
      <c r="AA2347" s="18"/>
      <c r="AF2347" s="34"/>
    </row>
    <row r="2348" spans="1:33">
      <c r="C2348" s="29"/>
      <c r="D2348" s="22"/>
      <c r="E2348" s="30"/>
      <c r="F2348" s="30"/>
      <c r="G2348" s="30"/>
      <c r="H2348" s="26"/>
      <c r="P2348" s="17"/>
      <c r="R2348" s="17"/>
      <c r="AA2348" s="18"/>
      <c r="AF2348" s="34"/>
    </row>
    <row r="2349" spans="1:33">
      <c r="A2349" s="28"/>
      <c r="C2349" s="29"/>
      <c r="D2349" s="22"/>
      <c r="E2349" s="30"/>
      <c r="F2349" s="30"/>
      <c r="G2349" s="30"/>
      <c r="H2349" s="26"/>
      <c r="P2349" s="17"/>
      <c r="R2349" s="17"/>
      <c r="AA2349" s="18"/>
      <c r="AD2349" s="34"/>
      <c r="AE2349" s="34"/>
      <c r="AF2349" s="34"/>
    </row>
    <row r="2350" spans="1:33">
      <c r="A2350" s="28"/>
      <c r="C2350" s="29"/>
      <c r="D2350" s="22"/>
      <c r="E2350" s="30"/>
      <c r="F2350" s="30"/>
      <c r="G2350" s="30"/>
      <c r="H2350" s="26"/>
      <c r="P2350" s="17"/>
      <c r="R2350" s="17"/>
      <c r="AA2350" s="18"/>
      <c r="AF2350" s="34"/>
      <c r="AG2350" s="37"/>
    </row>
    <row r="2351" spans="1:33">
      <c r="A2351" s="28"/>
      <c r="C2351" s="29"/>
      <c r="D2351" s="22"/>
      <c r="E2351" s="30"/>
      <c r="F2351" s="30"/>
      <c r="G2351" s="30"/>
      <c r="H2351" s="26"/>
      <c r="P2351" s="17"/>
      <c r="R2351" s="17"/>
      <c r="AA2351" s="18"/>
      <c r="AF2351" s="34"/>
      <c r="AG2351" s="37"/>
    </row>
    <row r="2352" spans="1:33">
      <c r="A2352" s="28"/>
      <c r="B2352" s="38"/>
      <c r="C2352" s="29"/>
      <c r="E2352" s="30"/>
      <c r="F2352" s="30"/>
      <c r="G2352" s="30"/>
      <c r="H2352" s="26"/>
      <c r="P2352" s="17"/>
      <c r="R2352" s="17"/>
      <c r="AA2352" s="18"/>
      <c r="AF2352" s="34"/>
      <c r="AG2352" s="37"/>
    </row>
    <row r="2353" spans="1:33">
      <c r="A2353" s="28"/>
      <c r="B2353" s="38"/>
      <c r="C2353" s="29"/>
      <c r="E2353" s="30"/>
      <c r="F2353" s="30"/>
      <c r="G2353" s="30"/>
      <c r="H2353" s="26"/>
      <c r="P2353" s="20"/>
      <c r="R2353" s="20"/>
      <c r="AA2353" s="21"/>
      <c r="AF2353" s="34"/>
      <c r="AG2353" s="37"/>
    </row>
    <row r="2354" spans="1:33">
      <c r="A2354" s="28"/>
      <c r="B2354" s="38"/>
      <c r="C2354" s="29"/>
      <c r="E2354" s="30"/>
      <c r="F2354" s="30"/>
      <c r="G2354" s="30"/>
      <c r="H2354" s="26"/>
      <c r="P2354" s="20"/>
      <c r="R2354" s="20"/>
      <c r="AA2354" s="21"/>
      <c r="AF2354" s="34"/>
      <c r="AG2354" s="37"/>
    </row>
    <row r="2355" spans="1:33">
      <c r="A2355" s="28"/>
      <c r="B2355" s="38"/>
      <c r="C2355" s="29"/>
      <c r="E2355" s="30"/>
      <c r="F2355" s="30"/>
      <c r="G2355" s="30"/>
      <c r="H2355" s="26"/>
      <c r="P2355" s="20"/>
      <c r="R2355" s="20"/>
      <c r="AA2355" s="21"/>
      <c r="AF2355" s="34"/>
      <c r="AG2355" s="37"/>
    </row>
    <row r="2356" spans="1:33">
      <c r="A2356" s="28"/>
      <c r="B2356" s="38"/>
      <c r="C2356" s="29"/>
      <c r="E2356" s="30"/>
      <c r="F2356" s="30"/>
      <c r="G2356" s="30"/>
      <c r="H2356" s="26"/>
      <c r="P2356" s="20"/>
      <c r="R2356" s="20"/>
      <c r="AA2356" s="21"/>
      <c r="AF2356" s="34"/>
      <c r="AG2356" s="37"/>
    </row>
    <row r="2357" spans="1:33">
      <c r="A2357" s="28"/>
      <c r="B2357" s="38"/>
      <c r="C2357" s="29"/>
      <c r="E2357" s="30"/>
      <c r="F2357" s="30"/>
      <c r="G2357" s="30"/>
      <c r="H2357" s="26"/>
      <c r="P2357" s="20"/>
      <c r="R2357" s="20"/>
      <c r="AA2357" s="21"/>
      <c r="AF2357" s="34"/>
      <c r="AG2357" s="37"/>
    </row>
    <row r="2358" spans="1:33">
      <c r="A2358" s="28"/>
      <c r="B2358" s="38"/>
      <c r="C2358" s="29"/>
      <c r="E2358" s="30"/>
      <c r="F2358" s="30"/>
      <c r="G2358" s="30"/>
      <c r="H2358" s="26"/>
      <c r="P2358" s="20"/>
      <c r="R2358" s="20"/>
      <c r="AA2358" s="21"/>
      <c r="AF2358" s="34"/>
    </row>
    <row r="2359" spans="1:33">
      <c r="A2359" s="28"/>
      <c r="B2359" s="38"/>
      <c r="C2359" s="29"/>
      <c r="E2359" s="30"/>
      <c r="F2359" s="30"/>
      <c r="G2359" s="30"/>
      <c r="H2359" s="26"/>
      <c r="P2359" s="20"/>
      <c r="R2359" s="20"/>
      <c r="AA2359" s="21"/>
      <c r="AF2359" s="34"/>
    </row>
    <row r="2360" spans="1:33">
      <c r="A2360" s="28"/>
      <c r="B2360" s="38"/>
      <c r="C2360" s="29"/>
      <c r="E2360" s="30"/>
      <c r="F2360" s="30"/>
      <c r="G2360" s="30"/>
      <c r="H2360" s="26"/>
      <c r="P2360" s="20"/>
      <c r="R2360" s="20"/>
      <c r="AA2360" s="21"/>
      <c r="AF2360" s="34"/>
    </row>
    <row r="2361" spans="1:33">
      <c r="A2361" s="28"/>
      <c r="B2361" s="38"/>
      <c r="C2361" s="29"/>
      <c r="E2361" s="30"/>
      <c r="F2361" s="30"/>
      <c r="G2361" s="30"/>
      <c r="H2361" s="26"/>
      <c r="P2361" s="20"/>
      <c r="R2361" s="20"/>
      <c r="AA2361" s="21"/>
      <c r="AF2361" s="34"/>
    </row>
    <row r="2362" spans="1:33">
      <c r="A2362" s="28"/>
      <c r="B2362" s="38"/>
      <c r="C2362" s="29"/>
      <c r="E2362" s="30"/>
      <c r="F2362" s="30"/>
      <c r="G2362" s="30"/>
      <c r="H2362" s="26"/>
      <c r="P2362" s="20"/>
      <c r="R2362" s="20"/>
      <c r="AA2362" s="21"/>
      <c r="AF2362" s="34"/>
    </row>
    <row r="2363" spans="1:33">
      <c r="A2363" s="28"/>
      <c r="B2363" s="38"/>
      <c r="C2363" s="29"/>
      <c r="E2363" s="30"/>
      <c r="F2363" s="30"/>
      <c r="G2363" s="30"/>
      <c r="H2363" s="26"/>
      <c r="P2363" s="20"/>
      <c r="R2363" s="20"/>
      <c r="AA2363" s="21"/>
      <c r="AF2363" s="34"/>
    </row>
    <row r="2364" spans="1:33">
      <c r="A2364" s="28"/>
      <c r="B2364" s="38"/>
      <c r="C2364" s="29"/>
      <c r="E2364" s="30"/>
      <c r="F2364" s="30"/>
      <c r="G2364" s="30"/>
      <c r="H2364" s="26"/>
      <c r="P2364" s="20"/>
      <c r="R2364" s="20"/>
      <c r="AA2364" s="21"/>
      <c r="AF2364" s="34"/>
    </row>
    <row r="2365" spans="1:33">
      <c r="A2365" s="28"/>
      <c r="B2365" s="38"/>
      <c r="C2365" s="29"/>
      <c r="E2365" s="30"/>
      <c r="F2365" s="30"/>
      <c r="G2365" s="30"/>
      <c r="H2365" s="26"/>
      <c r="P2365" s="20"/>
      <c r="R2365" s="20"/>
      <c r="AA2365" s="21"/>
      <c r="AF2365" s="34"/>
    </row>
    <row r="2366" spans="1:33">
      <c r="A2366" s="28"/>
      <c r="B2366" s="38"/>
      <c r="C2366" s="29"/>
      <c r="E2366" s="30"/>
      <c r="F2366" s="30"/>
      <c r="G2366" s="30"/>
      <c r="H2366" s="26"/>
      <c r="P2366" s="20"/>
      <c r="R2366" s="20"/>
      <c r="AA2366" s="21"/>
      <c r="AD2366" s="34"/>
      <c r="AE2366" s="34"/>
      <c r="AF2366" s="34"/>
    </row>
    <row r="2367" spans="1:33">
      <c r="A2367" s="28"/>
      <c r="B2367" s="22"/>
      <c r="C2367" s="29"/>
      <c r="E2367" s="30"/>
      <c r="F2367" s="30"/>
      <c r="G2367" s="30"/>
      <c r="H2367" s="26"/>
      <c r="P2367" s="20"/>
      <c r="R2367" s="20"/>
      <c r="AA2367" s="21"/>
      <c r="AD2367" s="34"/>
      <c r="AE2367" s="34"/>
      <c r="AF2367" s="34"/>
    </row>
    <row r="2368" spans="1:33">
      <c r="A2368" s="28"/>
      <c r="B2368" s="22"/>
      <c r="C2368" s="29"/>
      <c r="E2368" s="30"/>
      <c r="F2368" s="30"/>
      <c r="G2368" s="30"/>
      <c r="H2368" s="26"/>
      <c r="P2368" s="17"/>
      <c r="R2368" s="17"/>
      <c r="AA2368" s="22"/>
      <c r="AF2368" s="34"/>
    </row>
    <row r="2369" spans="1:33">
      <c r="A2369" s="28"/>
      <c r="B2369" s="22"/>
      <c r="C2369" s="29"/>
      <c r="E2369" s="30"/>
      <c r="F2369" s="30"/>
      <c r="G2369" s="30"/>
      <c r="H2369" s="26"/>
      <c r="P2369" s="17"/>
      <c r="R2369" s="17"/>
      <c r="AA2369" s="22"/>
      <c r="AF2369" s="34"/>
    </row>
    <row r="2370" spans="1:33">
      <c r="A2370" s="28"/>
      <c r="B2370" s="22"/>
      <c r="C2370" s="29"/>
      <c r="E2370" s="30"/>
      <c r="F2370" s="30"/>
      <c r="G2370" s="30"/>
      <c r="H2370" s="26"/>
      <c r="P2370" s="17"/>
      <c r="R2370" s="17"/>
      <c r="AA2370" s="22"/>
      <c r="AF2370" s="34"/>
    </row>
    <row r="2371" spans="1:33">
      <c r="A2371" s="28"/>
      <c r="B2371" s="22"/>
      <c r="C2371" s="29"/>
      <c r="E2371" s="30"/>
      <c r="F2371" s="30"/>
      <c r="G2371" s="30"/>
      <c r="H2371" s="26"/>
      <c r="P2371" s="17"/>
      <c r="R2371" s="17"/>
      <c r="AA2371" s="22"/>
      <c r="AD2371" s="34"/>
      <c r="AE2371" s="34"/>
      <c r="AF2371" s="34"/>
    </row>
    <row r="2372" spans="1:33">
      <c r="A2372" s="28"/>
      <c r="B2372" s="22"/>
      <c r="C2372" s="29"/>
      <c r="E2372" s="30"/>
      <c r="F2372" s="30"/>
      <c r="G2372" s="30"/>
      <c r="H2372" s="26"/>
      <c r="P2372" s="17"/>
      <c r="R2372" s="17"/>
      <c r="AA2372" s="22"/>
      <c r="AD2372" s="34"/>
      <c r="AE2372" s="34"/>
      <c r="AF2372" s="34"/>
    </row>
    <row r="2373" spans="1:33">
      <c r="A2373" s="28"/>
      <c r="B2373" s="22"/>
      <c r="C2373" s="29"/>
      <c r="E2373" s="30"/>
      <c r="F2373" s="30"/>
      <c r="G2373" s="30"/>
      <c r="H2373" s="26"/>
      <c r="P2373" s="17"/>
      <c r="R2373" s="17"/>
      <c r="AA2373" s="22"/>
      <c r="AF2373" s="34"/>
      <c r="AG2373" s="37"/>
    </row>
    <row r="2374" spans="1:33">
      <c r="A2374" s="28"/>
      <c r="B2374" s="22"/>
      <c r="C2374" s="29"/>
      <c r="E2374" s="30"/>
      <c r="F2374" s="30"/>
      <c r="G2374" s="30"/>
      <c r="H2374" s="26"/>
      <c r="P2374" s="17"/>
      <c r="R2374" s="17"/>
      <c r="AA2374" s="22"/>
      <c r="AF2374" s="34"/>
      <c r="AG2374" s="37"/>
    </row>
    <row r="2375" spans="1:33">
      <c r="A2375" s="28"/>
      <c r="B2375" s="22"/>
      <c r="C2375" s="29"/>
      <c r="E2375" s="30"/>
      <c r="F2375" s="30"/>
      <c r="G2375" s="30"/>
      <c r="H2375" s="26"/>
      <c r="P2375" s="17"/>
      <c r="R2375" s="17"/>
      <c r="AA2375" s="22"/>
      <c r="AF2375" s="34"/>
      <c r="AG2375" s="37"/>
    </row>
    <row r="2376" spans="1:33">
      <c r="A2376" s="28"/>
      <c r="B2376" s="22"/>
      <c r="C2376" s="29"/>
      <c r="E2376" s="30"/>
      <c r="F2376" s="30"/>
      <c r="G2376" s="30"/>
      <c r="H2376" s="26"/>
      <c r="P2376" s="17"/>
      <c r="R2376" s="17"/>
      <c r="AA2376" s="22"/>
      <c r="AF2376" s="34"/>
      <c r="AG2376" s="37"/>
    </row>
    <row r="2377" spans="1:33">
      <c r="A2377" s="28"/>
      <c r="B2377" s="22"/>
      <c r="C2377" s="29"/>
      <c r="E2377" s="30"/>
      <c r="F2377" s="30"/>
      <c r="G2377" s="30"/>
      <c r="H2377" s="26"/>
      <c r="P2377" s="17"/>
      <c r="R2377" s="17"/>
      <c r="AA2377" s="22"/>
      <c r="AF2377" s="34"/>
      <c r="AG2377" s="37"/>
    </row>
    <row r="2378" spans="1:33">
      <c r="A2378" s="28"/>
      <c r="B2378" s="22"/>
      <c r="C2378" s="29"/>
      <c r="E2378" s="30"/>
      <c r="F2378" s="30"/>
      <c r="G2378" s="30"/>
      <c r="H2378" s="26"/>
      <c r="P2378" s="17"/>
      <c r="R2378" s="17"/>
      <c r="AA2378" s="22"/>
      <c r="AF2378" s="34"/>
      <c r="AG2378" s="37"/>
    </row>
    <row r="2379" spans="1:33">
      <c r="A2379" s="28"/>
      <c r="B2379" s="22"/>
      <c r="C2379" s="29"/>
      <c r="E2379" s="30"/>
      <c r="F2379" s="30"/>
      <c r="G2379" s="30"/>
      <c r="H2379" s="26"/>
      <c r="P2379" s="17"/>
      <c r="R2379" s="17"/>
      <c r="AA2379" s="22"/>
      <c r="AF2379" s="34"/>
      <c r="AG2379" s="37"/>
    </row>
    <row r="2380" spans="1:33">
      <c r="A2380" s="28"/>
      <c r="B2380" s="22"/>
      <c r="C2380" s="29"/>
      <c r="E2380" s="30"/>
      <c r="F2380" s="30"/>
      <c r="G2380" s="30"/>
      <c r="H2380" s="26"/>
      <c r="P2380" s="17"/>
      <c r="R2380" s="17"/>
      <c r="AA2380" s="22"/>
      <c r="AF2380" s="34"/>
      <c r="AG2380" s="37"/>
    </row>
    <row r="2381" spans="1:33">
      <c r="A2381" s="28"/>
      <c r="B2381" s="22"/>
      <c r="C2381" s="29"/>
      <c r="E2381" s="30"/>
      <c r="F2381" s="30"/>
      <c r="G2381" s="30"/>
      <c r="H2381" s="26"/>
      <c r="P2381" s="17"/>
      <c r="R2381" s="17"/>
      <c r="AA2381" s="22"/>
      <c r="AF2381" s="34"/>
      <c r="AG2381" s="37"/>
    </row>
    <row r="2382" spans="1:33">
      <c r="A2382" s="28"/>
      <c r="B2382" s="22"/>
      <c r="C2382" s="29"/>
      <c r="E2382" s="30"/>
      <c r="F2382" s="30"/>
      <c r="G2382" s="30"/>
      <c r="H2382" s="26"/>
      <c r="P2382" s="17"/>
      <c r="R2382" s="17"/>
      <c r="AA2382" s="22"/>
      <c r="AF2382" s="34"/>
      <c r="AG2382" s="37"/>
    </row>
    <row r="2383" spans="1:33">
      <c r="A2383" s="28"/>
      <c r="B2383" s="22"/>
      <c r="C2383" s="29"/>
      <c r="E2383" s="30"/>
      <c r="F2383" s="30"/>
      <c r="G2383" s="30"/>
      <c r="H2383" s="26"/>
      <c r="P2383" s="17"/>
      <c r="R2383" s="17"/>
      <c r="AA2383" s="22"/>
      <c r="AF2383" s="34"/>
      <c r="AG2383" s="37"/>
    </row>
    <row r="2384" spans="1:33">
      <c r="A2384" s="28"/>
      <c r="B2384" s="22"/>
      <c r="C2384" s="29"/>
      <c r="E2384" s="30"/>
      <c r="F2384" s="30"/>
      <c r="G2384" s="30"/>
      <c r="H2384" s="26"/>
      <c r="P2384" s="17"/>
      <c r="R2384" s="17"/>
      <c r="AA2384" s="22"/>
      <c r="AF2384" s="34"/>
      <c r="AG2384" s="37"/>
    </row>
    <row r="2385" spans="1:33">
      <c r="A2385" s="28"/>
      <c r="B2385" s="22"/>
      <c r="C2385" s="29"/>
      <c r="E2385" s="30"/>
      <c r="F2385" s="30"/>
      <c r="G2385" s="30"/>
      <c r="H2385" s="26"/>
      <c r="P2385" s="17"/>
      <c r="R2385" s="17"/>
      <c r="AA2385" s="22"/>
      <c r="AF2385" s="34"/>
      <c r="AG2385" s="37"/>
    </row>
    <row r="2386" spans="1:33">
      <c r="A2386" s="28"/>
      <c r="B2386" s="22"/>
      <c r="C2386" s="29"/>
      <c r="E2386" s="30"/>
      <c r="F2386" s="30"/>
      <c r="G2386" s="30"/>
      <c r="H2386" s="26"/>
      <c r="P2386" s="17"/>
      <c r="R2386" s="17"/>
      <c r="AA2386" s="22"/>
      <c r="AD2386" s="34"/>
      <c r="AE2386" s="34"/>
      <c r="AF2386" s="34"/>
    </row>
    <row r="2387" spans="1:33">
      <c r="A2387" s="28"/>
      <c r="B2387" s="22"/>
      <c r="C2387" s="29"/>
      <c r="E2387" s="30"/>
      <c r="F2387" s="30"/>
      <c r="G2387" s="30"/>
      <c r="H2387" s="26"/>
      <c r="P2387" s="17"/>
      <c r="R2387" s="17"/>
      <c r="AA2387" s="22"/>
      <c r="AD2387" s="34"/>
      <c r="AE2387" s="34"/>
      <c r="AF2387" s="34"/>
    </row>
    <row r="2388" spans="1:33">
      <c r="A2388" s="28"/>
      <c r="B2388" s="22"/>
      <c r="C2388" s="29"/>
      <c r="E2388" s="30"/>
      <c r="F2388" s="30"/>
      <c r="G2388" s="30"/>
      <c r="H2388" s="26"/>
      <c r="P2388" s="17"/>
      <c r="R2388" s="17"/>
      <c r="AA2388" s="22"/>
      <c r="AD2388" s="34"/>
      <c r="AE2388" s="34"/>
      <c r="AF2388" s="34"/>
    </row>
    <row r="2389" spans="1:33">
      <c r="A2389" s="28"/>
      <c r="B2389" s="22"/>
      <c r="C2389" s="29"/>
      <c r="E2389" s="30"/>
      <c r="F2389" s="30"/>
      <c r="G2389" s="30"/>
      <c r="H2389" s="26"/>
      <c r="P2389" s="17"/>
      <c r="R2389" s="17"/>
      <c r="AA2389" s="22"/>
      <c r="AD2389" s="34"/>
      <c r="AE2389" s="34"/>
      <c r="AF2389" s="34"/>
    </row>
    <row r="2390" spans="1:33">
      <c r="A2390" s="28"/>
      <c r="B2390" s="22"/>
      <c r="C2390" s="29"/>
      <c r="E2390" s="30"/>
      <c r="F2390" s="30"/>
      <c r="G2390" s="30"/>
      <c r="H2390" s="26"/>
      <c r="P2390" s="17"/>
      <c r="R2390" s="17"/>
      <c r="AA2390" s="22"/>
      <c r="AD2390" s="34"/>
      <c r="AE2390" s="34"/>
      <c r="AF2390" s="34"/>
    </row>
    <row r="2391" spans="1:33">
      <c r="A2391" s="28"/>
      <c r="B2391" s="22"/>
      <c r="C2391" s="29"/>
      <c r="E2391" s="30"/>
      <c r="F2391" s="30"/>
      <c r="G2391" s="30"/>
      <c r="H2391" s="26"/>
      <c r="P2391" s="17"/>
      <c r="R2391" s="17"/>
      <c r="AA2391" s="22"/>
      <c r="AD2391" s="34"/>
      <c r="AE2391" s="34"/>
      <c r="AF2391" s="34"/>
    </row>
    <row r="2392" spans="1:33">
      <c r="A2392" s="28"/>
      <c r="B2392" s="22"/>
      <c r="C2392" s="29"/>
      <c r="E2392" s="30"/>
      <c r="F2392" s="30"/>
      <c r="G2392" s="30"/>
      <c r="H2392" s="26"/>
      <c r="P2392" s="17"/>
      <c r="R2392" s="17"/>
      <c r="AA2392" s="22"/>
      <c r="AD2392" s="34"/>
      <c r="AE2392" s="34"/>
      <c r="AF2392" s="34"/>
    </row>
    <row r="2393" spans="1:33">
      <c r="A2393" s="28"/>
      <c r="B2393" s="22"/>
      <c r="C2393" s="29"/>
      <c r="E2393" s="30"/>
      <c r="F2393" s="30"/>
      <c r="G2393" s="30"/>
      <c r="H2393" s="26"/>
      <c r="P2393" s="17"/>
      <c r="Q2393" s="17"/>
      <c r="R2393" s="17"/>
      <c r="S2393" s="17"/>
      <c r="T2393" s="17"/>
      <c r="U2393" s="17"/>
      <c r="V2393" s="17"/>
      <c r="AA2393" s="18"/>
      <c r="AD2393" s="34"/>
      <c r="AE2393" s="34"/>
      <c r="AF2393" s="34"/>
    </row>
    <row r="2394" spans="1:33">
      <c r="A2394" s="28"/>
      <c r="B2394" s="22"/>
      <c r="C2394" s="29"/>
      <c r="E2394" s="30"/>
      <c r="F2394" s="30"/>
      <c r="G2394" s="30"/>
      <c r="H2394" s="26"/>
      <c r="P2394" s="17"/>
      <c r="Q2394" s="17"/>
      <c r="R2394" s="17"/>
      <c r="S2394" s="17"/>
      <c r="T2394" s="17"/>
      <c r="U2394" s="17"/>
      <c r="V2394" s="17"/>
      <c r="AA2394" s="18"/>
      <c r="AF2394" s="34"/>
    </row>
    <row r="2395" spans="1:33">
      <c r="A2395" s="28"/>
      <c r="B2395" s="22"/>
      <c r="C2395" s="29"/>
      <c r="E2395" s="30"/>
      <c r="F2395" s="30"/>
      <c r="G2395" s="30"/>
      <c r="H2395" s="26"/>
      <c r="P2395" s="17"/>
      <c r="Q2395" s="17"/>
      <c r="R2395" s="17"/>
      <c r="S2395" s="17"/>
      <c r="T2395" s="17"/>
      <c r="U2395" s="17"/>
      <c r="V2395" s="17"/>
      <c r="AA2395" s="18"/>
      <c r="AF2395" s="34"/>
    </row>
    <row r="2396" spans="1:33">
      <c r="A2396" s="28"/>
      <c r="B2396" s="22"/>
      <c r="C2396" s="29"/>
      <c r="E2396" s="30"/>
      <c r="F2396" s="30"/>
      <c r="G2396" s="30"/>
      <c r="H2396" s="26"/>
      <c r="P2396" s="17"/>
      <c r="Q2396" s="17"/>
      <c r="R2396" s="17"/>
      <c r="S2396" s="17"/>
      <c r="T2396" s="17"/>
      <c r="U2396" s="17"/>
      <c r="V2396" s="17"/>
      <c r="AA2396" s="18"/>
      <c r="AF2396" s="34"/>
    </row>
    <row r="2397" spans="1:33">
      <c r="A2397" s="28"/>
      <c r="B2397" s="22"/>
      <c r="C2397" s="29"/>
      <c r="E2397" s="30"/>
      <c r="F2397" s="30"/>
      <c r="G2397" s="30"/>
      <c r="H2397" s="26"/>
      <c r="P2397" s="17"/>
      <c r="Q2397" s="17"/>
      <c r="R2397" s="17"/>
      <c r="S2397" s="17"/>
      <c r="T2397" s="17"/>
      <c r="U2397" s="17"/>
      <c r="V2397" s="17"/>
      <c r="AA2397" s="18"/>
      <c r="AF2397" s="34"/>
    </row>
    <row r="2398" spans="1:33">
      <c r="A2398" s="28"/>
      <c r="B2398" s="22"/>
      <c r="C2398" s="29"/>
      <c r="E2398" s="30"/>
      <c r="F2398" s="30"/>
      <c r="G2398" s="30"/>
      <c r="H2398" s="26"/>
      <c r="P2398" s="17"/>
      <c r="Q2398" s="17"/>
      <c r="R2398" s="17"/>
      <c r="S2398" s="17"/>
      <c r="T2398" s="17"/>
      <c r="U2398" s="17"/>
      <c r="V2398" s="17"/>
      <c r="AA2398" s="18"/>
      <c r="AF2398" s="34"/>
    </row>
    <row r="2399" spans="1:33">
      <c r="A2399" s="28"/>
      <c r="B2399" s="22"/>
      <c r="C2399" s="29"/>
      <c r="E2399" s="30"/>
      <c r="F2399" s="30"/>
      <c r="G2399" s="30"/>
      <c r="H2399" s="26"/>
      <c r="P2399" s="17"/>
      <c r="Q2399" s="17"/>
      <c r="R2399" s="17"/>
      <c r="S2399" s="17"/>
      <c r="T2399" s="17"/>
      <c r="U2399" s="17"/>
      <c r="V2399" s="17"/>
      <c r="AA2399" s="18"/>
      <c r="AF2399" s="34"/>
    </row>
    <row r="2400" spans="1:33">
      <c r="A2400" s="28"/>
      <c r="B2400" s="22"/>
      <c r="C2400" s="29"/>
      <c r="E2400" s="30"/>
      <c r="F2400" s="30"/>
      <c r="G2400" s="30"/>
      <c r="H2400" s="26"/>
      <c r="P2400" s="17"/>
      <c r="Q2400" s="17"/>
      <c r="R2400" s="17"/>
      <c r="S2400" s="17"/>
      <c r="T2400" s="17"/>
      <c r="U2400" s="17"/>
      <c r="V2400" s="17"/>
      <c r="AA2400" s="18"/>
      <c r="AF2400" s="34"/>
    </row>
    <row r="2401" spans="1:33">
      <c r="A2401" s="28"/>
      <c r="C2401" s="29"/>
      <c r="D2401" s="22"/>
      <c r="E2401" s="30"/>
      <c r="F2401" s="30"/>
      <c r="G2401" s="30"/>
      <c r="H2401" s="26"/>
      <c r="P2401" s="17"/>
      <c r="Q2401" s="17"/>
      <c r="R2401" s="17"/>
      <c r="S2401" s="17"/>
      <c r="T2401" s="17"/>
      <c r="U2401" s="17"/>
      <c r="V2401" s="17"/>
      <c r="AA2401" s="18"/>
      <c r="AF2401" s="34"/>
    </row>
    <row r="2402" spans="1:33">
      <c r="A2402" s="28"/>
      <c r="C2402" s="29"/>
      <c r="D2402" s="22"/>
      <c r="E2402" s="30"/>
      <c r="F2402" s="30"/>
      <c r="G2402" s="30"/>
      <c r="H2402" s="26"/>
      <c r="P2402" s="17"/>
      <c r="R2402" s="17"/>
      <c r="AA2402" s="18"/>
      <c r="AF2402" s="34"/>
    </row>
    <row r="2403" spans="1:33">
      <c r="A2403" s="28"/>
      <c r="C2403" s="29"/>
      <c r="D2403" s="22"/>
      <c r="E2403" s="30"/>
      <c r="F2403" s="30"/>
      <c r="G2403" s="30"/>
      <c r="H2403" s="26"/>
      <c r="P2403" s="17"/>
      <c r="R2403" s="17"/>
      <c r="AA2403" s="18"/>
      <c r="AF2403" s="34"/>
    </row>
    <row r="2404" spans="1:33">
      <c r="A2404" s="28"/>
      <c r="C2404" s="29"/>
      <c r="D2404" s="22"/>
      <c r="E2404" s="30"/>
      <c r="F2404" s="30"/>
      <c r="G2404" s="30"/>
      <c r="H2404" s="26"/>
      <c r="P2404" s="17"/>
      <c r="R2404" s="17"/>
      <c r="AA2404" s="18"/>
      <c r="AF2404" s="34"/>
    </row>
    <row r="2405" spans="1:33">
      <c r="A2405" s="28"/>
      <c r="C2405" s="29"/>
      <c r="D2405" s="22"/>
      <c r="E2405" s="30"/>
      <c r="F2405" s="30"/>
      <c r="G2405" s="30"/>
      <c r="H2405" s="26"/>
      <c r="P2405" s="17"/>
      <c r="R2405" s="17"/>
      <c r="AA2405" s="18"/>
      <c r="AF2405" s="34"/>
    </row>
    <row r="2406" spans="1:33">
      <c r="A2406" s="28"/>
      <c r="C2406" s="29"/>
      <c r="D2406" s="22"/>
      <c r="E2406" s="30"/>
      <c r="F2406" s="30"/>
      <c r="G2406" s="30"/>
      <c r="H2406" s="26"/>
      <c r="P2406" s="17"/>
      <c r="R2406" s="17"/>
      <c r="AA2406" s="18"/>
      <c r="AD2406" s="34"/>
      <c r="AE2406" s="34"/>
      <c r="AF2406" s="34"/>
    </row>
    <row r="2407" spans="1:33">
      <c r="A2407" s="28"/>
      <c r="C2407" s="29"/>
      <c r="D2407" s="22"/>
      <c r="E2407" s="30"/>
      <c r="F2407" s="30"/>
      <c r="G2407" s="30"/>
      <c r="H2407" s="26"/>
      <c r="P2407" s="17"/>
      <c r="R2407" s="17"/>
      <c r="AA2407" s="18"/>
      <c r="AD2407" s="34"/>
      <c r="AE2407" s="34"/>
      <c r="AF2407" s="34"/>
      <c r="AG2407" s="37"/>
    </row>
    <row r="2408" spans="1:33">
      <c r="A2408" s="28"/>
      <c r="C2408" s="29"/>
      <c r="D2408" s="22"/>
      <c r="E2408" s="30"/>
      <c r="F2408" s="30"/>
      <c r="G2408" s="30"/>
      <c r="H2408" s="26"/>
      <c r="P2408" s="17"/>
      <c r="R2408" s="17"/>
      <c r="AA2408" s="18"/>
      <c r="AD2408" s="34"/>
      <c r="AE2408" s="34"/>
      <c r="AF2408" s="34"/>
      <c r="AG2408" s="37"/>
    </row>
    <row r="2409" spans="1:33">
      <c r="A2409" s="28"/>
      <c r="C2409" s="29"/>
      <c r="D2409" s="22"/>
      <c r="E2409" s="30"/>
      <c r="F2409" s="30"/>
      <c r="G2409" s="30"/>
      <c r="H2409" s="26"/>
      <c r="P2409" s="17"/>
      <c r="R2409" s="17"/>
      <c r="AA2409" s="18"/>
      <c r="AF2409" s="34"/>
      <c r="AG2409" s="37"/>
    </row>
    <row r="2410" spans="1:33">
      <c r="A2410" s="28"/>
      <c r="C2410" s="29"/>
      <c r="E2410" s="30"/>
      <c r="F2410" s="30"/>
      <c r="G2410" s="30"/>
      <c r="H2410" s="26"/>
      <c r="P2410" s="17"/>
      <c r="R2410" s="17"/>
      <c r="AA2410" s="18"/>
      <c r="AF2410" s="34"/>
      <c r="AG2410" s="37"/>
    </row>
    <row r="2411" spans="1:33">
      <c r="A2411" s="28"/>
      <c r="C2411" s="29"/>
      <c r="E2411" s="30"/>
      <c r="F2411" s="30"/>
      <c r="G2411" s="30"/>
      <c r="H2411" s="26"/>
      <c r="P2411" s="17"/>
      <c r="R2411" s="17"/>
      <c r="AA2411" s="18"/>
      <c r="AF2411" s="34"/>
      <c r="AG2411" s="37"/>
    </row>
    <row r="2412" spans="1:33">
      <c r="A2412" s="28"/>
      <c r="C2412" s="29"/>
      <c r="E2412" s="30"/>
      <c r="F2412" s="30"/>
      <c r="G2412" s="30"/>
      <c r="H2412" s="26"/>
      <c r="P2412" s="17"/>
      <c r="R2412" s="17"/>
      <c r="AA2412" s="18"/>
      <c r="AF2412" s="34"/>
      <c r="AG2412" s="37"/>
    </row>
    <row r="2413" spans="1:33">
      <c r="A2413" s="28"/>
      <c r="C2413" s="29"/>
      <c r="E2413" s="30"/>
      <c r="F2413" s="30"/>
      <c r="G2413" s="30"/>
      <c r="H2413" s="26"/>
      <c r="P2413" s="17"/>
      <c r="R2413" s="17"/>
      <c r="AA2413" s="18"/>
      <c r="AF2413" s="34"/>
    </row>
    <row r="2414" spans="1:33">
      <c r="A2414" s="28"/>
      <c r="C2414" s="29"/>
      <c r="E2414" s="30"/>
      <c r="F2414" s="30"/>
      <c r="G2414" s="30"/>
      <c r="H2414" s="26"/>
      <c r="P2414" s="17"/>
      <c r="R2414" s="17"/>
      <c r="AA2414" s="18"/>
      <c r="AF2414" s="34"/>
    </row>
    <row r="2415" spans="1:33">
      <c r="A2415" s="28"/>
      <c r="C2415" s="29"/>
      <c r="E2415" s="30"/>
      <c r="F2415" s="30"/>
      <c r="G2415" s="30"/>
      <c r="H2415" s="26"/>
      <c r="P2415" s="17"/>
      <c r="R2415" s="17"/>
      <c r="AA2415" s="18"/>
      <c r="AF2415" s="34"/>
    </row>
    <row r="2416" spans="1:33">
      <c r="A2416" s="28"/>
      <c r="C2416" s="29"/>
      <c r="E2416" s="30"/>
      <c r="F2416" s="30"/>
      <c r="G2416" s="30"/>
      <c r="H2416" s="26"/>
      <c r="P2416" s="17"/>
      <c r="R2416" s="17"/>
      <c r="AA2416" s="18"/>
      <c r="AF2416" s="34"/>
    </row>
    <row r="2417" spans="1:32">
      <c r="A2417" s="28"/>
      <c r="C2417" s="29"/>
      <c r="E2417" s="30"/>
      <c r="F2417" s="30"/>
      <c r="G2417" s="30"/>
      <c r="H2417" s="26"/>
      <c r="P2417" s="17"/>
      <c r="R2417" s="17"/>
      <c r="AA2417" s="18"/>
      <c r="AD2417" s="34"/>
      <c r="AE2417" s="34"/>
      <c r="AF2417" s="34"/>
    </row>
    <row r="2418" spans="1:32">
      <c r="A2418" s="28"/>
      <c r="C2418" s="29"/>
      <c r="E2418" s="30"/>
      <c r="F2418" s="30"/>
      <c r="G2418" s="30"/>
      <c r="H2418" s="26"/>
      <c r="P2418" s="17"/>
      <c r="R2418" s="17"/>
      <c r="AA2418" s="18"/>
      <c r="AD2418" s="34"/>
      <c r="AE2418" s="34"/>
      <c r="AF2418" s="34"/>
    </row>
    <row r="2419" spans="1:32">
      <c r="A2419" s="28"/>
      <c r="C2419" s="29"/>
      <c r="E2419" s="30"/>
      <c r="F2419" s="30"/>
      <c r="G2419" s="30"/>
      <c r="H2419" s="26"/>
      <c r="P2419" s="17"/>
      <c r="R2419" s="17"/>
      <c r="AA2419" s="18"/>
      <c r="AF2419" s="34"/>
    </row>
    <row r="2420" spans="1:32">
      <c r="A2420" s="28"/>
      <c r="C2420" s="29"/>
      <c r="E2420" s="30"/>
      <c r="F2420" s="30"/>
      <c r="G2420" s="30"/>
      <c r="H2420" s="26"/>
      <c r="P2420" s="17"/>
      <c r="R2420" s="17"/>
      <c r="AA2420" s="18"/>
      <c r="AF2420" s="34"/>
    </row>
    <row r="2421" spans="1:32">
      <c r="A2421" s="28"/>
      <c r="C2421" s="29"/>
      <c r="E2421" s="30"/>
      <c r="F2421" s="30"/>
      <c r="G2421" s="30"/>
      <c r="H2421" s="26"/>
      <c r="P2421" s="17"/>
      <c r="R2421" s="17"/>
      <c r="AA2421" s="18"/>
      <c r="AF2421" s="34"/>
    </row>
    <row r="2422" spans="1:32">
      <c r="A2422" s="28"/>
      <c r="C2422" s="29"/>
      <c r="E2422" s="30"/>
      <c r="F2422" s="30"/>
      <c r="G2422" s="30"/>
      <c r="H2422" s="26"/>
      <c r="P2422" s="17"/>
      <c r="R2422" s="17"/>
      <c r="AA2422" s="18"/>
      <c r="AF2422" s="34"/>
    </row>
    <row r="2423" spans="1:32">
      <c r="A2423" s="28"/>
      <c r="C2423" s="29"/>
      <c r="E2423" s="30"/>
      <c r="F2423" s="30"/>
      <c r="G2423" s="30"/>
      <c r="H2423" s="26"/>
      <c r="P2423" s="17"/>
      <c r="R2423" s="17"/>
      <c r="AA2423" s="18"/>
      <c r="AF2423" s="34"/>
    </row>
    <row r="2424" spans="1:32">
      <c r="A2424" s="28"/>
      <c r="C2424" s="29"/>
      <c r="E2424" s="30"/>
      <c r="F2424" s="30"/>
      <c r="G2424" s="30"/>
      <c r="H2424" s="26"/>
      <c r="P2424" s="17"/>
      <c r="R2424" s="17"/>
      <c r="AA2424" s="18"/>
      <c r="AF2424" s="34"/>
    </row>
    <row r="2425" spans="1:32">
      <c r="A2425" s="28"/>
      <c r="C2425" s="29"/>
      <c r="E2425" s="30"/>
      <c r="F2425" s="30"/>
      <c r="G2425" s="30"/>
      <c r="H2425" s="26"/>
      <c r="P2425" s="17"/>
      <c r="R2425" s="17"/>
      <c r="AA2425" s="18"/>
      <c r="AF2425" s="34"/>
    </row>
    <row r="2426" spans="1:32">
      <c r="A2426" s="28"/>
      <c r="C2426" s="29"/>
      <c r="E2426" s="30"/>
      <c r="F2426" s="30"/>
      <c r="G2426" s="30"/>
      <c r="H2426" s="26"/>
      <c r="P2426" s="17"/>
      <c r="R2426" s="17"/>
      <c r="AA2426" s="18"/>
      <c r="AF2426" s="34"/>
    </row>
    <row r="2427" spans="1:32">
      <c r="A2427" s="28"/>
      <c r="C2427" s="29"/>
      <c r="E2427" s="30"/>
      <c r="F2427" s="30"/>
      <c r="G2427" s="30"/>
      <c r="H2427" s="26"/>
      <c r="P2427" s="17"/>
      <c r="R2427" s="17"/>
      <c r="AA2427" s="18"/>
      <c r="AF2427" s="34"/>
    </row>
    <row r="2428" spans="1:32">
      <c r="A2428" s="28"/>
      <c r="C2428" s="29"/>
      <c r="D2428" s="22"/>
      <c r="E2428" s="30"/>
      <c r="F2428" s="30"/>
      <c r="G2428" s="30"/>
      <c r="H2428" s="26"/>
      <c r="P2428" s="17"/>
      <c r="R2428" s="17"/>
      <c r="AA2428" s="18"/>
      <c r="AF2428" s="34"/>
    </row>
    <row r="2429" spans="1:32">
      <c r="A2429" s="28"/>
      <c r="C2429" s="29"/>
      <c r="D2429" s="22"/>
      <c r="E2429" s="30"/>
      <c r="F2429" s="30"/>
      <c r="G2429" s="30"/>
      <c r="H2429" s="26"/>
      <c r="P2429" s="17"/>
      <c r="R2429" s="17"/>
      <c r="AA2429" s="18"/>
      <c r="AF2429" s="34"/>
    </row>
    <row r="2430" spans="1:32">
      <c r="A2430" s="28"/>
      <c r="C2430" s="29"/>
      <c r="D2430" s="22"/>
      <c r="E2430" s="30"/>
      <c r="F2430" s="30"/>
      <c r="G2430" s="30"/>
      <c r="H2430" s="26"/>
      <c r="P2430" s="17"/>
      <c r="R2430" s="17"/>
      <c r="AA2430" s="18"/>
      <c r="AF2430" s="34"/>
    </row>
    <row r="2431" spans="1:32">
      <c r="A2431" s="28"/>
      <c r="C2431" s="29"/>
      <c r="D2431" s="22"/>
      <c r="E2431" s="30"/>
      <c r="F2431" s="30"/>
      <c r="G2431" s="30"/>
      <c r="H2431" s="26"/>
      <c r="P2431" s="17"/>
      <c r="R2431" s="17"/>
      <c r="AA2431" s="18"/>
      <c r="AF2431" s="34"/>
    </row>
    <row r="2432" spans="1:32">
      <c r="A2432" s="28"/>
      <c r="C2432" s="29"/>
      <c r="D2432" s="22"/>
      <c r="E2432" s="30"/>
      <c r="F2432" s="30"/>
      <c r="G2432" s="30"/>
      <c r="H2432" s="26"/>
      <c r="P2432" s="17"/>
      <c r="R2432" s="17"/>
      <c r="AA2432" s="18"/>
      <c r="AF2432" s="34"/>
    </row>
    <row r="2433" spans="1:33">
      <c r="A2433" s="28"/>
      <c r="C2433" s="29"/>
      <c r="D2433" s="22"/>
      <c r="E2433" s="30"/>
      <c r="F2433" s="30"/>
      <c r="G2433" s="30"/>
      <c r="H2433" s="26"/>
      <c r="P2433" s="17"/>
      <c r="R2433" s="17"/>
      <c r="AA2433" s="18"/>
      <c r="AF2433" s="34"/>
    </row>
    <row r="2434" spans="1:33">
      <c r="A2434" s="28"/>
      <c r="C2434" s="29"/>
      <c r="D2434" s="22"/>
      <c r="E2434" s="30"/>
      <c r="F2434" s="30"/>
      <c r="G2434" s="30"/>
      <c r="H2434" s="26"/>
      <c r="P2434" s="17"/>
      <c r="R2434" s="17"/>
      <c r="AA2434" s="18"/>
      <c r="AF2434" s="34"/>
      <c r="AG2434" s="37"/>
    </row>
    <row r="2435" spans="1:33">
      <c r="A2435" s="28"/>
      <c r="C2435" s="29"/>
      <c r="D2435" s="22"/>
      <c r="E2435" s="30"/>
      <c r="F2435" s="30"/>
      <c r="G2435" s="30"/>
      <c r="H2435" s="26"/>
      <c r="P2435" s="17"/>
      <c r="R2435" s="17"/>
      <c r="AA2435" s="18"/>
      <c r="AF2435" s="34"/>
      <c r="AG2435" s="37"/>
    </row>
    <row r="2436" spans="1:33">
      <c r="A2436" s="28"/>
      <c r="C2436" s="29"/>
      <c r="D2436" s="22"/>
      <c r="E2436" s="30"/>
      <c r="F2436" s="30"/>
      <c r="G2436" s="30"/>
      <c r="H2436" s="26"/>
      <c r="P2436" s="17"/>
      <c r="R2436" s="17"/>
      <c r="AA2436" s="18"/>
      <c r="AD2436" s="34"/>
      <c r="AE2436" s="34"/>
      <c r="AF2436" s="34"/>
      <c r="AG2436" s="37"/>
    </row>
    <row r="2437" spans="1:33">
      <c r="C2437" s="29"/>
      <c r="D2437" s="22"/>
      <c r="E2437" s="30"/>
      <c r="F2437" s="30"/>
      <c r="G2437" s="30"/>
      <c r="H2437" s="26"/>
      <c r="P2437" s="17"/>
      <c r="R2437" s="17"/>
      <c r="AA2437" s="18"/>
      <c r="AD2437" s="34"/>
      <c r="AE2437" s="34"/>
      <c r="AF2437" s="34"/>
      <c r="AG2437" s="37"/>
    </row>
    <row r="2438" spans="1:33">
      <c r="C2438" s="29"/>
      <c r="D2438" s="22"/>
      <c r="E2438" s="30"/>
      <c r="F2438" s="30"/>
      <c r="G2438" s="30"/>
      <c r="H2438" s="26"/>
      <c r="P2438" s="17"/>
      <c r="R2438" s="17"/>
      <c r="AA2438" s="18"/>
      <c r="AF2438" s="34"/>
    </row>
    <row r="2439" spans="1:33">
      <c r="C2439" s="29"/>
      <c r="D2439" s="22"/>
      <c r="E2439" s="30"/>
      <c r="F2439" s="30"/>
      <c r="G2439" s="30"/>
      <c r="H2439" s="26"/>
      <c r="P2439" s="17"/>
      <c r="R2439" s="17"/>
      <c r="AA2439" s="18"/>
      <c r="AF2439" s="34"/>
    </row>
    <row r="2440" spans="1:33">
      <c r="C2440" s="29"/>
      <c r="D2440" s="22"/>
      <c r="E2440" s="30"/>
      <c r="F2440" s="30"/>
      <c r="G2440" s="30"/>
      <c r="H2440" s="26"/>
      <c r="P2440" s="17"/>
      <c r="R2440" s="17"/>
      <c r="AA2440" s="18"/>
      <c r="AF2440" s="34"/>
    </row>
    <row r="2441" spans="1:33">
      <c r="C2441" s="29"/>
      <c r="D2441" s="22"/>
      <c r="E2441" s="30"/>
      <c r="F2441" s="30"/>
      <c r="G2441" s="30"/>
      <c r="H2441" s="26"/>
      <c r="P2441" s="17"/>
      <c r="R2441" s="17"/>
      <c r="AA2441" s="18"/>
      <c r="AF2441" s="34"/>
    </row>
    <row r="2442" spans="1:33">
      <c r="C2442" s="29"/>
      <c r="D2442" s="22"/>
      <c r="E2442" s="30"/>
      <c r="F2442" s="30"/>
      <c r="G2442" s="30"/>
      <c r="H2442" s="26"/>
      <c r="P2442" s="17"/>
      <c r="R2442" s="17"/>
      <c r="AA2442" s="18"/>
      <c r="AF2442" s="34"/>
    </row>
    <row r="2443" spans="1:33">
      <c r="C2443" s="29"/>
      <c r="D2443" s="22"/>
      <c r="E2443" s="30"/>
      <c r="F2443" s="30"/>
      <c r="G2443" s="30"/>
      <c r="H2443" s="26"/>
      <c r="P2443" s="17"/>
      <c r="R2443" s="17"/>
      <c r="AA2443" s="18"/>
      <c r="AF2443" s="34"/>
    </row>
    <row r="2444" spans="1:33">
      <c r="C2444" s="29"/>
      <c r="D2444" s="22"/>
      <c r="E2444" s="30"/>
      <c r="F2444" s="30"/>
      <c r="G2444" s="30"/>
      <c r="H2444" s="26"/>
      <c r="P2444" s="17"/>
      <c r="R2444" s="17"/>
      <c r="AA2444" s="18"/>
      <c r="AF2444" s="34"/>
    </row>
    <row r="2445" spans="1:33">
      <c r="C2445" s="29"/>
      <c r="D2445" s="22"/>
      <c r="E2445" s="30"/>
      <c r="F2445" s="30"/>
      <c r="G2445" s="30"/>
      <c r="H2445" s="26"/>
      <c r="P2445" s="17"/>
      <c r="R2445" s="17"/>
      <c r="AA2445" s="18"/>
      <c r="AF2445" s="34"/>
    </row>
    <row r="2446" spans="1:33">
      <c r="C2446" s="29"/>
      <c r="D2446" s="22"/>
      <c r="E2446" s="30"/>
      <c r="F2446" s="30"/>
      <c r="G2446" s="30"/>
      <c r="H2446" s="26"/>
      <c r="P2446" s="17"/>
      <c r="R2446" s="17"/>
      <c r="AA2446" s="18"/>
      <c r="AF2446" s="34"/>
    </row>
    <row r="2447" spans="1:33">
      <c r="C2447" s="29"/>
      <c r="D2447" s="22"/>
      <c r="E2447" s="30"/>
      <c r="F2447" s="30"/>
      <c r="G2447" s="30"/>
      <c r="H2447" s="26"/>
      <c r="P2447" s="17"/>
      <c r="R2447" s="17"/>
      <c r="AA2447" s="18"/>
      <c r="AF2447" s="34"/>
    </row>
    <row r="2448" spans="1:33">
      <c r="C2448" s="29"/>
      <c r="D2448" s="22"/>
      <c r="E2448" s="30"/>
      <c r="F2448" s="30"/>
      <c r="G2448" s="30"/>
      <c r="H2448" s="26"/>
      <c r="P2448" s="17"/>
      <c r="R2448" s="17"/>
      <c r="AA2448" s="18"/>
      <c r="AD2448" s="34"/>
      <c r="AE2448" s="34"/>
      <c r="AF2448" s="34"/>
    </row>
    <row r="2449" spans="3:32">
      <c r="C2449" s="29"/>
      <c r="D2449" s="22"/>
      <c r="E2449" s="30"/>
      <c r="F2449" s="30"/>
      <c r="G2449" s="30"/>
      <c r="H2449" s="26"/>
      <c r="P2449" s="17"/>
      <c r="R2449" s="17"/>
      <c r="AA2449" s="18"/>
      <c r="AF2449" s="34"/>
    </row>
    <row r="2450" spans="3:32">
      <c r="C2450" s="29"/>
      <c r="D2450" s="22"/>
      <c r="E2450" s="30"/>
      <c r="F2450" s="30"/>
      <c r="G2450" s="30"/>
      <c r="H2450" s="26"/>
      <c r="P2450" s="17"/>
      <c r="R2450" s="17"/>
      <c r="AA2450" s="18"/>
      <c r="AF2450" s="34"/>
    </row>
    <row r="2451" spans="3:32">
      <c r="C2451" s="29"/>
      <c r="D2451" s="22"/>
      <c r="E2451" s="30"/>
      <c r="F2451" s="30"/>
      <c r="G2451" s="30"/>
      <c r="H2451" s="26"/>
      <c r="P2451" s="17"/>
      <c r="R2451" s="17"/>
      <c r="AA2451" s="18"/>
      <c r="AF2451" s="34"/>
    </row>
    <row r="2452" spans="3:32">
      <c r="C2452" s="29"/>
      <c r="D2452" s="22"/>
      <c r="E2452" s="30"/>
      <c r="F2452" s="30"/>
      <c r="G2452" s="30"/>
      <c r="H2452" s="26"/>
      <c r="P2452" s="17"/>
      <c r="R2452" s="17"/>
      <c r="AA2452" s="18"/>
      <c r="AF2452" s="34"/>
    </row>
    <row r="2453" spans="3:32">
      <c r="C2453" s="29"/>
      <c r="D2453" s="22"/>
      <c r="E2453" s="30"/>
      <c r="F2453" s="30"/>
      <c r="G2453" s="30"/>
      <c r="H2453" s="26"/>
      <c r="P2453" s="17"/>
      <c r="R2453" s="17"/>
      <c r="AA2453" s="18"/>
      <c r="AF2453" s="34"/>
    </row>
    <row r="2454" spans="3:32">
      <c r="C2454" s="29"/>
      <c r="D2454" s="22"/>
      <c r="E2454" s="30"/>
      <c r="F2454" s="30"/>
      <c r="G2454" s="30"/>
      <c r="H2454" s="26"/>
      <c r="P2454" s="17"/>
      <c r="R2454" s="17"/>
      <c r="AA2454" s="18"/>
      <c r="AF2454" s="34"/>
    </row>
    <row r="2455" spans="3:32">
      <c r="C2455" s="29"/>
      <c r="D2455" s="22"/>
      <c r="E2455" s="30"/>
      <c r="F2455" s="30"/>
      <c r="G2455" s="30"/>
      <c r="H2455" s="26"/>
      <c r="P2455" s="17"/>
      <c r="R2455" s="17"/>
      <c r="AA2455" s="18"/>
      <c r="AF2455" s="34"/>
    </row>
    <row r="2456" spans="3:32">
      <c r="C2456" s="29"/>
      <c r="D2456" s="22"/>
      <c r="E2456" s="30"/>
      <c r="F2456" s="30"/>
      <c r="G2456" s="30"/>
      <c r="H2456" s="26"/>
      <c r="P2456" s="17"/>
      <c r="R2456" s="17"/>
      <c r="AA2456" s="18"/>
      <c r="AF2456" s="34"/>
    </row>
    <row r="2457" spans="3:32">
      <c r="C2457" s="29"/>
      <c r="D2457" s="22"/>
      <c r="E2457" s="30"/>
      <c r="F2457" s="30"/>
      <c r="G2457" s="30"/>
      <c r="H2457" s="26"/>
      <c r="P2457" s="17"/>
      <c r="R2457" s="17"/>
      <c r="AA2457" s="18"/>
      <c r="AF2457" s="34"/>
    </row>
    <row r="2458" spans="3:32">
      <c r="C2458" s="29"/>
      <c r="D2458" s="22"/>
      <c r="E2458" s="30"/>
      <c r="F2458" s="30"/>
      <c r="G2458" s="30"/>
      <c r="H2458" s="26"/>
      <c r="P2458" s="17"/>
      <c r="R2458" s="17"/>
      <c r="AA2458" s="18"/>
      <c r="AD2458" s="34"/>
      <c r="AE2458" s="34"/>
      <c r="AF2458" s="34"/>
    </row>
    <row r="2459" spans="3:32">
      <c r="C2459" s="29"/>
      <c r="D2459" s="22"/>
      <c r="E2459" s="30"/>
      <c r="F2459" s="30"/>
      <c r="G2459" s="30"/>
      <c r="H2459" s="26"/>
      <c r="P2459" s="17"/>
      <c r="R2459" s="17"/>
      <c r="AA2459" s="18"/>
      <c r="AD2459" s="34"/>
      <c r="AE2459" s="34"/>
      <c r="AF2459" s="34"/>
    </row>
    <row r="2460" spans="3:32">
      <c r="C2460" s="29"/>
      <c r="D2460" s="22"/>
      <c r="E2460" s="30"/>
      <c r="F2460" s="30"/>
      <c r="G2460" s="30"/>
      <c r="H2460" s="26"/>
      <c r="P2460" s="17"/>
      <c r="R2460" s="17"/>
      <c r="AA2460" s="18"/>
      <c r="AD2460" s="34"/>
      <c r="AE2460" s="34"/>
      <c r="AF2460" s="34"/>
    </row>
    <row r="2461" spans="3:32">
      <c r="C2461" s="29"/>
      <c r="D2461" s="22"/>
      <c r="E2461" s="30"/>
      <c r="F2461" s="30"/>
      <c r="G2461" s="30"/>
      <c r="H2461" s="26"/>
      <c r="P2461" s="17"/>
      <c r="R2461" s="17"/>
      <c r="AA2461" s="18"/>
      <c r="AD2461" s="34"/>
      <c r="AE2461" s="34"/>
      <c r="AF2461" s="34"/>
    </row>
    <row r="2462" spans="3:32">
      <c r="C2462" s="29"/>
      <c r="D2462" s="22"/>
      <c r="E2462" s="30"/>
      <c r="F2462" s="30"/>
      <c r="G2462" s="30"/>
      <c r="H2462" s="26"/>
      <c r="P2462" s="17"/>
      <c r="R2462" s="17"/>
      <c r="AA2462" s="18"/>
      <c r="AD2462" s="34"/>
      <c r="AE2462" s="34"/>
      <c r="AF2462" s="34"/>
    </row>
    <row r="2463" spans="3:32">
      <c r="C2463" s="29"/>
      <c r="D2463" s="22"/>
      <c r="E2463" s="30"/>
      <c r="F2463" s="30"/>
      <c r="G2463" s="30"/>
      <c r="H2463" s="26"/>
      <c r="P2463" s="17"/>
      <c r="R2463" s="17"/>
      <c r="AA2463" s="18"/>
      <c r="AD2463" s="34"/>
      <c r="AE2463" s="34"/>
      <c r="AF2463" s="34"/>
    </row>
    <row r="2464" spans="3:32">
      <c r="C2464" s="29"/>
      <c r="D2464" s="22"/>
      <c r="E2464" s="30"/>
      <c r="F2464" s="30"/>
      <c r="G2464" s="30"/>
      <c r="H2464" s="26"/>
      <c r="P2464" s="17"/>
      <c r="R2464" s="17"/>
      <c r="AA2464" s="18"/>
      <c r="AF2464" s="34"/>
    </row>
    <row r="2465" spans="3:33">
      <c r="C2465" s="29"/>
      <c r="D2465" s="22"/>
      <c r="E2465" s="30"/>
      <c r="F2465" s="30"/>
      <c r="G2465" s="30"/>
      <c r="H2465" s="26"/>
      <c r="P2465" s="17"/>
      <c r="R2465" s="17"/>
      <c r="AA2465" s="18"/>
      <c r="AF2465" s="34"/>
    </row>
    <row r="2466" spans="3:33">
      <c r="C2466" s="29"/>
      <c r="D2466" s="22"/>
      <c r="E2466" s="30"/>
      <c r="F2466" s="30"/>
      <c r="G2466" s="30"/>
      <c r="H2466" s="26"/>
      <c r="P2466" s="17"/>
      <c r="R2466" s="17"/>
      <c r="AA2466" s="18"/>
      <c r="AF2466" s="34"/>
    </row>
    <row r="2467" spans="3:33">
      <c r="C2467" s="29"/>
      <c r="D2467" s="22"/>
      <c r="E2467" s="30"/>
      <c r="F2467" s="30"/>
      <c r="G2467" s="30"/>
      <c r="H2467" s="26"/>
      <c r="P2467" s="17"/>
      <c r="R2467" s="17"/>
      <c r="AA2467" s="18"/>
      <c r="AF2467" s="34"/>
    </row>
    <row r="2468" spans="3:33">
      <c r="C2468" s="29"/>
      <c r="D2468" s="22"/>
      <c r="E2468" s="30"/>
      <c r="F2468" s="30"/>
      <c r="G2468" s="30"/>
      <c r="H2468" s="26"/>
      <c r="P2468" s="17"/>
      <c r="R2468" s="17"/>
      <c r="AA2468" s="18"/>
      <c r="AD2468" s="34"/>
      <c r="AE2468" s="34"/>
      <c r="AF2468" s="34"/>
    </row>
    <row r="2469" spans="3:33">
      <c r="C2469" s="29"/>
      <c r="D2469" s="22"/>
      <c r="E2469" s="30"/>
      <c r="F2469" s="30"/>
      <c r="G2469" s="30"/>
      <c r="H2469" s="26"/>
      <c r="P2469" s="17"/>
      <c r="R2469" s="17"/>
      <c r="AA2469" s="18"/>
      <c r="AD2469" s="34"/>
      <c r="AE2469" s="34"/>
      <c r="AF2469" s="34"/>
    </row>
    <row r="2470" spans="3:33">
      <c r="C2470" s="29"/>
      <c r="D2470" s="22"/>
      <c r="E2470" s="30"/>
      <c r="F2470" s="30"/>
      <c r="G2470" s="30"/>
      <c r="H2470" s="26"/>
      <c r="P2470" s="17"/>
      <c r="R2470" s="17"/>
      <c r="AA2470" s="18"/>
      <c r="AD2470" s="34"/>
      <c r="AE2470" s="34"/>
      <c r="AF2470" s="34"/>
    </row>
    <row r="2471" spans="3:33">
      <c r="C2471" s="29"/>
      <c r="D2471" s="22"/>
      <c r="E2471" s="30"/>
      <c r="F2471" s="30"/>
      <c r="G2471" s="30"/>
      <c r="H2471" s="26"/>
      <c r="P2471" s="17"/>
      <c r="R2471" s="17"/>
      <c r="AA2471" s="18"/>
      <c r="AF2471" s="34"/>
      <c r="AG2471" s="37"/>
    </row>
    <row r="2472" spans="3:33">
      <c r="C2472" s="29"/>
      <c r="D2472" s="22"/>
      <c r="E2472" s="30"/>
      <c r="F2472" s="30"/>
      <c r="G2472" s="30"/>
      <c r="H2472" s="26"/>
      <c r="P2472" s="17"/>
      <c r="R2472" s="17"/>
      <c r="AA2472" s="18"/>
      <c r="AD2472" s="34"/>
      <c r="AE2472" s="34"/>
      <c r="AF2472" s="34"/>
      <c r="AG2472" s="37"/>
    </row>
    <row r="2473" spans="3:33">
      <c r="C2473" s="29"/>
      <c r="D2473" s="22"/>
      <c r="E2473" s="30"/>
      <c r="F2473" s="30"/>
      <c r="G2473" s="30"/>
      <c r="H2473" s="26"/>
      <c r="P2473" s="17"/>
      <c r="R2473" s="17"/>
      <c r="AA2473" s="18"/>
      <c r="AF2473" s="34"/>
    </row>
    <row r="2474" spans="3:33">
      <c r="C2474" s="29"/>
      <c r="D2474" s="22"/>
      <c r="E2474" s="30"/>
      <c r="F2474" s="30"/>
      <c r="G2474" s="30"/>
      <c r="H2474" s="26"/>
      <c r="P2474" s="17"/>
      <c r="R2474" s="17"/>
      <c r="AA2474" s="18"/>
      <c r="AF2474" s="34"/>
      <c r="AG2474" s="37"/>
    </row>
    <row r="2475" spans="3:33">
      <c r="C2475" s="29"/>
      <c r="D2475" s="22"/>
      <c r="E2475" s="30"/>
      <c r="F2475" s="30"/>
      <c r="G2475" s="30"/>
      <c r="H2475" s="26"/>
      <c r="P2475" s="17"/>
      <c r="R2475" s="17"/>
      <c r="AA2475" s="18"/>
      <c r="AF2475" s="34"/>
      <c r="AG2475" s="37"/>
    </row>
    <row r="2476" spans="3:33">
      <c r="C2476" s="29"/>
      <c r="D2476" s="22"/>
      <c r="E2476" s="30"/>
      <c r="F2476" s="30"/>
      <c r="G2476" s="30"/>
      <c r="H2476" s="26"/>
      <c r="P2476" s="17"/>
      <c r="R2476" s="17"/>
      <c r="AA2476" s="18"/>
      <c r="AF2476" s="34"/>
      <c r="AG2476" s="37"/>
    </row>
    <row r="2477" spans="3:33">
      <c r="C2477" s="29"/>
      <c r="D2477" s="22"/>
      <c r="E2477" s="30"/>
      <c r="F2477" s="30"/>
      <c r="G2477" s="30"/>
      <c r="H2477" s="26"/>
      <c r="P2477" s="17"/>
      <c r="R2477" s="17"/>
      <c r="AA2477" s="18"/>
      <c r="AF2477" s="34"/>
      <c r="AG2477" s="37"/>
    </row>
    <row r="2478" spans="3:33">
      <c r="C2478" s="29"/>
      <c r="D2478" s="22"/>
      <c r="E2478" s="30"/>
      <c r="F2478" s="30"/>
      <c r="G2478" s="30"/>
      <c r="H2478" s="26"/>
      <c r="P2478" s="17"/>
      <c r="R2478" s="17"/>
      <c r="AA2478" s="18"/>
      <c r="AF2478" s="34"/>
      <c r="AG2478" s="37"/>
    </row>
    <row r="2479" spans="3:33">
      <c r="C2479" s="29"/>
      <c r="D2479" s="22"/>
      <c r="E2479" s="30"/>
      <c r="F2479" s="30"/>
      <c r="G2479" s="30"/>
      <c r="H2479" s="26"/>
      <c r="P2479" s="17"/>
      <c r="R2479" s="17"/>
      <c r="AA2479" s="18"/>
      <c r="AF2479" s="34"/>
      <c r="AG2479" s="37"/>
    </row>
    <row r="2480" spans="3:33">
      <c r="C2480" s="29"/>
      <c r="D2480" s="22"/>
      <c r="E2480" s="30"/>
      <c r="F2480" s="30"/>
      <c r="G2480" s="30"/>
      <c r="H2480" s="26"/>
      <c r="P2480" s="17"/>
      <c r="R2480" s="17"/>
      <c r="AA2480" s="18"/>
      <c r="AF2480" s="34"/>
      <c r="AG2480" s="37"/>
    </row>
    <row r="2481" spans="3:33">
      <c r="C2481" s="29"/>
      <c r="D2481" s="22"/>
      <c r="E2481" s="30"/>
      <c r="F2481" s="30"/>
      <c r="G2481" s="30"/>
      <c r="H2481" s="26"/>
      <c r="P2481" s="17"/>
      <c r="R2481" s="17"/>
      <c r="AA2481" s="18"/>
      <c r="AF2481" s="34"/>
      <c r="AG2481" s="37"/>
    </row>
    <row r="2482" spans="3:33">
      <c r="C2482" s="29"/>
      <c r="D2482" s="22"/>
      <c r="E2482" s="30"/>
      <c r="F2482" s="30"/>
      <c r="G2482" s="30"/>
      <c r="H2482" s="26"/>
      <c r="P2482" s="17"/>
      <c r="R2482" s="17"/>
      <c r="AA2482" s="18"/>
      <c r="AF2482" s="34"/>
    </row>
    <row r="2483" spans="3:33">
      <c r="C2483" s="29"/>
      <c r="D2483" s="22"/>
      <c r="E2483" s="30"/>
      <c r="F2483" s="30"/>
      <c r="G2483" s="30"/>
      <c r="H2483" s="26"/>
      <c r="P2483" s="17"/>
      <c r="R2483" s="17"/>
      <c r="AA2483" s="18"/>
      <c r="AF2483" s="34"/>
    </row>
    <row r="2484" spans="3:33">
      <c r="C2484" s="29"/>
      <c r="D2484" s="22"/>
      <c r="E2484" s="30"/>
      <c r="F2484" s="30"/>
      <c r="G2484" s="30"/>
      <c r="H2484" s="26"/>
      <c r="P2484" s="17"/>
      <c r="R2484" s="17"/>
      <c r="AA2484" s="18"/>
      <c r="AF2484" s="34"/>
    </row>
    <row r="2485" spans="3:33">
      <c r="C2485" s="29"/>
      <c r="D2485" s="22"/>
      <c r="E2485" s="30"/>
      <c r="F2485" s="30"/>
      <c r="G2485" s="30"/>
      <c r="H2485" s="26"/>
      <c r="P2485" s="17"/>
      <c r="R2485" s="17"/>
      <c r="AA2485" s="18"/>
      <c r="AF2485" s="34"/>
    </row>
    <row r="2486" spans="3:33">
      <c r="C2486" s="29"/>
      <c r="D2486" s="22"/>
      <c r="E2486" s="30"/>
      <c r="F2486" s="30"/>
      <c r="G2486" s="30"/>
      <c r="H2486" s="26"/>
      <c r="P2486" s="17"/>
      <c r="R2486" s="17"/>
      <c r="AA2486" s="18"/>
      <c r="AF2486" s="34"/>
    </row>
    <row r="2487" spans="3:33">
      <c r="C2487" s="29"/>
      <c r="D2487" s="22"/>
      <c r="E2487" s="30"/>
      <c r="F2487" s="30"/>
      <c r="G2487" s="30"/>
      <c r="H2487" s="26"/>
      <c r="P2487" s="17"/>
      <c r="R2487" s="17"/>
      <c r="AA2487" s="18"/>
      <c r="AF2487" s="34"/>
      <c r="AG2487" s="34"/>
    </row>
    <row r="2488" spans="3:33">
      <c r="C2488" s="29"/>
      <c r="D2488" s="22"/>
      <c r="E2488" s="30"/>
      <c r="F2488" s="30"/>
      <c r="G2488" s="30"/>
      <c r="H2488" s="26"/>
      <c r="P2488" s="17"/>
      <c r="R2488" s="17"/>
      <c r="AA2488" s="18"/>
      <c r="AF2488" s="34"/>
      <c r="AG2488" s="34"/>
    </row>
    <row r="2489" spans="3:33">
      <c r="C2489" s="29"/>
      <c r="D2489" s="22"/>
      <c r="E2489" s="30"/>
      <c r="F2489" s="30"/>
      <c r="G2489" s="30"/>
      <c r="H2489" s="26"/>
      <c r="P2489" s="17"/>
      <c r="R2489" s="17"/>
      <c r="AA2489" s="18"/>
      <c r="AF2489" s="34"/>
      <c r="AG2489" s="34"/>
    </row>
    <row r="2490" spans="3:33">
      <c r="C2490" s="29"/>
      <c r="D2490" s="22"/>
      <c r="E2490" s="30"/>
      <c r="F2490" s="30"/>
      <c r="G2490" s="30"/>
      <c r="H2490" s="26"/>
      <c r="P2490" s="17"/>
      <c r="R2490" s="17"/>
      <c r="AA2490" s="18"/>
      <c r="AF2490" s="34"/>
      <c r="AG2490" s="34"/>
    </row>
    <row r="2491" spans="3:33">
      <c r="C2491" s="29"/>
      <c r="D2491" s="22"/>
      <c r="E2491" s="30"/>
      <c r="F2491" s="30"/>
      <c r="G2491" s="30"/>
      <c r="H2491" s="26"/>
      <c r="P2491" s="17"/>
      <c r="R2491" s="17"/>
      <c r="AA2491" s="18"/>
      <c r="AF2491" s="34"/>
      <c r="AG2491" s="37"/>
    </row>
    <row r="2492" spans="3:33">
      <c r="C2492" s="29"/>
      <c r="D2492" s="22"/>
      <c r="E2492" s="30"/>
      <c r="F2492" s="30"/>
      <c r="G2492" s="30"/>
      <c r="H2492" s="26"/>
      <c r="P2492" s="17"/>
      <c r="R2492" s="17"/>
      <c r="AA2492" s="18"/>
      <c r="AF2492" s="34"/>
      <c r="AG2492" s="37"/>
    </row>
    <row r="2493" spans="3:33">
      <c r="C2493" s="29"/>
      <c r="D2493" s="22"/>
      <c r="E2493" s="30"/>
      <c r="F2493" s="30"/>
      <c r="G2493" s="30"/>
      <c r="H2493" s="26"/>
      <c r="P2493" s="17"/>
      <c r="R2493" s="17"/>
      <c r="AA2493" s="18"/>
      <c r="AF2493" s="34"/>
    </row>
    <row r="2494" spans="3:33">
      <c r="C2494" s="29"/>
      <c r="D2494" s="22"/>
      <c r="E2494" s="30"/>
      <c r="F2494" s="30"/>
      <c r="G2494" s="30"/>
      <c r="H2494" s="26"/>
      <c r="P2494" s="17"/>
      <c r="R2494" s="17"/>
      <c r="AA2494" s="18"/>
      <c r="AD2494" s="34"/>
      <c r="AE2494" s="34"/>
      <c r="AF2494" s="34"/>
    </row>
    <row r="2495" spans="3:33">
      <c r="C2495" s="29"/>
      <c r="D2495" s="22"/>
      <c r="E2495" s="30"/>
      <c r="F2495" s="30"/>
      <c r="G2495" s="30"/>
      <c r="H2495" s="26"/>
      <c r="P2495" s="17"/>
      <c r="R2495" s="17"/>
      <c r="AA2495" s="18"/>
      <c r="AF2495" s="34"/>
      <c r="AG2495" s="37"/>
    </row>
    <row r="2496" spans="3:33">
      <c r="C2496" s="29"/>
      <c r="D2496" s="22"/>
      <c r="E2496" s="30"/>
      <c r="F2496" s="30"/>
      <c r="G2496" s="30"/>
      <c r="H2496" s="26"/>
      <c r="P2496" s="17"/>
      <c r="R2496" s="17"/>
      <c r="AA2496" s="18"/>
      <c r="AF2496" s="34"/>
      <c r="AG2496" s="37"/>
    </row>
    <row r="2497" spans="3:33">
      <c r="C2497" s="29"/>
      <c r="D2497" s="22"/>
      <c r="E2497" s="30"/>
      <c r="F2497" s="30"/>
      <c r="G2497" s="30"/>
      <c r="H2497" s="26"/>
      <c r="P2497" s="17"/>
      <c r="R2497" s="17"/>
      <c r="AA2497" s="18"/>
      <c r="AF2497" s="34"/>
      <c r="AG2497" s="37"/>
    </row>
    <row r="2498" spans="3:33">
      <c r="C2498" s="29"/>
      <c r="D2498" s="22"/>
      <c r="E2498" s="30"/>
      <c r="F2498" s="30"/>
      <c r="G2498" s="30"/>
      <c r="H2498" s="26"/>
      <c r="P2498" s="17"/>
      <c r="R2498" s="17"/>
      <c r="AA2498" s="18"/>
      <c r="AF2498" s="34"/>
      <c r="AG2498" s="37"/>
    </row>
    <row r="2499" spans="3:33">
      <c r="C2499" s="29"/>
      <c r="D2499" s="22"/>
      <c r="E2499" s="30"/>
      <c r="F2499" s="30"/>
      <c r="G2499" s="30"/>
      <c r="H2499" s="26"/>
      <c r="P2499" s="17"/>
      <c r="R2499" s="17"/>
      <c r="AA2499" s="18"/>
      <c r="AF2499" s="34"/>
      <c r="AG2499" s="37"/>
    </row>
    <row r="2500" spans="3:33">
      <c r="C2500" s="29"/>
      <c r="D2500" s="22"/>
      <c r="E2500" s="30"/>
      <c r="F2500" s="30"/>
      <c r="G2500" s="30"/>
      <c r="H2500" s="26"/>
      <c r="P2500" s="17"/>
      <c r="R2500" s="17"/>
      <c r="AA2500" s="18"/>
      <c r="AF2500" s="34"/>
      <c r="AG2500" s="37"/>
    </row>
    <row r="2501" spans="3:33">
      <c r="C2501" s="29"/>
      <c r="D2501" s="22"/>
      <c r="E2501" s="30"/>
      <c r="F2501" s="30"/>
      <c r="G2501" s="30"/>
      <c r="H2501" s="26"/>
      <c r="P2501" s="17"/>
      <c r="R2501" s="17"/>
      <c r="AA2501" s="18"/>
      <c r="AF2501" s="34"/>
      <c r="AG2501" s="37"/>
    </row>
    <row r="2502" spans="3:33">
      <c r="C2502" s="29"/>
      <c r="D2502" s="22"/>
      <c r="E2502" s="30"/>
      <c r="F2502" s="30"/>
      <c r="G2502" s="30"/>
      <c r="H2502" s="26"/>
      <c r="P2502" s="17"/>
      <c r="R2502" s="17"/>
      <c r="AA2502" s="18"/>
      <c r="AD2502" s="34"/>
      <c r="AE2502" s="34"/>
      <c r="AF2502" s="34"/>
      <c r="AG2502" s="37"/>
    </row>
    <row r="2503" spans="3:33">
      <c r="C2503" s="29"/>
      <c r="D2503" s="22"/>
      <c r="E2503" s="30"/>
      <c r="F2503" s="30"/>
      <c r="G2503" s="30"/>
      <c r="H2503" s="26"/>
      <c r="P2503" s="17"/>
      <c r="R2503" s="17"/>
      <c r="AA2503" s="18"/>
      <c r="AF2503" s="34"/>
    </row>
    <row r="2504" spans="3:33">
      <c r="C2504" s="29"/>
      <c r="D2504" s="22"/>
      <c r="E2504" s="30"/>
      <c r="F2504" s="30"/>
      <c r="G2504" s="30"/>
      <c r="H2504" s="26"/>
      <c r="P2504" s="17"/>
      <c r="R2504" s="17"/>
      <c r="AA2504" s="18"/>
      <c r="AF2504" s="34"/>
    </row>
    <row r="2505" spans="3:33">
      <c r="C2505" s="29"/>
      <c r="D2505" s="22"/>
      <c r="E2505" s="30"/>
      <c r="F2505" s="30"/>
      <c r="G2505" s="30"/>
      <c r="H2505" s="26"/>
      <c r="P2505" s="17"/>
      <c r="R2505" s="17"/>
      <c r="AA2505" s="18"/>
      <c r="AF2505" s="34"/>
    </row>
    <row r="2506" spans="3:33">
      <c r="C2506" s="29"/>
      <c r="D2506" s="22"/>
      <c r="E2506" s="30"/>
      <c r="F2506" s="30"/>
      <c r="G2506" s="30"/>
      <c r="H2506" s="26"/>
      <c r="P2506" s="17"/>
      <c r="R2506" s="17"/>
      <c r="AA2506" s="18"/>
      <c r="AF2506" s="34"/>
    </row>
    <row r="2507" spans="3:33">
      <c r="C2507" s="29"/>
      <c r="D2507" s="22"/>
      <c r="E2507" s="30"/>
      <c r="F2507" s="30"/>
      <c r="G2507" s="30"/>
      <c r="H2507" s="26"/>
      <c r="P2507" s="17"/>
      <c r="R2507" s="17"/>
      <c r="AA2507" s="18"/>
      <c r="AF2507" s="34"/>
    </row>
    <row r="2508" spans="3:33">
      <c r="C2508" s="29"/>
      <c r="D2508" s="22"/>
      <c r="E2508" s="30"/>
      <c r="F2508" s="30"/>
      <c r="G2508" s="30"/>
      <c r="H2508" s="26"/>
      <c r="P2508" s="17"/>
      <c r="R2508" s="17"/>
      <c r="AA2508" s="18"/>
      <c r="AF2508" s="34"/>
    </row>
    <row r="2509" spans="3:33">
      <c r="C2509" s="29"/>
      <c r="D2509" s="22"/>
      <c r="E2509" s="30"/>
      <c r="F2509" s="30"/>
      <c r="G2509" s="30"/>
      <c r="H2509" s="26"/>
      <c r="P2509" s="17"/>
      <c r="R2509" s="17"/>
      <c r="AA2509" s="18"/>
      <c r="AF2509" s="34"/>
    </row>
    <row r="2510" spans="3:33">
      <c r="C2510" s="29"/>
      <c r="E2510" s="30"/>
      <c r="F2510" s="30"/>
      <c r="G2510" s="30"/>
      <c r="H2510" s="26"/>
      <c r="P2510" s="17"/>
      <c r="R2510" s="17"/>
      <c r="AA2510" s="18"/>
      <c r="AF2510" s="34"/>
    </row>
    <row r="2511" spans="3:33">
      <c r="C2511" s="29"/>
      <c r="E2511" s="30"/>
      <c r="F2511" s="30"/>
      <c r="G2511" s="30"/>
      <c r="H2511" s="26"/>
      <c r="P2511" s="17"/>
      <c r="R2511" s="17"/>
      <c r="AA2511" s="18"/>
      <c r="AF2511" s="34"/>
    </row>
    <row r="2512" spans="3:33">
      <c r="C2512" s="29"/>
      <c r="E2512" s="30"/>
      <c r="F2512" s="30"/>
      <c r="G2512" s="30"/>
      <c r="H2512" s="26"/>
      <c r="P2512" s="17"/>
      <c r="R2512" s="17"/>
      <c r="AA2512" s="18"/>
      <c r="AF2512" s="34"/>
    </row>
    <row r="2513" spans="1:32">
      <c r="C2513" s="29"/>
      <c r="E2513" s="30"/>
      <c r="F2513" s="30"/>
      <c r="G2513" s="30"/>
      <c r="H2513" s="26"/>
      <c r="P2513" s="17"/>
      <c r="R2513" s="17"/>
      <c r="AA2513" s="18"/>
      <c r="AF2513" s="34"/>
    </row>
    <row r="2514" spans="1:32">
      <c r="C2514" s="29"/>
      <c r="E2514" s="30"/>
      <c r="F2514" s="30"/>
      <c r="G2514" s="30"/>
      <c r="H2514" s="26"/>
      <c r="P2514" s="17"/>
      <c r="R2514" s="17"/>
      <c r="AA2514" s="18"/>
      <c r="AF2514" s="34"/>
    </row>
    <row r="2515" spans="1:32">
      <c r="C2515" s="29"/>
      <c r="E2515" s="30"/>
      <c r="F2515" s="30"/>
      <c r="G2515" s="30"/>
      <c r="H2515" s="26"/>
      <c r="P2515" s="17"/>
      <c r="R2515" s="17"/>
      <c r="AA2515" s="18"/>
      <c r="AF2515" s="34"/>
    </row>
    <row r="2516" spans="1:32">
      <c r="C2516" s="29"/>
      <c r="E2516" s="30"/>
      <c r="F2516" s="30"/>
      <c r="G2516" s="30"/>
      <c r="H2516" s="26"/>
      <c r="P2516" s="17"/>
      <c r="R2516" s="17"/>
      <c r="AA2516" s="18"/>
      <c r="AF2516" s="34"/>
    </row>
    <row r="2517" spans="1:32">
      <c r="C2517" s="29"/>
      <c r="E2517" s="30"/>
      <c r="F2517" s="30"/>
      <c r="G2517" s="30"/>
      <c r="H2517" s="26"/>
      <c r="P2517" s="17"/>
      <c r="R2517" s="17"/>
      <c r="AA2517" s="18"/>
      <c r="AF2517" s="34"/>
    </row>
    <row r="2518" spans="1:32">
      <c r="A2518" s="28"/>
      <c r="C2518" s="29"/>
      <c r="E2518" s="30"/>
      <c r="F2518" s="30"/>
      <c r="G2518" s="30"/>
      <c r="H2518" s="26"/>
      <c r="P2518" s="17"/>
      <c r="R2518" s="17"/>
      <c r="AA2518" s="18"/>
      <c r="AF2518" s="34"/>
    </row>
    <row r="2519" spans="1:32">
      <c r="A2519" s="28"/>
      <c r="C2519" s="29"/>
      <c r="E2519" s="30"/>
      <c r="F2519" s="30"/>
      <c r="G2519" s="30"/>
      <c r="H2519" s="26"/>
      <c r="P2519" s="17"/>
      <c r="R2519" s="17"/>
      <c r="AA2519" s="18"/>
      <c r="AF2519" s="34"/>
    </row>
    <row r="2520" spans="1:32">
      <c r="A2520" s="28"/>
      <c r="C2520" s="29"/>
      <c r="E2520" s="30"/>
      <c r="F2520" s="30"/>
      <c r="G2520" s="30"/>
      <c r="H2520" s="26"/>
      <c r="P2520" s="17"/>
      <c r="R2520" s="17"/>
      <c r="AA2520" s="18"/>
      <c r="AF2520" s="34"/>
    </row>
    <row r="2521" spans="1:32">
      <c r="A2521" s="28"/>
      <c r="C2521" s="29"/>
      <c r="E2521" s="30"/>
      <c r="F2521" s="30"/>
      <c r="G2521" s="30"/>
      <c r="H2521" s="26"/>
      <c r="P2521" s="17"/>
      <c r="R2521" s="17"/>
      <c r="AA2521" s="18"/>
      <c r="AF2521" s="34"/>
    </row>
    <row r="2522" spans="1:32">
      <c r="A2522" s="28"/>
      <c r="C2522" s="29"/>
      <c r="E2522" s="30"/>
      <c r="F2522" s="30"/>
      <c r="G2522" s="30"/>
      <c r="H2522" s="26"/>
      <c r="P2522" s="17"/>
      <c r="R2522" s="17"/>
      <c r="AA2522" s="18"/>
      <c r="AF2522" s="34"/>
    </row>
    <row r="2523" spans="1:32">
      <c r="A2523" s="28"/>
      <c r="C2523" s="29"/>
      <c r="E2523" s="30"/>
      <c r="F2523" s="30"/>
      <c r="G2523" s="30"/>
      <c r="H2523" s="26"/>
      <c r="P2523" s="17"/>
      <c r="R2523" s="17"/>
      <c r="AA2523" s="18"/>
      <c r="AF2523" s="34"/>
    </row>
    <row r="2524" spans="1:32">
      <c r="A2524" s="28"/>
      <c r="C2524" s="29"/>
      <c r="E2524" s="30"/>
      <c r="F2524" s="30"/>
      <c r="G2524" s="30"/>
      <c r="H2524" s="26"/>
      <c r="P2524" s="17"/>
      <c r="R2524" s="17"/>
      <c r="AA2524" s="18"/>
      <c r="AF2524" s="34"/>
    </row>
    <row r="2525" spans="1:32">
      <c r="A2525" s="28"/>
      <c r="C2525" s="29"/>
      <c r="E2525" s="30"/>
      <c r="F2525" s="30"/>
      <c r="G2525" s="30"/>
      <c r="H2525" s="26"/>
      <c r="P2525" s="17"/>
      <c r="R2525" s="17"/>
      <c r="AA2525" s="18"/>
      <c r="AF2525" s="34"/>
    </row>
    <row r="2526" spans="1:32">
      <c r="A2526" s="28"/>
      <c r="C2526" s="29"/>
      <c r="E2526" s="30"/>
      <c r="F2526" s="30"/>
      <c r="G2526" s="30"/>
      <c r="H2526" s="26"/>
      <c r="P2526" s="17"/>
      <c r="R2526" s="17"/>
      <c r="AA2526" s="18"/>
      <c r="AF2526" s="34"/>
    </row>
    <row r="2527" spans="1:32">
      <c r="A2527" s="28"/>
      <c r="C2527" s="29"/>
      <c r="E2527" s="30"/>
      <c r="F2527" s="30"/>
      <c r="G2527" s="30"/>
      <c r="H2527" s="26"/>
      <c r="P2527" s="17"/>
      <c r="R2527" s="17"/>
      <c r="AA2527" s="18"/>
      <c r="AF2527" s="34"/>
    </row>
    <row r="2528" spans="1:32">
      <c r="A2528" s="28"/>
      <c r="C2528" s="29"/>
      <c r="E2528" s="30"/>
      <c r="F2528" s="30"/>
      <c r="G2528" s="30"/>
      <c r="H2528" s="26"/>
      <c r="P2528" s="17"/>
      <c r="R2528" s="17"/>
      <c r="AA2528" s="18"/>
      <c r="AF2528" s="34"/>
    </row>
    <row r="2529" spans="1:33">
      <c r="A2529" s="28"/>
      <c r="C2529" s="29"/>
      <c r="D2529" s="22"/>
      <c r="E2529" s="30"/>
      <c r="F2529" s="30"/>
      <c r="G2529" s="30"/>
      <c r="H2529" s="26"/>
      <c r="P2529" s="17"/>
      <c r="R2529" s="17"/>
      <c r="AA2529" s="18"/>
      <c r="AF2529" s="34"/>
    </row>
    <row r="2530" spans="1:33">
      <c r="A2530" s="28"/>
      <c r="C2530" s="29"/>
      <c r="D2530" s="22"/>
      <c r="E2530" s="30"/>
      <c r="F2530" s="30"/>
      <c r="G2530" s="30"/>
      <c r="H2530" s="26"/>
      <c r="P2530" s="17"/>
      <c r="R2530" s="17"/>
      <c r="AA2530" s="18"/>
      <c r="AF2530" s="34"/>
    </row>
    <row r="2531" spans="1:33">
      <c r="A2531" s="28"/>
      <c r="C2531" s="29"/>
      <c r="D2531" s="22"/>
      <c r="E2531" s="30"/>
      <c r="F2531" s="30"/>
      <c r="G2531" s="30"/>
      <c r="H2531" s="26"/>
      <c r="P2531" s="17"/>
      <c r="R2531" s="17"/>
      <c r="AA2531" s="18"/>
      <c r="AF2531" s="34"/>
    </row>
    <row r="2532" spans="1:33">
      <c r="A2532" s="28"/>
      <c r="C2532" s="29"/>
      <c r="D2532" s="22"/>
      <c r="E2532" s="30"/>
      <c r="F2532" s="30"/>
      <c r="G2532" s="30"/>
      <c r="H2532" s="26"/>
      <c r="P2532" s="17"/>
      <c r="R2532" s="17"/>
      <c r="AA2532" s="18"/>
      <c r="AF2532" s="34"/>
    </row>
    <row r="2533" spans="1:33">
      <c r="A2533" s="28"/>
      <c r="C2533" s="29"/>
      <c r="D2533" s="22"/>
      <c r="E2533" s="30"/>
      <c r="F2533" s="30"/>
      <c r="G2533" s="30"/>
      <c r="H2533" s="26"/>
      <c r="P2533" s="17"/>
      <c r="R2533" s="17"/>
      <c r="AA2533" s="18"/>
      <c r="AF2533" s="34"/>
    </row>
    <row r="2534" spans="1:33">
      <c r="A2534" s="28"/>
      <c r="C2534" s="29"/>
      <c r="D2534" s="22"/>
      <c r="E2534" s="30"/>
      <c r="F2534" s="30"/>
      <c r="G2534" s="30"/>
      <c r="H2534" s="26"/>
      <c r="P2534" s="17"/>
      <c r="R2534" s="17"/>
      <c r="AA2534" s="18"/>
      <c r="AF2534" s="34"/>
    </row>
    <row r="2535" spans="1:33">
      <c r="A2535" s="28"/>
      <c r="C2535" s="29"/>
      <c r="D2535" s="22"/>
      <c r="E2535" s="30"/>
      <c r="F2535" s="30"/>
      <c r="G2535" s="30"/>
      <c r="H2535" s="26"/>
      <c r="P2535" s="17"/>
      <c r="R2535" s="17"/>
      <c r="AA2535" s="18"/>
      <c r="AF2535" s="34"/>
      <c r="AG2535" s="37"/>
    </row>
    <row r="2536" spans="1:33">
      <c r="A2536" s="28"/>
      <c r="C2536" s="29"/>
      <c r="D2536" s="22"/>
      <c r="E2536" s="30"/>
      <c r="F2536" s="30"/>
      <c r="G2536" s="30"/>
      <c r="H2536" s="26"/>
      <c r="P2536" s="17"/>
      <c r="R2536" s="17"/>
      <c r="AA2536" s="18"/>
      <c r="AF2536" s="34"/>
      <c r="AG2536" s="37"/>
    </row>
    <row r="2537" spans="1:33">
      <c r="A2537" s="28"/>
      <c r="C2537" s="29"/>
      <c r="D2537" s="22"/>
      <c r="E2537" s="30"/>
      <c r="F2537" s="30"/>
      <c r="G2537" s="30"/>
      <c r="H2537" s="26"/>
      <c r="P2537" s="17"/>
      <c r="R2537" s="17"/>
      <c r="AA2537" s="18"/>
      <c r="AF2537" s="34"/>
      <c r="AG2537" s="37"/>
    </row>
    <row r="2538" spans="1:33">
      <c r="A2538" s="28"/>
      <c r="C2538" s="29"/>
      <c r="D2538" s="22"/>
      <c r="E2538" s="30"/>
      <c r="F2538" s="30"/>
      <c r="G2538" s="30"/>
      <c r="H2538" s="26"/>
      <c r="P2538" s="17"/>
      <c r="R2538" s="17"/>
      <c r="AA2538" s="18"/>
      <c r="AF2538" s="34"/>
      <c r="AG2538" s="37"/>
    </row>
    <row r="2539" spans="1:33">
      <c r="A2539" s="28"/>
      <c r="C2539" s="29"/>
      <c r="D2539" s="22"/>
      <c r="E2539" s="30"/>
      <c r="F2539" s="30"/>
      <c r="G2539" s="30"/>
      <c r="H2539" s="26"/>
      <c r="P2539" s="17"/>
      <c r="R2539" s="17"/>
      <c r="AA2539" s="18"/>
      <c r="AF2539" s="34"/>
      <c r="AG2539" s="37"/>
    </row>
    <row r="2540" spans="1:33">
      <c r="A2540" s="28"/>
      <c r="C2540" s="29"/>
      <c r="D2540" s="22"/>
      <c r="E2540" s="30"/>
      <c r="F2540" s="30"/>
      <c r="G2540" s="30"/>
      <c r="H2540" s="26"/>
      <c r="P2540" s="17"/>
      <c r="R2540" s="17"/>
      <c r="AA2540" s="18"/>
      <c r="AF2540" s="34"/>
      <c r="AG2540" s="37"/>
    </row>
    <row r="2541" spans="1:33">
      <c r="A2541" s="28"/>
      <c r="C2541" s="29"/>
      <c r="D2541" s="22"/>
      <c r="E2541" s="30"/>
      <c r="F2541" s="30"/>
      <c r="G2541" s="30"/>
      <c r="H2541" s="26"/>
      <c r="P2541" s="17"/>
      <c r="R2541" s="17"/>
      <c r="AA2541" s="18"/>
      <c r="AF2541" s="34"/>
      <c r="AG2541" s="37"/>
    </row>
    <row r="2542" spans="1:33">
      <c r="A2542" s="28"/>
      <c r="C2542" s="29"/>
      <c r="D2542" s="22"/>
      <c r="E2542" s="30"/>
      <c r="F2542" s="30"/>
      <c r="G2542" s="30"/>
      <c r="H2542" s="26"/>
      <c r="P2542" s="17"/>
      <c r="R2542" s="17"/>
      <c r="AA2542" s="18"/>
      <c r="AD2542" s="34"/>
      <c r="AE2542" s="34"/>
      <c r="AF2542" s="34"/>
      <c r="AG2542" s="37"/>
    </row>
    <row r="2543" spans="1:33">
      <c r="A2543" s="28"/>
      <c r="C2543" s="29"/>
      <c r="D2543" s="22"/>
      <c r="E2543" s="30"/>
      <c r="F2543" s="30"/>
      <c r="G2543" s="30"/>
      <c r="H2543" s="26"/>
      <c r="P2543" s="17"/>
      <c r="R2543" s="17"/>
      <c r="AA2543" s="18"/>
      <c r="AD2543" s="34"/>
      <c r="AE2543" s="34"/>
      <c r="AF2543" s="34"/>
      <c r="AG2543" s="37"/>
    </row>
    <row r="2544" spans="1:33">
      <c r="A2544" s="28"/>
      <c r="C2544" s="29"/>
      <c r="D2544" s="22"/>
      <c r="E2544" s="30"/>
      <c r="F2544" s="30"/>
      <c r="G2544" s="30"/>
      <c r="H2544" s="26"/>
      <c r="P2544" s="17"/>
      <c r="R2544" s="17"/>
      <c r="AA2544" s="18"/>
      <c r="AD2544" s="34"/>
      <c r="AE2544" s="34"/>
      <c r="AF2544" s="34"/>
      <c r="AG2544" s="37"/>
    </row>
    <row r="2545" spans="1:33">
      <c r="A2545" s="28"/>
      <c r="C2545" s="29"/>
      <c r="D2545" s="22"/>
      <c r="E2545" s="30"/>
      <c r="F2545" s="30"/>
      <c r="G2545" s="30"/>
      <c r="H2545" s="26"/>
      <c r="P2545" s="17"/>
      <c r="R2545" s="17"/>
      <c r="AA2545" s="18"/>
      <c r="AD2545" s="34"/>
      <c r="AE2545" s="34"/>
      <c r="AF2545" s="34"/>
      <c r="AG2545" s="37"/>
    </row>
    <row r="2546" spans="1:33">
      <c r="A2546" s="28"/>
      <c r="C2546" s="29"/>
      <c r="D2546" s="22"/>
      <c r="E2546" s="30"/>
      <c r="F2546" s="30"/>
      <c r="G2546" s="30"/>
      <c r="H2546" s="26"/>
      <c r="P2546" s="17"/>
      <c r="R2546" s="17"/>
      <c r="AA2546" s="18"/>
      <c r="AF2546" s="34"/>
    </row>
    <row r="2547" spans="1:33">
      <c r="A2547" s="28"/>
      <c r="C2547" s="29"/>
      <c r="D2547" s="22"/>
      <c r="E2547" s="30"/>
      <c r="F2547" s="30"/>
      <c r="G2547" s="30"/>
      <c r="H2547" s="26"/>
      <c r="P2547" s="17"/>
      <c r="R2547" s="17"/>
      <c r="AA2547" s="18"/>
      <c r="AF2547" s="34"/>
    </row>
    <row r="2548" spans="1:33">
      <c r="A2548" s="28"/>
      <c r="C2548" s="29"/>
      <c r="D2548" s="22"/>
      <c r="E2548" s="30"/>
      <c r="F2548" s="30"/>
      <c r="G2548" s="30"/>
      <c r="H2548" s="26"/>
      <c r="P2548" s="17"/>
      <c r="R2548" s="17"/>
      <c r="AA2548" s="18"/>
      <c r="AF2548" s="34"/>
    </row>
    <row r="2549" spans="1:33">
      <c r="A2549" s="28"/>
      <c r="C2549" s="29"/>
      <c r="D2549" s="22"/>
      <c r="E2549" s="30"/>
      <c r="F2549" s="30"/>
      <c r="G2549" s="30"/>
      <c r="H2549" s="26"/>
      <c r="P2549" s="17"/>
      <c r="R2549" s="17"/>
      <c r="AA2549" s="18"/>
      <c r="AF2549" s="34"/>
    </row>
    <row r="2550" spans="1:33">
      <c r="A2550" s="28"/>
      <c r="C2550" s="29"/>
      <c r="D2550" s="22"/>
      <c r="E2550" s="30"/>
      <c r="F2550" s="30"/>
      <c r="G2550" s="30"/>
      <c r="H2550" s="26"/>
      <c r="P2550" s="17"/>
      <c r="R2550" s="17"/>
      <c r="AA2550" s="18"/>
      <c r="AF2550" s="34"/>
    </row>
    <row r="2551" spans="1:33">
      <c r="A2551" s="28"/>
      <c r="C2551" s="29"/>
      <c r="D2551" s="22"/>
      <c r="E2551" s="30"/>
      <c r="F2551" s="30"/>
      <c r="G2551" s="30"/>
      <c r="H2551" s="26"/>
      <c r="P2551" s="17"/>
      <c r="R2551" s="17"/>
      <c r="AA2551" s="18"/>
      <c r="AF2551" s="34"/>
    </row>
    <row r="2552" spans="1:33">
      <c r="A2552" s="28"/>
      <c r="C2552" s="29"/>
      <c r="D2552" s="22"/>
      <c r="E2552" s="30"/>
      <c r="F2552" s="30"/>
      <c r="G2552" s="30"/>
      <c r="H2552" s="26"/>
      <c r="P2552" s="17"/>
      <c r="R2552" s="17"/>
      <c r="AA2552" s="18"/>
      <c r="AF2552" s="34"/>
    </row>
    <row r="2553" spans="1:33">
      <c r="A2553" s="28"/>
      <c r="C2553" s="29"/>
      <c r="D2553" s="22"/>
      <c r="E2553" s="30"/>
      <c r="F2553" s="30"/>
      <c r="G2553" s="30"/>
      <c r="H2553" s="26"/>
      <c r="P2553" s="17"/>
      <c r="R2553" s="17"/>
      <c r="AA2553" s="18"/>
      <c r="AF2553" s="34"/>
    </row>
    <row r="2554" spans="1:33">
      <c r="A2554" s="28"/>
      <c r="C2554" s="29"/>
      <c r="D2554" s="22"/>
      <c r="E2554" s="30"/>
      <c r="F2554" s="30"/>
      <c r="G2554" s="30"/>
      <c r="H2554" s="26"/>
      <c r="P2554" s="17"/>
      <c r="R2554" s="17"/>
      <c r="AA2554" s="18"/>
      <c r="AF2554" s="34"/>
    </row>
    <row r="2555" spans="1:33">
      <c r="A2555" s="28"/>
      <c r="C2555" s="29"/>
      <c r="D2555" s="22"/>
      <c r="E2555" s="30"/>
      <c r="F2555" s="30"/>
      <c r="G2555" s="30"/>
      <c r="H2555" s="26"/>
      <c r="P2555" s="17"/>
      <c r="R2555" s="17"/>
      <c r="AA2555" s="18"/>
      <c r="AF2555" s="34"/>
    </row>
    <row r="2556" spans="1:33">
      <c r="A2556" s="28"/>
      <c r="C2556" s="29"/>
      <c r="D2556" s="22"/>
      <c r="E2556" s="30"/>
      <c r="F2556" s="30"/>
      <c r="G2556" s="30"/>
      <c r="H2556" s="26"/>
      <c r="P2556" s="17"/>
      <c r="R2556" s="17"/>
      <c r="AA2556" s="18"/>
      <c r="AF2556" s="34"/>
    </row>
    <row r="2557" spans="1:33">
      <c r="A2557" s="28"/>
      <c r="C2557" s="29"/>
      <c r="D2557" s="22"/>
      <c r="E2557" s="30"/>
      <c r="F2557" s="30"/>
      <c r="G2557" s="30"/>
      <c r="H2557" s="26"/>
      <c r="P2557" s="17"/>
      <c r="R2557" s="17"/>
      <c r="AA2557" s="18"/>
      <c r="AF2557" s="34"/>
    </row>
    <row r="2558" spans="1:33">
      <c r="A2558" s="28"/>
      <c r="C2558" s="29"/>
      <c r="D2558" s="22"/>
      <c r="E2558" s="30"/>
      <c r="F2558" s="30"/>
      <c r="G2558" s="30"/>
      <c r="H2558" s="26"/>
      <c r="P2558" s="17"/>
      <c r="R2558" s="17"/>
      <c r="AA2558" s="18"/>
      <c r="AF2558" s="34"/>
    </row>
    <row r="2559" spans="1:33">
      <c r="A2559" s="28"/>
      <c r="C2559" s="29"/>
      <c r="D2559" s="22"/>
      <c r="E2559" s="30"/>
      <c r="F2559" s="30"/>
      <c r="G2559" s="30"/>
      <c r="H2559" s="26"/>
      <c r="P2559" s="17"/>
      <c r="R2559" s="17"/>
      <c r="AA2559" s="18"/>
      <c r="AF2559" s="34"/>
    </row>
    <row r="2560" spans="1:33">
      <c r="A2560" s="28"/>
      <c r="B2560" s="22"/>
      <c r="C2560" s="29"/>
      <c r="E2560" s="30"/>
      <c r="F2560" s="30"/>
      <c r="G2560" s="30"/>
      <c r="H2560" s="26"/>
      <c r="P2560" s="17"/>
      <c r="R2560" s="17"/>
      <c r="AA2560" s="18"/>
      <c r="AF2560" s="34"/>
    </row>
    <row r="2561" spans="1:32">
      <c r="A2561" s="28"/>
      <c r="B2561" s="22"/>
      <c r="C2561" s="29"/>
      <c r="E2561" s="30"/>
      <c r="F2561" s="30"/>
      <c r="G2561" s="30"/>
      <c r="H2561" s="26"/>
      <c r="P2561" s="17"/>
      <c r="R2561" s="17"/>
      <c r="AA2561" s="18"/>
      <c r="AF2561" s="34"/>
    </row>
    <row r="2562" spans="1:32">
      <c r="A2562" s="28"/>
      <c r="B2562" s="22"/>
      <c r="C2562" s="29"/>
      <c r="E2562" s="30"/>
      <c r="F2562" s="30"/>
      <c r="G2562" s="30"/>
      <c r="H2562" s="26"/>
      <c r="P2562" s="17"/>
      <c r="R2562" s="17"/>
      <c r="AA2562" s="18"/>
      <c r="AF2562" s="34"/>
    </row>
    <row r="2563" spans="1:32">
      <c r="A2563" s="28"/>
      <c r="B2563" s="22"/>
      <c r="C2563" s="29"/>
      <c r="E2563" s="30"/>
      <c r="F2563" s="30"/>
      <c r="G2563" s="30"/>
      <c r="H2563" s="26"/>
      <c r="P2563" s="17"/>
      <c r="R2563" s="17"/>
      <c r="AA2563" s="18"/>
      <c r="AF2563" s="34"/>
    </row>
    <row r="2564" spans="1:32">
      <c r="A2564" s="28"/>
      <c r="B2564" s="22"/>
      <c r="C2564" s="29"/>
      <c r="E2564" s="30"/>
      <c r="F2564" s="30"/>
      <c r="G2564" s="30"/>
      <c r="H2564" s="26"/>
      <c r="P2564" s="17"/>
      <c r="R2564" s="17"/>
      <c r="AA2564" s="18"/>
      <c r="AF2564" s="34"/>
    </row>
    <row r="2565" spans="1:32">
      <c r="A2565" s="28"/>
      <c r="B2565" s="22"/>
      <c r="C2565" s="29"/>
      <c r="E2565" s="30"/>
      <c r="F2565" s="30"/>
      <c r="G2565" s="30"/>
      <c r="H2565" s="26"/>
      <c r="P2565" s="17"/>
      <c r="R2565" s="17"/>
      <c r="AA2565" s="18"/>
      <c r="AF2565" s="34"/>
    </row>
    <row r="2566" spans="1:32">
      <c r="A2566" s="28"/>
      <c r="B2566" s="22"/>
      <c r="C2566" s="29"/>
      <c r="E2566" s="30"/>
      <c r="F2566" s="30"/>
      <c r="G2566" s="30"/>
      <c r="H2566" s="26"/>
      <c r="P2566" s="17"/>
      <c r="R2566" s="17"/>
      <c r="AA2566" s="18"/>
      <c r="AF2566" s="34"/>
    </row>
    <row r="2567" spans="1:32">
      <c r="A2567" s="28"/>
      <c r="B2567" s="22"/>
      <c r="C2567" s="29"/>
      <c r="E2567" s="30"/>
      <c r="F2567" s="30"/>
      <c r="G2567" s="30"/>
      <c r="H2567" s="26"/>
      <c r="P2567" s="17"/>
      <c r="R2567" s="17"/>
      <c r="AA2567" s="18"/>
      <c r="AF2567" s="34"/>
    </row>
    <row r="2568" spans="1:32">
      <c r="A2568" s="28"/>
      <c r="B2568" s="22"/>
      <c r="C2568" s="29"/>
      <c r="E2568" s="30"/>
      <c r="F2568" s="30"/>
      <c r="G2568" s="30"/>
      <c r="H2568" s="26"/>
      <c r="P2568" s="17"/>
      <c r="R2568" s="17"/>
      <c r="AA2568" s="18"/>
      <c r="AF2568" s="34"/>
    </row>
    <row r="2569" spans="1:32">
      <c r="A2569" s="28"/>
      <c r="B2569" s="22"/>
      <c r="C2569" s="29"/>
      <c r="E2569" s="30"/>
      <c r="F2569" s="30"/>
      <c r="G2569" s="30"/>
      <c r="H2569" s="26"/>
      <c r="P2569" s="17"/>
      <c r="R2569" s="17"/>
      <c r="AA2569" s="18"/>
      <c r="AF2569" s="34"/>
    </row>
    <row r="2570" spans="1:32">
      <c r="A2570" s="28"/>
      <c r="B2570" s="22"/>
      <c r="C2570" s="29"/>
      <c r="E2570" s="30"/>
      <c r="F2570" s="30"/>
      <c r="G2570" s="30"/>
      <c r="H2570" s="26"/>
      <c r="P2570" s="17"/>
      <c r="R2570" s="17"/>
      <c r="AA2570" s="18"/>
      <c r="AF2570" s="34"/>
    </row>
    <row r="2571" spans="1:32">
      <c r="A2571" s="28"/>
      <c r="B2571" s="22"/>
      <c r="C2571" s="29"/>
      <c r="E2571" s="30"/>
      <c r="F2571" s="30"/>
      <c r="G2571" s="30"/>
      <c r="H2571" s="26"/>
      <c r="P2571" s="17"/>
      <c r="R2571" s="17"/>
      <c r="AA2571" s="18"/>
      <c r="AF2571" s="34"/>
    </row>
    <row r="2572" spans="1:32">
      <c r="A2572" s="28"/>
      <c r="B2572" s="22"/>
      <c r="C2572" s="29"/>
      <c r="E2572" s="30"/>
      <c r="F2572" s="30"/>
      <c r="G2572" s="30"/>
      <c r="H2572" s="26"/>
      <c r="P2572" s="17"/>
      <c r="R2572" s="17"/>
      <c r="AA2572" s="18"/>
      <c r="AF2572" s="34"/>
    </row>
    <row r="2573" spans="1:32">
      <c r="A2573" s="28"/>
      <c r="B2573" s="22"/>
      <c r="C2573" s="29"/>
      <c r="E2573" s="30"/>
      <c r="F2573" s="30"/>
      <c r="G2573" s="30"/>
      <c r="H2573" s="26"/>
      <c r="P2573" s="17"/>
      <c r="R2573" s="17"/>
      <c r="AA2573" s="18"/>
      <c r="AF2573" s="34"/>
    </row>
    <row r="2574" spans="1:32">
      <c r="A2574" s="28"/>
      <c r="B2574" s="22"/>
      <c r="C2574" s="29"/>
      <c r="E2574" s="30"/>
      <c r="F2574" s="30"/>
      <c r="G2574" s="30"/>
      <c r="H2574" s="26"/>
      <c r="P2574" s="17"/>
      <c r="R2574" s="17"/>
      <c r="AA2574" s="18"/>
      <c r="AF2574" s="34"/>
    </row>
    <row r="2575" spans="1:32">
      <c r="A2575" s="28"/>
      <c r="B2575" s="22"/>
      <c r="C2575" s="29"/>
      <c r="E2575" s="30"/>
      <c r="F2575" s="30"/>
      <c r="G2575" s="30"/>
      <c r="H2575" s="26"/>
      <c r="P2575" s="17"/>
      <c r="R2575" s="17"/>
      <c r="AA2575" s="18"/>
      <c r="AF2575" s="34"/>
    </row>
    <row r="2576" spans="1:32">
      <c r="A2576" s="28"/>
      <c r="B2576" s="22"/>
      <c r="C2576" s="29"/>
      <c r="E2576" s="30"/>
      <c r="F2576" s="30"/>
      <c r="G2576" s="30"/>
      <c r="H2576" s="26"/>
      <c r="P2576" s="17"/>
      <c r="R2576" s="17"/>
      <c r="AA2576" s="18"/>
      <c r="AF2576" s="34"/>
    </row>
    <row r="2577" spans="1:32">
      <c r="A2577" s="28"/>
      <c r="B2577" s="22"/>
      <c r="C2577" s="29"/>
      <c r="E2577" s="30"/>
      <c r="F2577" s="30"/>
      <c r="G2577" s="30"/>
      <c r="H2577" s="26"/>
      <c r="P2577" s="17"/>
      <c r="R2577" s="17"/>
      <c r="AA2577" s="18"/>
      <c r="AF2577" s="34"/>
    </row>
    <row r="2578" spans="1:32">
      <c r="B2578" s="22"/>
      <c r="C2578" s="29"/>
      <c r="E2578" s="30"/>
      <c r="F2578" s="30"/>
      <c r="G2578" s="30"/>
      <c r="H2578" s="26"/>
      <c r="P2578" s="17"/>
      <c r="R2578" s="17"/>
      <c r="AA2578" s="18"/>
      <c r="AF2578" s="34"/>
    </row>
    <row r="2579" spans="1:32">
      <c r="B2579" s="22"/>
      <c r="C2579" s="29"/>
      <c r="E2579" s="30"/>
      <c r="F2579" s="30"/>
      <c r="G2579" s="30"/>
      <c r="H2579" s="26"/>
      <c r="P2579" s="17"/>
      <c r="R2579" s="17"/>
      <c r="AA2579" s="18"/>
      <c r="AF2579" s="34"/>
    </row>
    <row r="2580" spans="1:32">
      <c r="B2580" s="22"/>
      <c r="C2580" s="29"/>
      <c r="E2580" s="30"/>
      <c r="F2580" s="30"/>
      <c r="G2580" s="30"/>
      <c r="H2580" s="26"/>
      <c r="P2580" s="17"/>
      <c r="R2580" s="17"/>
      <c r="AA2580" s="18"/>
      <c r="AF2580" s="34"/>
    </row>
    <row r="2581" spans="1:32">
      <c r="B2581" s="22"/>
      <c r="C2581" s="29"/>
      <c r="E2581" s="30"/>
      <c r="F2581" s="30"/>
      <c r="G2581" s="30"/>
      <c r="H2581" s="26"/>
      <c r="P2581" s="17"/>
      <c r="R2581" s="17"/>
      <c r="AA2581" s="18"/>
      <c r="AF2581" s="34"/>
    </row>
    <row r="2582" spans="1:32">
      <c r="B2582" s="22"/>
      <c r="C2582" s="29"/>
      <c r="E2582" s="30"/>
      <c r="F2582" s="30"/>
      <c r="G2582" s="30"/>
      <c r="H2582" s="26"/>
      <c r="P2582" s="17"/>
      <c r="R2582" s="17"/>
      <c r="AA2582" s="18"/>
      <c r="AF2582" s="34"/>
    </row>
    <row r="2583" spans="1:32">
      <c r="B2583" s="22"/>
      <c r="C2583" s="29"/>
      <c r="E2583" s="30"/>
      <c r="F2583" s="30"/>
      <c r="G2583" s="30"/>
      <c r="H2583" s="26"/>
      <c r="P2583" s="17"/>
      <c r="R2583" s="17"/>
      <c r="AA2583" s="18"/>
      <c r="AF2583" s="34"/>
    </row>
    <row r="2584" spans="1:32">
      <c r="B2584" s="22"/>
      <c r="C2584" s="29"/>
      <c r="E2584" s="30"/>
      <c r="F2584" s="30"/>
      <c r="G2584" s="30"/>
      <c r="H2584" s="26"/>
      <c r="P2584" s="17"/>
      <c r="R2584" s="17"/>
      <c r="AA2584" s="18"/>
      <c r="AF2584" s="34"/>
    </row>
    <row r="2585" spans="1:32">
      <c r="B2585" s="22"/>
      <c r="C2585" s="29"/>
      <c r="E2585" s="30"/>
      <c r="F2585" s="30"/>
      <c r="G2585" s="30"/>
      <c r="H2585" s="26"/>
      <c r="P2585" s="17"/>
      <c r="R2585" s="17"/>
      <c r="AA2585" s="18"/>
      <c r="AF2585" s="34"/>
    </row>
    <row r="2586" spans="1:32">
      <c r="B2586" s="22"/>
      <c r="C2586" s="29"/>
      <c r="E2586" s="30"/>
      <c r="F2586" s="30"/>
      <c r="G2586" s="30"/>
      <c r="H2586" s="26"/>
      <c r="P2586" s="17"/>
      <c r="R2586" s="17"/>
      <c r="AA2586" s="18"/>
      <c r="AF2586" s="34"/>
    </row>
    <row r="2587" spans="1:32">
      <c r="B2587" s="22"/>
      <c r="C2587" s="29"/>
      <c r="E2587" s="30"/>
      <c r="F2587" s="30"/>
      <c r="G2587" s="30"/>
      <c r="H2587" s="26"/>
      <c r="P2587" s="17"/>
      <c r="R2587" s="17"/>
      <c r="AA2587" s="18"/>
      <c r="AF2587" s="34"/>
    </row>
    <row r="2588" spans="1:32">
      <c r="B2588" s="22"/>
      <c r="C2588" s="29"/>
      <c r="E2588" s="30"/>
      <c r="F2588" s="30"/>
      <c r="G2588" s="30"/>
      <c r="H2588" s="26"/>
      <c r="P2588" s="17"/>
      <c r="R2588" s="17"/>
      <c r="AA2588" s="18"/>
      <c r="AF2588" s="34"/>
    </row>
    <row r="2589" spans="1:32">
      <c r="B2589" s="22"/>
      <c r="C2589" s="29"/>
      <c r="E2589" s="30"/>
      <c r="F2589" s="30"/>
      <c r="G2589" s="30"/>
      <c r="H2589" s="26"/>
      <c r="P2589" s="17"/>
      <c r="R2589" s="17"/>
      <c r="AA2589" s="18"/>
      <c r="AF2589" s="34"/>
    </row>
    <row r="2590" spans="1:32">
      <c r="B2590" s="22"/>
      <c r="C2590" s="29"/>
      <c r="E2590" s="30"/>
      <c r="F2590" s="30"/>
      <c r="G2590" s="30"/>
      <c r="H2590" s="26"/>
      <c r="P2590" s="17"/>
      <c r="R2590" s="17"/>
      <c r="AA2590" s="18"/>
      <c r="AF2590" s="34"/>
    </row>
    <row r="2591" spans="1:32">
      <c r="B2591" s="22"/>
      <c r="C2591" s="29"/>
      <c r="E2591" s="30"/>
      <c r="F2591" s="30"/>
      <c r="G2591" s="30"/>
      <c r="H2591" s="26"/>
      <c r="P2591" s="17"/>
      <c r="R2591" s="17"/>
      <c r="AA2591" s="18"/>
      <c r="AF2591" s="34"/>
    </row>
    <row r="2592" spans="1:32">
      <c r="B2592" s="22"/>
      <c r="C2592" s="29"/>
      <c r="E2592" s="30"/>
      <c r="F2592" s="30"/>
      <c r="G2592" s="30"/>
      <c r="H2592" s="26"/>
      <c r="P2592" s="17"/>
      <c r="R2592" s="17"/>
      <c r="AA2592" s="18"/>
      <c r="AF2592" s="34"/>
    </row>
    <row r="2593" spans="2:33">
      <c r="B2593" s="22"/>
      <c r="C2593" s="29"/>
      <c r="E2593" s="30"/>
      <c r="F2593" s="30"/>
      <c r="G2593" s="30"/>
      <c r="H2593" s="26"/>
      <c r="P2593" s="17"/>
      <c r="R2593" s="17"/>
      <c r="AA2593" s="18"/>
      <c r="AF2593" s="34"/>
    </row>
    <row r="2594" spans="2:33">
      <c r="C2594" s="29"/>
      <c r="D2594" s="22"/>
      <c r="E2594" s="30"/>
      <c r="F2594" s="30"/>
      <c r="G2594" s="30"/>
      <c r="H2594" s="26"/>
      <c r="P2594" s="17"/>
      <c r="R2594" s="17"/>
      <c r="AA2594" s="18"/>
      <c r="AF2594" s="34"/>
    </row>
    <row r="2595" spans="2:33">
      <c r="C2595" s="29"/>
      <c r="D2595" s="22"/>
      <c r="E2595" s="30"/>
      <c r="F2595" s="30"/>
      <c r="G2595" s="30"/>
      <c r="H2595" s="26"/>
      <c r="P2595" s="17"/>
      <c r="R2595" s="17"/>
      <c r="AA2595" s="18"/>
      <c r="AF2595" s="34"/>
    </row>
    <row r="2596" spans="2:33">
      <c r="C2596" s="29"/>
      <c r="D2596" s="22"/>
      <c r="E2596" s="30"/>
      <c r="F2596" s="30"/>
      <c r="G2596" s="30"/>
      <c r="H2596" s="26"/>
      <c r="P2596" s="17"/>
      <c r="R2596" s="17"/>
      <c r="AA2596" s="18"/>
      <c r="AF2596" s="34"/>
    </row>
    <row r="2597" spans="2:33">
      <c r="C2597" s="29"/>
      <c r="D2597" s="22"/>
      <c r="E2597" s="30"/>
      <c r="F2597" s="30"/>
      <c r="G2597" s="30"/>
      <c r="H2597" s="26"/>
      <c r="P2597" s="17"/>
      <c r="R2597" s="17"/>
      <c r="AA2597" s="18"/>
      <c r="AF2597" s="34"/>
    </row>
    <row r="2598" spans="2:33">
      <c r="C2598" s="29"/>
      <c r="D2598" s="22"/>
      <c r="E2598" s="30"/>
      <c r="F2598" s="30"/>
      <c r="G2598" s="30"/>
      <c r="H2598" s="26"/>
      <c r="P2598" s="17"/>
      <c r="R2598" s="17"/>
      <c r="AA2598" s="18"/>
      <c r="AF2598" s="34"/>
    </row>
    <row r="2599" spans="2:33">
      <c r="C2599" s="29"/>
      <c r="D2599" s="22"/>
      <c r="E2599" s="30"/>
      <c r="F2599" s="30"/>
      <c r="G2599" s="30"/>
      <c r="H2599" s="26"/>
      <c r="P2599" s="17"/>
      <c r="R2599" s="17"/>
      <c r="AA2599" s="18"/>
      <c r="AD2599" s="34"/>
      <c r="AE2599" s="34"/>
      <c r="AF2599" s="34"/>
    </row>
    <row r="2600" spans="2:33">
      <c r="C2600" s="29"/>
      <c r="D2600" s="22"/>
      <c r="E2600" s="30"/>
      <c r="F2600" s="30"/>
      <c r="G2600" s="30"/>
      <c r="H2600" s="26"/>
      <c r="P2600" s="17"/>
      <c r="R2600" s="17"/>
      <c r="AA2600" s="18"/>
      <c r="AF2600" s="34"/>
      <c r="AG2600" s="37"/>
    </row>
    <row r="2601" spans="2:33">
      <c r="C2601" s="29"/>
      <c r="D2601" s="22"/>
      <c r="E2601" s="30"/>
      <c r="F2601" s="30"/>
      <c r="G2601" s="30"/>
      <c r="H2601" s="26"/>
      <c r="P2601" s="17"/>
      <c r="R2601" s="17"/>
      <c r="AA2601" s="18"/>
      <c r="AF2601" s="34"/>
      <c r="AG2601" s="37"/>
    </row>
    <row r="2602" spans="2:33">
      <c r="C2602" s="29"/>
      <c r="D2602" s="22"/>
      <c r="E2602" s="30"/>
      <c r="F2602" s="30"/>
      <c r="G2602" s="30"/>
      <c r="H2602" s="26"/>
      <c r="P2602" s="17"/>
      <c r="R2602" s="17"/>
      <c r="AA2602" s="18"/>
      <c r="AF2602" s="34"/>
      <c r="AG2602" s="37"/>
    </row>
    <row r="2603" spans="2:33">
      <c r="C2603" s="29"/>
      <c r="D2603" s="22"/>
      <c r="E2603" s="30"/>
      <c r="F2603" s="30"/>
      <c r="G2603" s="30"/>
      <c r="H2603" s="26"/>
      <c r="P2603" s="17"/>
      <c r="R2603" s="17"/>
      <c r="AA2603" s="18"/>
      <c r="AF2603" s="34"/>
      <c r="AG2603" s="37"/>
    </row>
    <row r="2604" spans="2:33">
      <c r="C2604" s="29"/>
      <c r="D2604" s="22"/>
      <c r="E2604" s="30"/>
      <c r="F2604" s="30"/>
      <c r="G2604" s="30"/>
      <c r="H2604" s="26"/>
      <c r="P2604" s="17"/>
      <c r="R2604" s="17"/>
      <c r="AA2604" s="18"/>
      <c r="AF2604" s="34"/>
      <c r="AG2604" s="37"/>
    </row>
    <row r="2605" spans="2:33">
      <c r="C2605" s="29"/>
      <c r="D2605" s="22"/>
      <c r="E2605" s="30"/>
      <c r="F2605" s="30"/>
      <c r="G2605" s="30"/>
      <c r="H2605" s="26"/>
      <c r="P2605" s="17"/>
      <c r="R2605" s="17"/>
      <c r="AA2605" s="18"/>
      <c r="AF2605" s="34"/>
      <c r="AG2605" s="37"/>
    </row>
    <row r="2606" spans="2:33">
      <c r="C2606" s="29"/>
      <c r="D2606" s="22"/>
      <c r="E2606" s="30"/>
      <c r="F2606" s="30"/>
      <c r="G2606" s="30"/>
      <c r="H2606" s="26"/>
      <c r="P2606" s="17"/>
      <c r="R2606" s="17"/>
      <c r="AA2606" s="18"/>
      <c r="AF2606" s="34"/>
      <c r="AG2606" s="37"/>
    </row>
    <row r="2607" spans="2:33">
      <c r="C2607" s="29"/>
      <c r="D2607" s="22"/>
      <c r="E2607" s="30"/>
      <c r="F2607" s="30"/>
      <c r="G2607" s="30"/>
      <c r="H2607" s="26"/>
      <c r="P2607" s="17"/>
      <c r="R2607" s="17"/>
      <c r="AA2607" s="18"/>
      <c r="AF2607" s="34"/>
      <c r="AG2607" s="37"/>
    </row>
    <row r="2608" spans="2:33">
      <c r="C2608" s="29"/>
      <c r="D2608" s="22"/>
      <c r="E2608" s="30"/>
      <c r="F2608" s="30"/>
      <c r="G2608" s="30"/>
      <c r="H2608" s="26"/>
      <c r="P2608" s="17"/>
      <c r="R2608" s="17"/>
      <c r="AA2608" s="18"/>
      <c r="AF2608" s="34"/>
      <c r="AG2608" s="37"/>
    </row>
    <row r="2609" spans="3:33">
      <c r="C2609" s="29"/>
      <c r="D2609" s="22"/>
      <c r="E2609" s="30"/>
      <c r="F2609" s="30"/>
      <c r="G2609" s="30"/>
      <c r="H2609" s="26"/>
      <c r="P2609" s="17"/>
      <c r="R2609" s="17"/>
      <c r="AA2609" s="18"/>
      <c r="AF2609" s="34"/>
      <c r="AG2609" s="37"/>
    </row>
    <row r="2610" spans="3:33">
      <c r="C2610" s="29"/>
      <c r="D2610" s="22"/>
      <c r="E2610" s="30"/>
      <c r="F2610" s="30"/>
      <c r="G2610" s="30"/>
      <c r="H2610" s="26"/>
      <c r="P2610" s="17"/>
      <c r="R2610" s="17"/>
      <c r="AA2610" s="18"/>
      <c r="AF2610" s="34"/>
      <c r="AG2610" s="37"/>
    </row>
    <row r="2611" spans="3:33">
      <c r="C2611" s="29"/>
      <c r="D2611" s="22"/>
      <c r="E2611" s="30"/>
      <c r="F2611" s="30"/>
      <c r="G2611" s="30"/>
      <c r="H2611" s="26"/>
      <c r="P2611" s="17"/>
      <c r="R2611" s="17"/>
      <c r="AA2611" s="18"/>
      <c r="AF2611" s="34"/>
      <c r="AG2611" s="37"/>
    </row>
    <row r="2612" spans="3:33">
      <c r="C2612" s="29"/>
      <c r="D2612" s="22"/>
      <c r="E2612" s="30"/>
      <c r="F2612" s="30"/>
      <c r="G2612" s="30"/>
      <c r="H2612" s="26"/>
      <c r="P2612" s="17"/>
      <c r="R2612" s="17"/>
      <c r="AA2612" s="18"/>
      <c r="AD2612" s="34"/>
      <c r="AE2612" s="34"/>
      <c r="AF2612" s="34"/>
      <c r="AG2612" s="37"/>
    </row>
    <row r="2613" spans="3:33">
      <c r="C2613" s="29"/>
      <c r="D2613" s="22"/>
      <c r="E2613" s="30"/>
      <c r="F2613" s="30"/>
      <c r="G2613" s="30"/>
      <c r="H2613" s="26"/>
      <c r="P2613" s="17"/>
      <c r="R2613" s="17"/>
      <c r="AA2613" s="18"/>
      <c r="AD2613" s="34"/>
      <c r="AE2613" s="34"/>
      <c r="AF2613" s="34"/>
    </row>
    <row r="2614" spans="3:33">
      <c r="C2614" s="29"/>
      <c r="D2614" s="22"/>
      <c r="E2614" s="30"/>
      <c r="F2614" s="30"/>
      <c r="G2614" s="30"/>
      <c r="H2614" s="26"/>
      <c r="P2614" s="17"/>
      <c r="R2614" s="17"/>
      <c r="AA2614" s="18"/>
      <c r="AF2614" s="34"/>
    </row>
    <row r="2615" spans="3:33">
      <c r="C2615" s="29"/>
      <c r="D2615" s="22"/>
      <c r="E2615" s="30"/>
      <c r="F2615" s="30"/>
      <c r="G2615" s="30"/>
      <c r="H2615" s="26"/>
      <c r="P2615" s="17"/>
      <c r="R2615" s="17"/>
      <c r="AA2615" s="18"/>
      <c r="AF2615" s="34"/>
    </row>
    <row r="2616" spans="3:33">
      <c r="C2616" s="29"/>
      <c r="D2616" s="22"/>
      <c r="E2616" s="30"/>
      <c r="F2616" s="30"/>
      <c r="G2616" s="30"/>
      <c r="H2616" s="26"/>
      <c r="P2616" s="17"/>
      <c r="R2616" s="17"/>
      <c r="AA2616" s="18"/>
      <c r="AF2616" s="34"/>
    </row>
    <row r="2617" spans="3:33">
      <c r="C2617" s="29"/>
      <c r="D2617" s="22"/>
      <c r="E2617" s="30"/>
      <c r="F2617" s="30"/>
      <c r="G2617" s="30"/>
      <c r="H2617" s="26"/>
      <c r="P2617" s="17"/>
      <c r="R2617" s="17"/>
      <c r="AA2617" s="18"/>
      <c r="AF2617" s="34"/>
    </row>
    <row r="2618" spans="3:33">
      <c r="C2618" s="29"/>
      <c r="D2618" s="22"/>
      <c r="E2618" s="30"/>
      <c r="F2618" s="30"/>
      <c r="G2618" s="30"/>
      <c r="H2618" s="26"/>
      <c r="P2618" s="17"/>
      <c r="R2618" s="17"/>
      <c r="AA2618" s="18"/>
      <c r="AF2618" s="34"/>
    </row>
    <row r="2619" spans="3:33">
      <c r="C2619" s="29"/>
      <c r="D2619" s="22"/>
      <c r="E2619" s="30"/>
      <c r="F2619" s="30"/>
      <c r="G2619" s="30"/>
      <c r="H2619" s="26"/>
      <c r="P2619" s="17"/>
      <c r="R2619" s="17"/>
      <c r="AA2619" s="18"/>
      <c r="AF2619" s="34"/>
    </row>
    <row r="2620" spans="3:33">
      <c r="C2620" s="29"/>
      <c r="D2620" s="22"/>
      <c r="E2620" s="30"/>
      <c r="F2620" s="30"/>
      <c r="G2620" s="30"/>
      <c r="H2620" s="26"/>
      <c r="P2620" s="17"/>
      <c r="R2620" s="17"/>
      <c r="AA2620" s="18"/>
      <c r="AF2620" s="34"/>
    </row>
    <row r="2621" spans="3:33">
      <c r="C2621" s="29"/>
      <c r="D2621" s="22"/>
      <c r="E2621" s="30"/>
      <c r="F2621" s="30"/>
      <c r="G2621" s="30"/>
      <c r="H2621" s="26"/>
      <c r="P2621" s="17"/>
      <c r="R2621" s="17"/>
      <c r="AA2621" s="18"/>
      <c r="AF2621" s="34"/>
    </row>
    <row r="2622" spans="3:33">
      <c r="C2622" s="29"/>
      <c r="D2622" s="22"/>
      <c r="E2622" s="30"/>
      <c r="F2622" s="30"/>
      <c r="G2622" s="30"/>
      <c r="H2622" s="26"/>
      <c r="P2622" s="17"/>
      <c r="R2622" s="17"/>
      <c r="AA2622" s="18"/>
      <c r="AF2622" s="34"/>
    </row>
    <row r="2623" spans="3:33">
      <c r="C2623" s="29"/>
      <c r="D2623" s="22"/>
      <c r="E2623" s="30"/>
      <c r="F2623" s="30"/>
      <c r="G2623" s="30"/>
      <c r="H2623" s="26"/>
      <c r="P2623" s="17"/>
      <c r="R2623" s="17"/>
      <c r="AA2623" s="18"/>
      <c r="AF2623" s="34"/>
    </row>
    <row r="2624" spans="3:33">
      <c r="C2624" s="29"/>
      <c r="D2624" s="22"/>
      <c r="E2624" s="30"/>
      <c r="F2624" s="30"/>
      <c r="G2624" s="30"/>
      <c r="H2624" s="26"/>
      <c r="P2624" s="17"/>
      <c r="R2624" s="17"/>
      <c r="AA2624" s="18"/>
      <c r="AF2624" s="34"/>
    </row>
    <row r="2625" spans="3:32">
      <c r="C2625" s="29"/>
      <c r="D2625" s="22"/>
      <c r="E2625" s="30"/>
      <c r="F2625" s="30"/>
      <c r="G2625" s="30"/>
      <c r="H2625" s="26"/>
      <c r="P2625" s="17"/>
      <c r="R2625" s="17"/>
      <c r="AA2625" s="18"/>
      <c r="AF2625" s="34"/>
    </row>
    <row r="2626" spans="3:32">
      <c r="C2626" s="29"/>
      <c r="D2626" s="22"/>
      <c r="E2626" s="30"/>
      <c r="F2626" s="30"/>
      <c r="G2626" s="30"/>
      <c r="H2626" s="26"/>
      <c r="P2626" s="17"/>
      <c r="R2626" s="17"/>
      <c r="AA2626" s="18"/>
      <c r="AF2626" s="34"/>
    </row>
    <row r="2627" spans="3:32">
      <c r="C2627" s="29"/>
      <c r="D2627" s="22"/>
      <c r="E2627" s="30"/>
      <c r="F2627" s="30"/>
      <c r="G2627" s="30"/>
      <c r="H2627" s="26"/>
      <c r="P2627" s="17"/>
      <c r="R2627" s="17"/>
      <c r="AA2627" s="18"/>
      <c r="AD2627" s="34"/>
      <c r="AE2627" s="34"/>
      <c r="AF2627" s="34"/>
    </row>
    <row r="2628" spans="3:32">
      <c r="C2628" s="29"/>
      <c r="D2628" s="22"/>
      <c r="E2628" s="30"/>
      <c r="F2628" s="30"/>
      <c r="G2628" s="30"/>
      <c r="H2628" s="26"/>
      <c r="P2628" s="17"/>
      <c r="R2628" s="17"/>
      <c r="AA2628" s="18"/>
      <c r="AF2628" s="34"/>
    </row>
    <row r="2629" spans="3:32">
      <c r="C2629" s="29"/>
      <c r="D2629" s="22"/>
      <c r="E2629" s="30"/>
      <c r="F2629" s="30"/>
      <c r="G2629" s="30"/>
      <c r="H2629" s="26"/>
      <c r="P2629" s="17"/>
      <c r="R2629" s="17"/>
      <c r="AA2629" s="18"/>
      <c r="AF2629" s="34"/>
    </row>
    <row r="2630" spans="3:32">
      <c r="C2630" s="29"/>
      <c r="D2630" s="22"/>
      <c r="E2630" s="30"/>
      <c r="F2630" s="30"/>
      <c r="G2630" s="30"/>
      <c r="H2630" s="26"/>
      <c r="P2630" s="17"/>
      <c r="R2630" s="17"/>
      <c r="AA2630" s="18"/>
      <c r="AF2630" s="34"/>
    </row>
    <row r="2631" spans="3:32">
      <c r="C2631" s="29"/>
      <c r="D2631" s="22"/>
      <c r="E2631" s="30"/>
      <c r="F2631" s="30"/>
      <c r="G2631" s="30"/>
      <c r="H2631" s="26"/>
      <c r="P2631" s="17"/>
      <c r="R2631" s="17"/>
      <c r="AA2631" s="18"/>
      <c r="AF2631" s="34"/>
    </row>
    <row r="2632" spans="3:32">
      <c r="C2632" s="29"/>
      <c r="D2632" s="22"/>
      <c r="E2632" s="30"/>
      <c r="F2632" s="30"/>
      <c r="G2632" s="30"/>
      <c r="H2632" s="26"/>
      <c r="P2632" s="17"/>
      <c r="R2632" s="17"/>
      <c r="AA2632" s="18"/>
      <c r="AF2632" s="34"/>
    </row>
    <row r="2633" spans="3:32">
      <c r="C2633" s="29"/>
      <c r="D2633" s="22"/>
      <c r="E2633" s="30"/>
      <c r="F2633" s="30"/>
      <c r="G2633" s="30"/>
      <c r="H2633" s="26"/>
      <c r="P2633" s="17"/>
      <c r="R2633" s="17"/>
      <c r="AA2633" s="18"/>
      <c r="AF2633" s="34"/>
    </row>
    <row r="2634" spans="3:32">
      <c r="C2634" s="29"/>
      <c r="D2634" s="22"/>
      <c r="E2634" s="30"/>
      <c r="F2634" s="30"/>
      <c r="G2634" s="30"/>
      <c r="H2634" s="26"/>
      <c r="P2634" s="17"/>
      <c r="R2634" s="17"/>
      <c r="AA2634" s="18"/>
      <c r="AF2634" s="34"/>
    </row>
    <row r="2635" spans="3:32">
      <c r="C2635" s="29"/>
      <c r="D2635" s="22"/>
      <c r="E2635" s="30"/>
      <c r="F2635" s="30"/>
      <c r="G2635" s="30"/>
      <c r="H2635" s="26"/>
      <c r="P2635" s="17"/>
      <c r="R2635" s="17"/>
      <c r="AA2635" s="18"/>
      <c r="AF2635" s="34"/>
    </row>
    <row r="2636" spans="3:32">
      <c r="C2636" s="29"/>
      <c r="D2636" s="22"/>
      <c r="E2636" s="30"/>
      <c r="F2636" s="30"/>
      <c r="G2636" s="30"/>
      <c r="H2636" s="26"/>
      <c r="P2636" s="17"/>
      <c r="R2636" s="17"/>
      <c r="AA2636" s="18"/>
      <c r="AF2636" s="34"/>
    </row>
    <row r="2637" spans="3:32">
      <c r="C2637" s="29"/>
      <c r="D2637" s="22"/>
      <c r="E2637" s="30"/>
      <c r="F2637" s="30"/>
      <c r="G2637" s="30"/>
      <c r="H2637" s="26"/>
      <c r="P2637" s="17"/>
      <c r="R2637" s="17"/>
      <c r="AA2637" s="18"/>
      <c r="AF2637" s="34"/>
    </row>
    <row r="2638" spans="3:32">
      <c r="C2638" s="29"/>
      <c r="D2638" s="22"/>
      <c r="E2638" s="30"/>
      <c r="F2638" s="30"/>
      <c r="G2638" s="30"/>
      <c r="H2638" s="26"/>
      <c r="P2638" s="17"/>
      <c r="R2638" s="17"/>
      <c r="AA2638" s="18"/>
      <c r="AF2638" s="34"/>
    </row>
    <row r="2639" spans="3:32">
      <c r="C2639" s="29"/>
      <c r="D2639" s="22"/>
      <c r="E2639" s="30"/>
      <c r="F2639" s="30"/>
      <c r="G2639" s="30"/>
      <c r="H2639" s="26"/>
      <c r="P2639" s="17"/>
      <c r="R2639" s="17"/>
      <c r="AA2639" s="18"/>
      <c r="AF2639" s="34"/>
    </row>
    <row r="2640" spans="3:32">
      <c r="C2640" s="29"/>
      <c r="D2640" s="22"/>
      <c r="E2640" s="30"/>
      <c r="F2640" s="30"/>
      <c r="G2640" s="30"/>
      <c r="H2640" s="26"/>
      <c r="P2640" s="17"/>
      <c r="R2640" s="17"/>
      <c r="AA2640" s="18"/>
      <c r="AF2640" s="34"/>
    </row>
    <row r="2641" spans="3:33">
      <c r="C2641" s="29"/>
      <c r="D2641" s="22"/>
      <c r="E2641" s="30"/>
      <c r="F2641" s="30"/>
      <c r="G2641" s="30"/>
      <c r="H2641" s="26"/>
      <c r="P2641" s="17"/>
      <c r="R2641" s="17"/>
      <c r="AA2641" s="18"/>
      <c r="AF2641" s="34"/>
    </row>
    <row r="2642" spans="3:33">
      <c r="C2642" s="29"/>
      <c r="D2642" s="22"/>
      <c r="E2642" s="30"/>
      <c r="F2642" s="30"/>
      <c r="G2642" s="30"/>
      <c r="H2642" s="26"/>
      <c r="P2642" s="17"/>
      <c r="R2642" s="17"/>
      <c r="AA2642" s="18"/>
      <c r="AF2642" s="34"/>
    </row>
    <row r="2643" spans="3:33">
      <c r="C2643" s="29"/>
      <c r="D2643" s="22"/>
      <c r="E2643" s="30"/>
      <c r="F2643" s="30"/>
      <c r="G2643" s="30"/>
      <c r="H2643" s="26"/>
      <c r="P2643" s="17"/>
      <c r="R2643" s="17"/>
      <c r="AA2643" s="18"/>
      <c r="AF2643" s="34"/>
    </row>
    <row r="2644" spans="3:33">
      <c r="C2644" s="29"/>
      <c r="D2644" s="22"/>
      <c r="E2644" s="30"/>
      <c r="F2644" s="30"/>
      <c r="G2644" s="30"/>
      <c r="H2644" s="26"/>
      <c r="P2644" s="17"/>
      <c r="R2644" s="17"/>
      <c r="AA2644" s="18"/>
      <c r="AF2644" s="34"/>
    </row>
    <row r="2645" spans="3:33">
      <c r="C2645" s="29"/>
      <c r="D2645" s="22"/>
      <c r="E2645" s="30"/>
      <c r="F2645" s="30"/>
      <c r="G2645" s="30"/>
      <c r="H2645" s="26"/>
      <c r="P2645" s="17"/>
      <c r="R2645" s="17"/>
      <c r="AA2645" s="18"/>
      <c r="AF2645" s="34"/>
      <c r="AG2645" s="34"/>
    </row>
    <row r="2646" spans="3:33">
      <c r="C2646" s="29"/>
      <c r="D2646" s="22"/>
      <c r="E2646" s="30"/>
      <c r="F2646" s="30"/>
      <c r="G2646" s="30"/>
      <c r="H2646" s="26"/>
      <c r="P2646" s="17"/>
      <c r="R2646" s="17"/>
      <c r="AA2646" s="18"/>
      <c r="AF2646" s="34"/>
      <c r="AG2646" s="34"/>
    </row>
    <row r="2647" spans="3:33">
      <c r="C2647" s="29"/>
      <c r="D2647" s="22"/>
      <c r="E2647" s="30"/>
      <c r="F2647" s="30"/>
      <c r="G2647" s="30"/>
      <c r="H2647" s="26"/>
      <c r="P2647" s="17"/>
      <c r="R2647" s="17"/>
      <c r="AA2647" s="18"/>
      <c r="AF2647" s="34"/>
    </row>
    <row r="2648" spans="3:33">
      <c r="C2648" s="29"/>
      <c r="D2648" s="22"/>
      <c r="E2648" s="30"/>
      <c r="F2648" s="30"/>
      <c r="G2648" s="30"/>
      <c r="H2648" s="26"/>
      <c r="P2648" s="17"/>
      <c r="R2648" s="17"/>
      <c r="AA2648" s="18"/>
      <c r="AF2648" s="34"/>
    </row>
    <row r="2649" spans="3:33">
      <c r="C2649" s="29"/>
      <c r="D2649" s="22"/>
      <c r="E2649" s="30"/>
      <c r="F2649" s="30"/>
      <c r="G2649" s="30"/>
      <c r="H2649" s="26"/>
      <c r="P2649" s="17"/>
      <c r="R2649" s="17"/>
      <c r="AA2649" s="18"/>
      <c r="AF2649" s="34"/>
    </row>
    <row r="2650" spans="3:33">
      <c r="C2650" s="29"/>
      <c r="D2650" s="22"/>
      <c r="E2650" s="30"/>
      <c r="F2650" s="30"/>
      <c r="G2650" s="30"/>
      <c r="H2650" s="26"/>
      <c r="P2650" s="17"/>
      <c r="R2650" s="17"/>
      <c r="AA2650" s="18"/>
      <c r="AF2650" s="34"/>
    </row>
    <row r="2651" spans="3:33">
      <c r="C2651" s="29"/>
      <c r="D2651" s="22"/>
      <c r="E2651" s="30"/>
      <c r="F2651" s="30"/>
      <c r="G2651" s="30"/>
      <c r="H2651" s="26"/>
      <c r="P2651" s="17"/>
      <c r="R2651" s="17"/>
      <c r="AA2651" s="18"/>
      <c r="AF2651" s="34"/>
    </row>
    <row r="2652" spans="3:33">
      <c r="C2652" s="29"/>
      <c r="D2652" s="22"/>
      <c r="E2652" s="30"/>
      <c r="F2652" s="30"/>
      <c r="G2652" s="30"/>
      <c r="H2652" s="26"/>
      <c r="P2652" s="17"/>
      <c r="R2652" s="17"/>
      <c r="AA2652" s="18"/>
      <c r="AF2652" s="34"/>
    </row>
    <row r="2653" spans="3:33">
      <c r="C2653" s="29"/>
      <c r="D2653" s="22"/>
      <c r="E2653" s="30"/>
      <c r="F2653" s="30"/>
      <c r="G2653" s="30"/>
      <c r="H2653" s="26"/>
      <c r="P2653" s="17"/>
      <c r="R2653" s="17"/>
      <c r="AA2653" s="18"/>
      <c r="AF2653" s="34"/>
    </row>
    <row r="2654" spans="3:33">
      <c r="C2654" s="29"/>
      <c r="D2654" s="22"/>
      <c r="E2654" s="30"/>
      <c r="F2654" s="30"/>
      <c r="G2654" s="30"/>
      <c r="H2654" s="26"/>
      <c r="P2654" s="17"/>
      <c r="R2654" s="17"/>
      <c r="AA2654" s="18"/>
      <c r="AF2654" s="34"/>
      <c r="AG2654" s="37"/>
    </row>
    <row r="2655" spans="3:33">
      <c r="C2655" s="29"/>
      <c r="D2655" s="22"/>
      <c r="E2655" s="30"/>
      <c r="F2655" s="30"/>
      <c r="G2655" s="30"/>
      <c r="H2655" s="26"/>
      <c r="P2655" s="17"/>
      <c r="R2655" s="17"/>
      <c r="AA2655" s="18"/>
      <c r="AF2655" s="34"/>
      <c r="AG2655" s="37"/>
    </row>
    <row r="2656" spans="3:33">
      <c r="C2656" s="29"/>
      <c r="D2656" s="22"/>
      <c r="E2656" s="30"/>
      <c r="F2656" s="30"/>
      <c r="G2656" s="30"/>
      <c r="H2656" s="26"/>
      <c r="P2656" s="17"/>
      <c r="R2656" s="17"/>
      <c r="AA2656" s="18"/>
      <c r="AF2656" s="34"/>
      <c r="AG2656" s="37"/>
    </row>
    <row r="2657" spans="1:33">
      <c r="C2657" s="29"/>
      <c r="D2657" s="22"/>
      <c r="E2657" s="30"/>
      <c r="F2657" s="30"/>
      <c r="G2657" s="30"/>
      <c r="H2657" s="26"/>
      <c r="P2657" s="17"/>
      <c r="R2657" s="17"/>
      <c r="AA2657" s="18"/>
      <c r="AD2657" s="34"/>
      <c r="AE2657" s="34"/>
      <c r="AF2657" s="34"/>
      <c r="AG2657" s="37"/>
    </row>
    <row r="2658" spans="1:33">
      <c r="C2658" s="29"/>
      <c r="D2658" s="22"/>
      <c r="E2658" s="30"/>
      <c r="F2658" s="30"/>
      <c r="G2658" s="30"/>
      <c r="H2658" s="26"/>
      <c r="P2658" s="17"/>
      <c r="R2658" s="17"/>
      <c r="AA2658" s="18"/>
      <c r="AD2658" s="34"/>
      <c r="AE2658" s="34"/>
      <c r="AF2658" s="34"/>
      <c r="AG2658" s="37"/>
    </row>
    <row r="2659" spans="1:33">
      <c r="A2659" s="28"/>
      <c r="C2659" s="29"/>
      <c r="D2659" s="22"/>
      <c r="E2659" s="30"/>
      <c r="F2659" s="30"/>
      <c r="G2659" s="30"/>
      <c r="H2659" s="26"/>
      <c r="P2659" s="17"/>
      <c r="R2659" s="17"/>
      <c r="AA2659" s="18"/>
      <c r="AD2659" s="34"/>
      <c r="AE2659" s="34"/>
      <c r="AF2659" s="34"/>
      <c r="AG2659" s="37"/>
    </row>
    <row r="2660" spans="1:33">
      <c r="A2660" s="28"/>
      <c r="C2660" s="29"/>
      <c r="D2660" s="22"/>
      <c r="E2660" s="30"/>
      <c r="F2660" s="30"/>
      <c r="G2660" s="30"/>
      <c r="H2660" s="26"/>
      <c r="P2660" s="17"/>
      <c r="R2660" s="17"/>
      <c r="AA2660" s="18"/>
      <c r="AF2660" s="34"/>
    </row>
    <row r="2661" spans="1:33">
      <c r="A2661" s="28"/>
      <c r="C2661" s="29"/>
      <c r="D2661" s="22"/>
      <c r="E2661" s="30"/>
      <c r="F2661" s="30"/>
      <c r="G2661" s="30"/>
      <c r="H2661" s="26"/>
      <c r="P2661" s="17"/>
      <c r="R2661" s="17"/>
      <c r="AA2661" s="18"/>
      <c r="AF2661" s="34"/>
    </row>
    <row r="2662" spans="1:33">
      <c r="A2662" s="28"/>
      <c r="C2662" s="29"/>
      <c r="D2662" s="22"/>
      <c r="E2662" s="30"/>
      <c r="F2662" s="30"/>
      <c r="G2662" s="30"/>
      <c r="H2662" s="26"/>
      <c r="P2662" s="17"/>
      <c r="R2662" s="17"/>
      <c r="AA2662" s="18"/>
      <c r="AD2662" s="34"/>
      <c r="AE2662" s="34"/>
      <c r="AF2662" s="34"/>
    </row>
    <row r="2663" spans="1:33">
      <c r="A2663" s="28"/>
      <c r="C2663" s="29"/>
      <c r="D2663" s="22"/>
      <c r="E2663" s="30"/>
      <c r="F2663" s="30"/>
      <c r="G2663" s="30"/>
      <c r="H2663" s="26"/>
      <c r="P2663" s="17"/>
      <c r="R2663" s="17"/>
      <c r="AA2663" s="18"/>
      <c r="AF2663" s="34"/>
    </row>
    <row r="2664" spans="1:33">
      <c r="A2664" s="28"/>
      <c r="C2664" s="29"/>
      <c r="D2664" s="22"/>
      <c r="E2664" s="30"/>
      <c r="F2664" s="30"/>
      <c r="G2664" s="30"/>
      <c r="H2664" s="26"/>
      <c r="P2664" s="17"/>
      <c r="R2664" s="17"/>
      <c r="AA2664" s="18"/>
      <c r="AF2664" s="34"/>
    </row>
    <row r="2665" spans="1:33">
      <c r="A2665" s="28"/>
      <c r="C2665" s="29"/>
      <c r="D2665" s="22"/>
      <c r="E2665" s="30"/>
      <c r="F2665" s="30"/>
      <c r="G2665" s="30"/>
      <c r="H2665" s="26"/>
      <c r="P2665" s="17"/>
      <c r="R2665" s="17"/>
      <c r="AA2665" s="18"/>
      <c r="AF2665" s="34"/>
    </row>
    <row r="2666" spans="1:33">
      <c r="A2666" s="28"/>
      <c r="C2666" s="29"/>
      <c r="D2666" s="22"/>
      <c r="E2666" s="30"/>
      <c r="F2666" s="30"/>
      <c r="G2666" s="30"/>
      <c r="H2666" s="26"/>
      <c r="P2666" s="17"/>
      <c r="R2666" s="17"/>
      <c r="AA2666" s="18"/>
      <c r="AF2666" s="34"/>
    </row>
    <row r="2667" spans="1:33">
      <c r="A2667" s="28"/>
      <c r="C2667" s="29"/>
      <c r="D2667" s="22"/>
      <c r="E2667" s="30"/>
      <c r="F2667" s="30"/>
      <c r="G2667" s="30"/>
      <c r="H2667" s="26"/>
      <c r="P2667" s="17"/>
      <c r="R2667" s="17"/>
      <c r="AA2667" s="18"/>
      <c r="AF2667" s="34"/>
    </row>
    <row r="2668" spans="1:33">
      <c r="A2668" s="28"/>
      <c r="C2668" s="29"/>
      <c r="D2668" s="22"/>
      <c r="E2668" s="30"/>
      <c r="F2668" s="30"/>
      <c r="G2668" s="30"/>
      <c r="H2668" s="26"/>
      <c r="P2668" s="17"/>
      <c r="R2668" s="17"/>
      <c r="AA2668" s="18"/>
      <c r="AF2668" s="34"/>
    </row>
    <row r="2669" spans="1:33">
      <c r="A2669" s="28"/>
      <c r="C2669" s="29"/>
      <c r="D2669" s="22"/>
      <c r="E2669" s="30"/>
      <c r="F2669" s="30"/>
      <c r="G2669" s="30"/>
      <c r="H2669" s="26"/>
      <c r="P2669" s="17"/>
      <c r="R2669" s="17"/>
      <c r="AA2669" s="18"/>
      <c r="AF2669" s="34"/>
    </row>
    <row r="2670" spans="1:33">
      <c r="A2670" s="28"/>
      <c r="C2670" s="29"/>
      <c r="D2670" s="22"/>
      <c r="E2670" s="30"/>
      <c r="F2670" s="30"/>
      <c r="G2670" s="30"/>
      <c r="H2670" s="26"/>
      <c r="P2670" s="17"/>
      <c r="R2670" s="17"/>
      <c r="AA2670" s="18"/>
      <c r="AF2670" s="34"/>
    </row>
    <row r="2671" spans="1:33">
      <c r="A2671" s="28"/>
      <c r="C2671" s="29"/>
      <c r="D2671" s="22"/>
      <c r="E2671" s="30"/>
      <c r="F2671" s="30"/>
      <c r="G2671" s="30"/>
      <c r="H2671" s="26"/>
      <c r="P2671" s="17"/>
      <c r="R2671" s="17"/>
      <c r="AA2671" s="18"/>
      <c r="AF2671" s="34"/>
    </row>
    <row r="2672" spans="1:33">
      <c r="A2672" s="28"/>
      <c r="C2672" s="29"/>
      <c r="D2672" s="22"/>
      <c r="E2672" s="30"/>
      <c r="F2672" s="30"/>
      <c r="G2672" s="30"/>
      <c r="H2672" s="26"/>
      <c r="P2672" s="17"/>
      <c r="R2672" s="17"/>
      <c r="AA2672" s="18"/>
      <c r="AF2672" s="34"/>
    </row>
    <row r="2673" spans="1:32">
      <c r="A2673" s="28"/>
      <c r="C2673" s="29"/>
      <c r="D2673" s="22"/>
      <c r="E2673" s="30"/>
      <c r="F2673" s="30"/>
      <c r="G2673" s="30"/>
      <c r="H2673" s="26"/>
      <c r="P2673" s="17"/>
      <c r="R2673" s="17"/>
      <c r="AA2673" s="18"/>
      <c r="AF2673" s="34"/>
    </row>
    <row r="2674" spans="1:32">
      <c r="A2674" s="28"/>
      <c r="C2674" s="29"/>
      <c r="D2674" s="22"/>
      <c r="E2674" s="30"/>
      <c r="F2674" s="30"/>
      <c r="G2674" s="30"/>
      <c r="H2674" s="26"/>
      <c r="P2674" s="17"/>
      <c r="R2674" s="17"/>
      <c r="AA2674" s="18"/>
      <c r="AF2674" s="34"/>
    </row>
    <row r="2675" spans="1:32">
      <c r="A2675" s="28"/>
      <c r="C2675" s="29"/>
      <c r="D2675" s="22"/>
      <c r="E2675" s="30"/>
      <c r="F2675" s="30"/>
      <c r="G2675" s="30"/>
      <c r="H2675" s="26"/>
      <c r="P2675" s="17"/>
      <c r="R2675" s="17"/>
      <c r="AA2675" s="18"/>
      <c r="AF2675" s="34"/>
    </row>
    <row r="2676" spans="1:32">
      <c r="A2676" s="28"/>
      <c r="C2676" s="29"/>
      <c r="D2676" s="22"/>
      <c r="E2676" s="30"/>
      <c r="F2676" s="30"/>
      <c r="G2676" s="30"/>
      <c r="H2676" s="26"/>
      <c r="P2676" s="17"/>
      <c r="R2676" s="17"/>
      <c r="AA2676" s="18"/>
      <c r="AF2676" s="34"/>
    </row>
    <row r="2677" spans="1:32">
      <c r="A2677" s="28"/>
      <c r="C2677" s="29"/>
      <c r="D2677" s="22"/>
      <c r="E2677" s="30"/>
      <c r="F2677" s="30"/>
      <c r="G2677" s="30"/>
      <c r="H2677" s="26"/>
      <c r="P2677" s="17"/>
      <c r="R2677" s="17"/>
      <c r="AA2677" s="18"/>
      <c r="AF2677" s="34"/>
    </row>
    <row r="2678" spans="1:32">
      <c r="A2678" s="28"/>
      <c r="C2678" s="29"/>
      <c r="D2678" s="22"/>
      <c r="E2678" s="30"/>
      <c r="F2678" s="30"/>
      <c r="G2678" s="30"/>
      <c r="H2678" s="26"/>
      <c r="P2678" s="17"/>
      <c r="R2678" s="17"/>
      <c r="AA2678" s="18"/>
      <c r="AF2678" s="34"/>
    </row>
    <row r="2679" spans="1:32">
      <c r="A2679" s="28"/>
      <c r="C2679" s="29"/>
      <c r="D2679" s="22"/>
      <c r="E2679" s="30"/>
      <c r="F2679" s="30"/>
      <c r="G2679" s="30"/>
      <c r="H2679" s="26"/>
      <c r="P2679" s="17"/>
      <c r="R2679" s="17"/>
      <c r="AA2679" s="18"/>
      <c r="AF2679" s="34"/>
    </row>
    <row r="2680" spans="1:32">
      <c r="A2680" s="28"/>
      <c r="C2680" s="29"/>
      <c r="D2680" s="22"/>
      <c r="E2680" s="30"/>
      <c r="F2680" s="30"/>
      <c r="G2680" s="30"/>
      <c r="H2680" s="26"/>
      <c r="P2680" s="17"/>
      <c r="R2680" s="17"/>
      <c r="AA2680" s="18"/>
      <c r="AF2680" s="34"/>
    </row>
    <row r="2681" spans="1:32">
      <c r="A2681" s="28"/>
      <c r="C2681" s="29"/>
      <c r="D2681" s="22"/>
      <c r="E2681" s="30"/>
      <c r="F2681" s="30"/>
      <c r="G2681" s="30"/>
      <c r="H2681" s="26"/>
      <c r="P2681" s="17"/>
      <c r="R2681" s="17"/>
      <c r="AA2681" s="18"/>
      <c r="AF2681" s="34"/>
    </row>
    <row r="2682" spans="1:32">
      <c r="A2682" s="28"/>
      <c r="C2682" s="29"/>
      <c r="D2682" s="22"/>
      <c r="E2682" s="30"/>
      <c r="F2682" s="30"/>
      <c r="G2682" s="30"/>
      <c r="H2682" s="26"/>
      <c r="P2682" s="17"/>
      <c r="R2682" s="17"/>
      <c r="AA2682" s="18"/>
      <c r="AF2682" s="34"/>
    </row>
    <row r="2683" spans="1:32">
      <c r="A2683" s="28"/>
      <c r="C2683" s="29"/>
      <c r="D2683" s="22"/>
      <c r="E2683" s="30"/>
      <c r="F2683" s="30"/>
      <c r="G2683" s="30"/>
      <c r="H2683" s="26"/>
      <c r="P2683" s="17"/>
      <c r="R2683" s="17"/>
      <c r="AA2683" s="18"/>
      <c r="AF2683" s="34"/>
    </row>
    <row r="2684" spans="1:32">
      <c r="A2684" s="28"/>
      <c r="C2684" s="29"/>
      <c r="D2684" s="22"/>
      <c r="E2684" s="30"/>
      <c r="F2684" s="30"/>
      <c r="G2684" s="30"/>
      <c r="H2684" s="26"/>
      <c r="P2684" s="17"/>
      <c r="R2684" s="17"/>
      <c r="AA2684" s="18"/>
      <c r="AF2684" s="34"/>
    </row>
    <row r="2685" spans="1:32">
      <c r="A2685" s="28"/>
      <c r="C2685" s="29"/>
      <c r="D2685" s="22"/>
      <c r="E2685" s="30"/>
      <c r="F2685" s="30"/>
      <c r="G2685" s="30"/>
      <c r="H2685" s="26"/>
      <c r="P2685" s="17"/>
      <c r="R2685" s="17"/>
      <c r="AA2685" s="18"/>
      <c r="AF2685" s="34"/>
    </row>
    <row r="2686" spans="1:32">
      <c r="A2686" s="28"/>
      <c r="C2686" s="29"/>
      <c r="D2686" s="22"/>
      <c r="E2686" s="30"/>
      <c r="F2686" s="30"/>
      <c r="G2686" s="30"/>
      <c r="H2686" s="26"/>
      <c r="P2686" s="17"/>
      <c r="R2686" s="17"/>
      <c r="AA2686" s="18"/>
      <c r="AF2686" s="34"/>
    </row>
    <row r="2687" spans="1:32">
      <c r="A2687" s="28"/>
      <c r="C2687" s="29"/>
      <c r="D2687" s="22"/>
      <c r="E2687" s="30"/>
      <c r="F2687" s="30"/>
      <c r="G2687" s="30"/>
      <c r="H2687" s="26"/>
      <c r="P2687" s="17"/>
      <c r="R2687" s="17"/>
      <c r="AA2687" s="18"/>
      <c r="AF2687" s="34"/>
    </row>
    <row r="2688" spans="1:32">
      <c r="C2688" s="29"/>
      <c r="D2688" s="22"/>
      <c r="E2688" s="30"/>
      <c r="F2688" s="30"/>
      <c r="G2688" s="30"/>
      <c r="H2688" s="26"/>
      <c r="P2688" s="17"/>
      <c r="R2688" s="17"/>
      <c r="AA2688" s="18"/>
      <c r="AD2688" s="34"/>
      <c r="AE2688" s="34"/>
      <c r="AF2688" s="34"/>
    </row>
    <row r="2689" spans="2:32">
      <c r="C2689" s="29"/>
      <c r="D2689" s="22"/>
      <c r="E2689" s="30"/>
      <c r="F2689" s="30"/>
      <c r="G2689" s="30"/>
      <c r="H2689" s="26"/>
      <c r="P2689" s="17"/>
      <c r="R2689" s="17"/>
      <c r="AA2689" s="18"/>
      <c r="AD2689" s="34"/>
      <c r="AE2689" s="34"/>
      <c r="AF2689" s="34"/>
    </row>
    <row r="2690" spans="2:32">
      <c r="C2690" s="29"/>
      <c r="D2690" s="22"/>
      <c r="E2690" s="30"/>
      <c r="F2690" s="30"/>
      <c r="G2690" s="30"/>
      <c r="H2690" s="26"/>
      <c r="P2690" s="17"/>
      <c r="R2690" s="17"/>
      <c r="AA2690" s="18"/>
      <c r="AF2690" s="34"/>
    </row>
    <row r="2691" spans="2:32">
      <c r="C2691" s="29"/>
      <c r="D2691" s="22"/>
      <c r="E2691" s="30"/>
      <c r="F2691" s="30"/>
      <c r="G2691" s="30"/>
      <c r="H2691" s="26"/>
      <c r="P2691" s="17"/>
      <c r="R2691" s="17"/>
      <c r="AA2691" s="18"/>
      <c r="AF2691" s="34"/>
    </row>
    <row r="2692" spans="2:32">
      <c r="C2692" s="29"/>
      <c r="D2692" s="22"/>
      <c r="E2692" s="30"/>
      <c r="F2692" s="30"/>
      <c r="G2692" s="30"/>
      <c r="H2692" s="26"/>
      <c r="P2692" s="17"/>
      <c r="R2692" s="17"/>
      <c r="AA2692" s="18"/>
      <c r="AF2692" s="34"/>
    </row>
    <row r="2693" spans="2:32">
      <c r="C2693" s="29"/>
      <c r="D2693" s="22"/>
      <c r="E2693" s="30"/>
      <c r="F2693" s="30"/>
      <c r="G2693" s="30"/>
      <c r="H2693" s="26"/>
      <c r="P2693" s="17"/>
      <c r="R2693" s="17"/>
      <c r="AA2693" s="18"/>
      <c r="AF2693" s="34"/>
    </row>
    <row r="2694" spans="2:32">
      <c r="C2694" s="29"/>
      <c r="D2694" s="22"/>
      <c r="E2694" s="30"/>
      <c r="F2694" s="30"/>
      <c r="G2694" s="30"/>
      <c r="H2694" s="26"/>
      <c r="P2694" s="17"/>
      <c r="R2694" s="17"/>
      <c r="AA2694" s="18"/>
      <c r="AF2694" s="34"/>
    </row>
    <row r="2695" spans="2:32">
      <c r="C2695" s="29"/>
      <c r="D2695" s="22"/>
      <c r="E2695" s="30"/>
      <c r="F2695" s="30"/>
      <c r="G2695" s="30"/>
      <c r="H2695" s="26"/>
      <c r="P2695" s="17"/>
      <c r="R2695" s="17"/>
      <c r="AA2695" s="18"/>
      <c r="AF2695" s="34"/>
    </row>
    <row r="2696" spans="2:32">
      <c r="C2696" s="29"/>
      <c r="D2696" s="22"/>
      <c r="E2696" s="30"/>
      <c r="F2696" s="30"/>
      <c r="G2696" s="30"/>
      <c r="H2696" s="26"/>
      <c r="P2696" s="17"/>
      <c r="R2696" s="17"/>
      <c r="AA2696" s="18"/>
      <c r="AF2696" s="34"/>
    </row>
    <row r="2697" spans="2:32">
      <c r="C2697" s="29"/>
      <c r="D2697" s="22"/>
      <c r="E2697" s="30"/>
      <c r="F2697" s="30"/>
      <c r="G2697" s="30"/>
      <c r="H2697" s="26"/>
      <c r="P2697" s="17"/>
      <c r="R2697" s="17"/>
      <c r="AA2697" s="18"/>
      <c r="AF2697" s="34"/>
    </row>
    <row r="2698" spans="2:32">
      <c r="B2698" s="22"/>
      <c r="C2698" s="29"/>
      <c r="E2698" s="30"/>
      <c r="F2698" s="30"/>
      <c r="G2698" s="30"/>
      <c r="H2698" s="26"/>
      <c r="P2698" s="17"/>
      <c r="R2698" s="17"/>
      <c r="AA2698" s="18"/>
      <c r="AF2698" s="34"/>
    </row>
    <row r="2699" spans="2:32">
      <c r="B2699" s="22"/>
      <c r="C2699" s="29"/>
      <c r="E2699" s="30"/>
      <c r="F2699" s="30"/>
      <c r="G2699" s="30"/>
      <c r="H2699" s="26"/>
      <c r="P2699" s="17"/>
      <c r="R2699" s="17"/>
      <c r="AA2699" s="22"/>
      <c r="AF2699" s="34"/>
    </row>
    <row r="2700" spans="2:32">
      <c r="B2700" s="22"/>
      <c r="C2700" s="29"/>
      <c r="E2700" s="30"/>
      <c r="F2700" s="30"/>
      <c r="G2700" s="30"/>
      <c r="H2700" s="26"/>
      <c r="P2700" s="17"/>
      <c r="R2700" s="17"/>
      <c r="AA2700" s="22"/>
      <c r="AF2700" s="34"/>
    </row>
    <row r="2701" spans="2:32">
      <c r="B2701" s="22"/>
      <c r="C2701" s="29"/>
      <c r="E2701" s="30"/>
      <c r="F2701" s="30"/>
      <c r="G2701" s="30"/>
      <c r="H2701" s="26"/>
      <c r="P2701" s="17"/>
      <c r="R2701" s="17"/>
      <c r="AA2701" s="22"/>
      <c r="AF2701" s="34"/>
    </row>
    <row r="2702" spans="2:32">
      <c r="B2702" s="22"/>
      <c r="C2702" s="29"/>
      <c r="E2702" s="30"/>
      <c r="F2702" s="30"/>
      <c r="G2702" s="30"/>
      <c r="H2702" s="26"/>
      <c r="P2702" s="17"/>
      <c r="R2702" s="17"/>
      <c r="AA2702" s="22"/>
      <c r="AF2702" s="34"/>
    </row>
    <row r="2703" spans="2:32">
      <c r="B2703" s="22"/>
      <c r="C2703" s="29"/>
      <c r="E2703" s="30"/>
      <c r="F2703" s="30"/>
      <c r="G2703" s="30"/>
      <c r="H2703" s="26"/>
      <c r="P2703" s="17"/>
      <c r="R2703" s="17"/>
      <c r="AA2703" s="22"/>
      <c r="AF2703" s="34"/>
    </row>
    <row r="2704" spans="2:32">
      <c r="B2704" s="22"/>
      <c r="C2704" s="29"/>
      <c r="E2704" s="30"/>
      <c r="F2704" s="30"/>
      <c r="G2704" s="30"/>
      <c r="H2704" s="26"/>
      <c r="P2704" s="17"/>
      <c r="R2704" s="17"/>
      <c r="AA2704" s="22"/>
      <c r="AF2704" s="34"/>
    </row>
    <row r="2705" spans="2:32">
      <c r="B2705" s="22"/>
      <c r="C2705" s="29"/>
      <c r="E2705" s="30"/>
      <c r="F2705" s="30"/>
      <c r="G2705" s="30"/>
      <c r="H2705" s="26"/>
      <c r="P2705" s="17"/>
      <c r="R2705" s="17"/>
      <c r="AA2705" s="22"/>
      <c r="AF2705" s="34"/>
    </row>
    <row r="2706" spans="2:32">
      <c r="B2706" s="22"/>
      <c r="C2706" s="29"/>
      <c r="E2706" s="30"/>
      <c r="F2706" s="30"/>
      <c r="G2706" s="30"/>
      <c r="H2706" s="26"/>
      <c r="P2706" s="17"/>
      <c r="R2706" s="17"/>
      <c r="AA2706" s="22"/>
      <c r="AF2706" s="34"/>
    </row>
    <row r="2707" spans="2:32">
      <c r="B2707" s="22"/>
      <c r="C2707" s="29"/>
      <c r="E2707" s="30"/>
      <c r="F2707" s="30"/>
      <c r="G2707" s="30"/>
      <c r="H2707" s="26"/>
      <c r="P2707" s="17"/>
      <c r="R2707" s="17"/>
      <c r="AA2707" s="22"/>
      <c r="AF2707" s="34"/>
    </row>
    <row r="2708" spans="2:32">
      <c r="B2708" s="22"/>
      <c r="C2708" s="29"/>
      <c r="E2708" s="30"/>
      <c r="F2708" s="30"/>
      <c r="G2708" s="30"/>
      <c r="H2708" s="26"/>
      <c r="P2708" s="17"/>
      <c r="R2708" s="17"/>
      <c r="AA2708" s="22"/>
      <c r="AF2708" s="34"/>
    </row>
    <row r="2709" spans="2:32">
      <c r="B2709" s="22"/>
      <c r="C2709" s="29"/>
      <c r="E2709" s="30"/>
      <c r="F2709" s="30"/>
      <c r="G2709" s="30"/>
      <c r="H2709" s="26"/>
      <c r="P2709" s="17"/>
      <c r="R2709" s="17"/>
      <c r="AA2709" s="22"/>
      <c r="AF2709" s="34"/>
    </row>
    <row r="2710" spans="2:32">
      <c r="B2710" s="22"/>
      <c r="C2710" s="29"/>
      <c r="E2710" s="30"/>
      <c r="F2710" s="30"/>
      <c r="G2710" s="30"/>
      <c r="H2710" s="26"/>
      <c r="P2710" s="17"/>
      <c r="R2710" s="17"/>
      <c r="AA2710" s="22"/>
      <c r="AF2710" s="34"/>
    </row>
    <row r="2711" spans="2:32">
      <c r="B2711" s="22"/>
      <c r="C2711" s="29"/>
      <c r="E2711" s="30"/>
      <c r="F2711" s="30"/>
      <c r="G2711" s="30"/>
      <c r="H2711" s="26"/>
      <c r="P2711" s="17"/>
      <c r="R2711" s="17"/>
      <c r="AA2711" s="22"/>
      <c r="AF2711" s="34"/>
    </row>
    <row r="2712" spans="2:32">
      <c r="B2712" s="22"/>
      <c r="C2712" s="29"/>
      <c r="E2712" s="30"/>
      <c r="F2712" s="30"/>
      <c r="G2712" s="30"/>
      <c r="H2712" s="26"/>
      <c r="P2712" s="17"/>
      <c r="R2712" s="17"/>
      <c r="AA2712" s="22"/>
      <c r="AF2712" s="34"/>
    </row>
    <row r="2713" spans="2:32">
      <c r="B2713" s="22"/>
      <c r="C2713" s="29"/>
      <c r="E2713" s="30"/>
      <c r="F2713" s="30"/>
      <c r="G2713" s="30"/>
      <c r="H2713" s="26"/>
      <c r="P2713" s="17"/>
      <c r="R2713" s="17"/>
      <c r="AA2713" s="22"/>
      <c r="AF2713" s="34"/>
    </row>
    <row r="2714" spans="2:32">
      <c r="B2714" s="22"/>
      <c r="C2714" s="29"/>
      <c r="E2714" s="30"/>
      <c r="F2714" s="30"/>
      <c r="G2714" s="30"/>
      <c r="H2714" s="26"/>
      <c r="P2714" s="17"/>
      <c r="R2714" s="17"/>
      <c r="AA2714" s="22"/>
      <c r="AF2714" s="34"/>
    </row>
    <row r="2715" spans="2:32">
      <c r="B2715" s="22"/>
      <c r="C2715" s="29"/>
      <c r="E2715" s="30"/>
      <c r="F2715" s="30"/>
      <c r="G2715" s="30"/>
      <c r="H2715" s="26"/>
      <c r="P2715" s="17"/>
      <c r="R2715" s="17"/>
      <c r="AA2715" s="22"/>
      <c r="AF2715" s="34"/>
    </row>
    <row r="2716" spans="2:32">
      <c r="B2716" s="22"/>
      <c r="C2716" s="29"/>
      <c r="E2716" s="30"/>
      <c r="F2716" s="30"/>
      <c r="G2716" s="30"/>
      <c r="H2716" s="26"/>
      <c r="P2716" s="17"/>
      <c r="R2716" s="17"/>
      <c r="AA2716" s="22"/>
      <c r="AF2716" s="34"/>
    </row>
    <row r="2717" spans="2:32">
      <c r="B2717" s="22"/>
      <c r="C2717" s="29"/>
      <c r="E2717" s="30"/>
      <c r="F2717" s="30"/>
      <c r="G2717" s="30"/>
      <c r="H2717" s="26"/>
      <c r="P2717" s="17"/>
      <c r="R2717" s="17"/>
      <c r="AA2717" s="22"/>
      <c r="AF2717" s="34"/>
    </row>
    <row r="2718" spans="2:32">
      <c r="B2718" s="22"/>
      <c r="C2718" s="29"/>
      <c r="E2718" s="30"/>
      <c r="F2718" s="30"/>
      <c r="G2718" s="30"/>
      <c r="H2718" s="26"/>
      <c r="P2718" s="17"/>
      <c r="R2718" s="17"/>
      <c r="AA2718" s="22"/>
      <c r="AD2718" s="34"/>
      <c r="AE2718" s="34"/>
      <c r="AF2718" s="34"/>
    </row>
    <row r="2719" spans="2:32">
      <c r="B2719" s="22"/>
      <c r="C2719" s="29"/>
      <c r="E2719" s="30"/>
      <c r="F2719" s="30"/>
      <c r="G2719" s="30"/>
      <c r="H2719" s="26"/>
      <c r="P2719" s="17"/>
      <c r="R2719" s="17"/>
      <c r="AA2719" s="22"/>
      <c r="AD2719" s="34"/>
      <c r="AE2719" s="34"/>
      <c r="AF2719" s="34"/>
    </row>
    <row r="2720" spans="2:32">
      <c r="B2720" s="22"/>
      <c r="C2720" s="29"/>
      <c r="E2720" s="30"/>
      <c r="F2720" s="30"/>
      <c r="G2720" s="30"/>
      <c r="H2720" s="26"/>
      <c r="P2720" s="17"/>
      <c r="R2720" s="17"/>
      <c r="AA2720" s="22"/>
      <c r="AD2720" s="34"/>
      <c r="AE2720" s="34"/>
      <c r="AF2720" s="34"/>
    </row>
    <row r="2721" spans="2:33">
      <c r="B2721" s="22"/>
      <c r="C2721" s="29"/>
      <c r="E2721" s="30"/>
      <c r="F2721" s="30"/>
      <c r="G2721" s="30"/>
      <c r="H2721" s="26"/>
      <c r="P2721" s="17"/>
      <c r="R2721" s="17"/>
      <c r="AA2721" s="22"/>
      <c r="AD2721" s="34"/>
      <c r="AE2721" s="34"/>
      <c r="AF2721" s="34"/>
    </row>
    <row r="2722" spans="2:33">
      <c r="C2722" s="29"/>
      <c r="D2722" s="22"/>
      <c r="E2722" s="30"/>
      <c r="F2722" s="30"/>
      <c r="G2722" s="30"/>
      <c r="H2722" s="26"/>
      <c r="P2722" s="17"/>
      <c r="R2722" s="17"/>
      <c r="AA2722" s="22"/>
      <c r="AD2722" s="34"/>
      <c r="AE2722" s="34"/>
      <c r="AF2722" s="34"/>
    </row>
    <row r="2723" spans="2:33">
      <c r="C2723" s="29"/>
      <c r="D2723" s="22"/>
      <c r="E2723" s="30"/>
      <c r="F2723" s="30"/>
      <c r="G2723" s="30"/>
      <c r="H2723" s="26"/>
      <c r="P2723" s="17"/>
      <c r="R2723" s="17"/>
      <c r="AA2723" s="18"/>
      <c r="AD2723" s="34"/>
      <c r="AE2723" s="34"/>
      <c r="AF2723" s="34"/>
    </row>
    <row r="2724" spans="2:33">
      <c r="C2724" s="29"/>
      <c r="D2724" s="22"/>
      <c r="E2724" s="30"/>
      <c r="F2724" s="30"/>
      <c r="G2724" s="30"/>
      <c r="H2724" s="26"/>
      <c r="P2724" s="17"/>
      <c r="R2724" s="17"/>
      <c r="AA2724" s="18"/>
      <c r="AD2724" s="34"/>
      <c r="AE2724" s="34"/>
      <c r="AF2724" s="34"/>
    </row>
    <row r="2725" spans="2:33">
      <c r="C2725" s="29"/>
      <c r="D2725" s="22"/>
      <c r="E2725" s="30"/>
      <c r="F2725" s="30"/>
      <c r="G2725" s="30"/>
      <c r="H2725" s="26"/>
      <c r="P2725" s="17"/>
      <c r="R2725" s="17"/>
      <c r="AA2725" s="18"/>
      <c r="AD2725" s="34"/>
      <c r="AE2725" s="34"/>
      <c r="AF2725" s="34"/>
    </row>
    <row r="2726" spans="2:33">
      <c r="C2726" s="29"/>
      <c r="D2726" s="22"/>
      <c r="E2726" s="30"/>
      <c r="F2726" s="30"/>
      <c r="G2726" s="30"/>
      <c r="H2726" s="26"/>
      <c r="P2726" s="17"/>
      <c r="R2726" s="17"/>
      <c r="AA2726" s="18"/>
      <c r="AD2726" s="34"/>
      <c r="AE2726" s="34"/>
      <c r="AF2726" s="34"/>
    </row>
    <row r="2727" spans="2:33">
      <c r="C2727" s="29"/>
      <c r="D2727" s="22"/>
      <c r="E2727" s="30"/>
      <c r="F2727" s="30"/>
      <c r="G2727" s="30"/>
      <c r="H2727" s="26"/>
      <c r="P2727" s="17"/>
      <c r="R2727" s="17"/>
      <c r="AA2727" s="18"/>
      <c r="AF2727" s="34"/>
    </row>
    <row r="2728" spans="2:33">
      <c r="C2728" s="29"/>
      <c r="D2728" s="22"/>
      <c r="E2728" s="30"/>
      <c r="F2728" s="30"/>
      <c r="G2728" s="30"/>
      <c r="H2728" s="26"/>
      <c r="P2728" s="17"/>
      <c r="R2728" s="17"/>
      <c r="AA2728" s="18"/>
      <c r="AF2728" s="34"/>
      <c r="AG2728" s="37"/>
    </row>
    <row r="2729" spans="2:33">
      <c r="C2729" s="29"/>
      <c r="D2729" s="22"/>
      <c r="E2729" s="30"/>
      <c r="F2729" s="30"/>
      <c r="G2729" s="30"/>
      <c r="H2729" s="26"/>
      <c r="P2729" s="17"/>
      <c r="R2729" s="17"/>
      <c r="AA2729" s="18"/>
      <c r="AF2729" s="34"/>
      <c r="AG2729" s="37"/>
    </row>
    <row r="2730" spans="2:33">
      <c r="C2730" s="29"/>
      <c r="D2730" s="22"/>
      <c r="E2730" s="30"/>
      <c r="F2730" s="30"/>
      <c r="G2730" s="30"/>
      <c r="H2730" s="26"/>
      <c r="P2730" s="17"/>
      <c r="R2730" s="17"/>
      <c r="AA2730" s="18"/>
      <c r="AF2730" s="34"/>
    </row>
    <row r="2731" spans="2:33">
      <c r="C2731" s="29"/>
      <c r="D2731" s="22"/>
      <c r="E2731" s="30"/>
      <c r="F2731" s="30"/>
      <c r="G2731" s="30"/>
      <c r="H2731" s="26"/>
      <c r="P2731" s="17"/>
      <c r="R2731" s="17"/>
      <c r="AA2731" s="18"/>
      <c r="AF2731" s="34"/>
    </row>
    <row r="2732" spans="2:33">
      <c r="C2732" s="29"/>
      <c r="D2732" s="22"/>
      <c r="E2732" s="30"/>
      <c r="F2732" s="30"/>
      <c r="G2732" s="30"/>
      <c r="H2732" s="26"/>
      <c r="P2732" s="17"/>
      <c r="R2732" s="17"/>
      <c r="AA2732" s="18"/>
      <c r="AD2732" s="34"/>
      <c r="AE2732" s="34"/>
      <c r="AF2732" s="34"/>
    </row>
    <row r="2733" spans="2:33">
      <c r="C2733" s="29"/>
      <c r="D2733" s="22"/>
      <c r="E2733" s="30"/>
      <c r="F2733" s="30"/>
      <c r="G2733" s="30"/>
      <c r="H2733" s="26"/>
      <c r="P2733" s="17"/>
      <c r="R2733" s="17"/>
      <c r="AA2733" s="18"/>
      <c r="AD2733" s="34"/>
      <c r="AE2733" s="34"/>
      <c r="AF2733" s="34"/>
    </row>
    <row r="2734" spans="2:33">
      <c r="C2734" s="29"/>
      <c r="D2734" s="22"/>
      <c r="E2734" s="30"/>
      <c r="F2734" s="30"/>
      <c r="G2734" s="30"/>
      <c r="H2734" s="26"/>
      <c r="P2734" s="17"/>
      <c r="R2734" s="17"/>
      <c r="AA2734" s="18"/>
      <c r="AD2734" s="34"/>
      <c r="AE2734" s="34"/>
      <c r="AF2734" s="34"/>
    </row>
    <row r="2735" spans="2:33">
      <c r="C2735" s="29"/>
      <c r="D2735" s="22"/>
      <c r="E2735" s="30"/>
      <c r="F2735" s="30"/>
      <c r="G2735" s="30"/>
      <c r="H2735" s="26"/>
      <c r="P2735" s="17"/>
      <c r="R2735" s="17"/>
      <c r="AA2735" s="18"/>
      <c r="AF2735" s="34"/>
    </row>
    <row r="2736" spans="2:33">
      <c r="C2736" s="29"/>
      <c r="D2736" s="22"/>
      <c r="E2736" s="30"/>
      <c r="F2736" s="30"/>
      <c r="G2736" s="30"/>
      <c r="H2736" s="26"/>
      <c r="P2736" s="17"/>
      <c r="R2736" s="17"/>
      <c r="AA2736" s="18"/>
      <c r="AF2736" s="34"/>
    </row>
    <row r="2737" spans="1:32">
      <c r="C2737" s="29"/>
      <c r="D2737" s="22"/>
      <c r="E2737" s="30"/>
      <c r="F2737" s="30"/>
      <c r="G2737" s="30"/>
      <c r="H2737" s="26"/>
      <c r="P2737" s="17"/>
      <c r="R2737" s="17"/>
      <c r="AA2737" s="18"/>
      <c r="AF2737" s="34"/>
    </row>
    <row r="2738" spans="1:32">
      <c r="C2738" s="29"/>
      <c r="D2738" s="22"/>
      <c r="E2738" s="30"/>
      <c r="F2738" s="30"/>
      <c r="G2738" s="30"/>
      <c r="H2738" s="26"/>
      <c r="P2738" s="17"/>
      <c r="R2738" s="17"/>
      <c r="AA2738" s="18"/>
      <c r="AF2738" s="34"/>
    </row>
    <row r="2739" spans="1:32">
      <c r="C2739" s="29"/>
      <c r="D2739" s="22"/>
      <c r="E2739" s="30"/>
      <c r="F2739" s="30"/>
      <c r="G2739" s="30"/>
      <c r="H2739" s="26"/>
      <c r="P2739" s="17"/>
      <c r="R2739" s="17"/>
      <c r="AA2739" s="18"/>
      <c r="AF2739" s="34"/>
    </row>
    <row r="2740" spans="1:32">
      <c r="C2740" s="29"/>
      <c r="D2740" s="22"/>
      <c r="E2740" s="30"/>
      <c r="F2740" s="30"/>
      <c r="G2740" s="30"/>
      <c r="H2740" s="26"/>
      <c r="P2740" s="17"/>
      <c r="R2740" s="17"/>
      <c r="AA2740" s="18"/>
      <c r="AF2740" s="34"/>
    </row>
    <row r="2741" spans="1:32">
      <c r="C2741" s="29"/>
      <c r="D2741" s="22"/>
      <c r="E2741" s="30"/>
      <c r="F2741" s="30"/>
      <c r="G2741" s="30"/>
      <c r="H2741" s="26"/>
      <c r="P2741" s="17"/>
      <c r="R2741" s="17"/>
      <c r="AA2741" s="18"/>
      <c r="AF2741" s="34"/>
    </row>
    <row r="2742" spans="1:32">
      <c r="C2742" s="29"/>
      <c r="D2742" s="22"/>
      <c r="E2742" s="30"/>
      <c r="F2742" s="30"/>
      <c r="G2742" s="30"/>
      <c r="H2742" s="26"/>
      <c r="P2742" s="17"/>
      <c r="R2742" s="17"/>
      <c r="AA2742" s="18"/>
      <c r="AF2742" s="34"/>
    </row>
    <row r="2743" spans="1:32">
      <c r="C2743" s="29"/>
      <c r="D2743" s="22"/>
      <c r="E2743" s="30"/>
      <c r="F2743" s="30"/>
      <c r="G2743" s="30"/>
      <c r="H2743" s="26"/>
      <c r="P2743" s="17"/>
      <c r="R2743" s="17"/>
      <c r="AA2743" s="18"/>
      <c r="AF2743" s="34"/>
    </row>
    <row r="2744" spans="1:32">
      <c r="C2744" s="29"/>
      <c r="D2744" s="22"/>
      <c r="E2744" s="30"/>
      <c r="F2744" s="30"/>
      <c r="G2744" s="30"/>
      <c r="H2744" s="26"/>
      <c r="P2744" s="17"/>
      <c r="R2744" s="17"/>
      <c r="AA2744" s="18"/>
      <c r="AF2744" s="34"/>
    </row>
    <row r="2745" spans="1:32">
      <c r="C2745" s="29"/>
      <c r="D2745" s="22"/>
      <c r="E2745" s="30"/>
      <c r="F2745" s="30"/>
      <c r="G2745" s="30"/>
      <c r="H2745" s="26"/>
      <c r="P2745" s="17"/>
      <c r="R2745" s="17"/>
      <c r="AA2745" s="18"/>
      <c r="AF2745" s="34"/>
    </row>
    <row r="2746" spans="1:32">
      <c r="A2746" s="28"/>
      <c r="C2746" s="29"/>
      <c r="D2746" s="22"/>
      <c r="E2746" s="30"/>
      <c r="F2746" s="30"/>
      <c r="G2746" s="30"/>
      <c r="H2746" s="26"/>
      <c r="P2746" s="17"/>
      <c r="R2746" s="17"/>
      <c r="AA2746" s="18"/>
      <c r="AF2746" s="34"/>
    </row>
    <row r="2747" spans="1:32">
      <c r="A2747" s="28"/>
      <c r="C2747" s="29"/>
      <c r="D2747" s="22"/>
      <c r="E2747" s="30"/>
      <c r="F2747" s="30"/>
      <c r="G2747" s="30"/>
      <c r="H2747" s="26"/>
      <c r="P2747" s="17"/>
      <c r="R2747" s="17"/>
      <c r="AA2747" s="18"/>
      <c r="AF2747" s="34"/>
    </row>
    <row r="2748" spans="1:32">
      <c r="A2748" s="28"/>
      <c r="C2748" s="29"/>
      <c r="D2748" s="22"/>
      <c r="E2748" s="30"/>
      <c r="F2748" s="30"/>
      <c r="G2748" s="30"/>
      <c r="H2748" s="26"/>
      <c r="P2748" s="17"/>
      <c r="R2748" s="17"/>
      <c r="AA2748" s="18"/>
      <c r="AF2748" s="34"/>
    </row>
    <row r="2749" spans="1:32">
      <c r="A2749" s="28"/>
      <c r="C2749" s="29"/>
      <c r="D2749" s="22"/>
      <c r="E2749" s="30"/>
      <c r="F2749" s="30"/>
      <c r="G2749" s="30"/>
      <c r="H2749" s="26"/>
      <c r="P2749" s="17"/>
      <c r="R2749" s="17"/>
      <c r="AA2749" s="18"/>
      <c r="AF2749" s="34"/>
    </row>
    <row r="2750" spans="1:32">
      <c r="A2750" s="28"/>
      <c r="C2750" s="29"/>
      <c r="D2750" s="22"/>
      <c r="E2750" s="30"/>
      <c r="F2750" s="30"/>
      <c r="G2750" s="30"/>
      <c r="H2750" s="26"/>
      <c r="P2750" s="17"/>
      <c r="R2750" s="17"/>
      <c r="AA2750" s="18"/>
      <c r="AF2750" s="34"/>
    </row>
    <row r="2751" spans="1:32">
      <c r="A2751" s="28"/>
      <c r="C2751" s="29"/>
      <c r="D2751" s="22"/>
      <c r="E2751" s="30"/>
      <c r="F2751" s="30"/>
      <c r="G2751" s="30"/>
      <c r="H2751" s="26"/>
      <c r="P2751" s="17"/>
      <c r="R2751" s="17"/>
      <c r="AA2751" s="18"/>
      <c r="AF2751" s="34"/>
    </row>
    <row r="2752" spans="1:32">
      <c r="A2752" s="28"/>
      <c r="C2752" s="29"/>
      <c r="D2752" s="22"/>
      <c r="E2752" s="30"/>
      <c r="F2752" s="30"/>
      <c r="G2752" s="30"/>
      <c r="H2752" s="26"/>
      <c r="P2752" s="17"/>
      <c r="R2752" s="17"/>
      <c r="AA2752" s="18"/>
      <c r="AF2752" s="34"/>
    </row>
    <row r="2753" spans="1:33">
      <c r="A2753" s="28"/>
      <c r="C2753" s="29"/>
      <c r="D2753" s="22"/>
      <c r="E2753" s="30"/>
      <c r="F2753" s="30"/>
      <c r="G2753" s="30"/>
      <c r="H2753" s="26"/>
      <c r="P2753" s="17"/>
      <c r="R2753" s="17"/>
      <c r="AA2753" s="18"/>
      <c r="AF2753" s="34"/>
    </row>
    <row r="2754" spans="1:33">
      <c r="A2754" s="28"/>
      <c r="C2754" s="29"/>
      <c r="D2754" s="22"/>
      <c r="E2754" s="30"/>
      <c r="F2754" s="30"/>
      <c r="G2754" s="30"/>
      <c r="H2754" s="26"/>
      <c r="P2754" s="17"/>
      <c r="R2754" s="17"/>
      <c r="AA2754" s="18"/>
      <c r="AD2754" s="34"/>
      <c r="AE2754" s="34"/>
      <c r="AF2754" s="34"/>
    </row>
    <row r="2755" spans="1:33">
      <c r="A2755" s="28"/>
      <c r="C2755" s="29"/>
      <c r="D2755" s="22"/>
      <c r="E2755" s="30"/>
      <c r="F2755" s="30"/>
      <c r="G2755" s="30"/>
      <c r="H2755" s="26"/>
      <c r="P2755" s="17"/>
      <c r="R2755" s="17"/>
      <c r="AA2755" s="18"/>
      <c r="AD2755" s="34"/>
      <c r="AE2755" s="34"/>
      <c r="AF2755" s="34"/>
    </row>
    <row r="2756" spans="1:33">
      <c r="A2756" s="28"/>
      <c r="C2756" s="29"/>
      <c r="D2756" s="22"/>
      <c r="E2756" s="30"/>
      <c r="F2756" s="30"/>
      <c r="G2756" s="30"/>
      <c r="H2756" s="26"/>
      <c r="P2756" s="17"/>
      <c r="R2756" s="17"/>
      <c r="AA2756" s="18"/>
      <c r="AD2756" s="34"/>
      <c r="AE2756" s="34"/>
      <c r="AF2756" s="34"/>
    </row>
    <row r="2757" spans="1:33">
      <c r="A2757" s="28"/>
      <c r="C2757" s="29"/>
      <c r="D2757" s="22"/>
      <c r="E2757" s="30"/>
      <c r="F2757" s="30"/>
      <c r="G2757" s="30"/>
      <c r="H2757" s="26"/>
      <c r="P2757" s="17"/>
      <c r="R2757" s="17"/>
      <c r="AA2757" s="18"/>
      <c r="AD2757" s="34"/>
      <c r="AE2757" s="34"/>
      <c r="AF2757" s="34"/>
    </row>
    <row r="2758" spans="1:33">
      <c r="A2758" s="28"/>
      <c r="C2758" s="29"/>
      <c r="D2758" s="22"/>
      <c r="E2758" s="30"/>
      <c r="F2758" s="30"/>
      <c r="G2758" s="30"/>
      <c r="H2758" s="26"/>
      <c r="P2758" s="17"/>
      <c r="R2758" s="17"/>
      <c r="AA2758" s="18"/>
      <c r="AD2758" s="34"/>
      <c r="AE2758" s="34"/>
      <c r="AF2758" s="34"/>
    </row>
    <row r="2759" spans="1:33">
      <c r="A2759" s="28"/>
      <c r="C2759" s="29"/>
      <c r="D2759" s="22"/>
      <c r="E2759" s="30"/>
      <c r="F2759" s="30"/>
      <c r="G2759" s="30"/>
      <c r="H2759" s="26"/>
      <c r="P2759" s="17"/>
      <c r="R2759" s="17"/>
      <c r="AA2759" s="18"/>
      <c r="AD2759" s="34"/>
      <c r="AE2759" s="34"/>
      <c r="AF2759" s="34"/>
    </row>
    <row r="2760" spans="1:33">
      <c r="A2760" s="28"/>
      <c r="C2760" s="29"/>
      <c r="D2760" s="22"/>
      <c r="E2760" s="30"/>
      <c r="F2760" s="30"/>
      <c r="G2760" s="30"/>
      <c r="H2760" s="26"/>
      <c r="P2760" s="17"/>
      <c r="R2760" s="17"/>
      <c r="AA2760" s="18"/>
      <c r="AD2760" s="34"/>
      <c r="AE2760" s="34"/>
      <c r="AF2760" s="34"/>
    </row>
    <row r="2761" spans="1:33">
      <c r="A2761" s="28"/>
      <c r="C2761" s="29"/>
      <c r="D2761" s="22"/>
      <c r="E2761" s="30"/>
      <c r="F2761" s="30"/>
      <c r="G2761" s="30"/>
      <c r="H2761" s="26"/>
      <c r="P2761" s="17"/>
      <c r="R2761" s="17"/>
      <c r="AA2761" s="18"/>
      <c r="AF2761" s="34"/>
      <c r="AG2761" s="37"/>
    </row>
    <row r="2762" spans="1:33">
      <c r="A2762" s="28"/>
      <c r="C2762" s="29"/>
      <c r="D2762" s="22"/>
      <c r="E2762" s="30"/>
      <c r="F2762" s="30"/>
      <c r="G2762" s="30"/>
      <c r="H2762" s="26"/>
      <c r="P2762" s="17"/>
      <c r="R2762" s="17"/>
      <c r="AA2762" s="18"/>
      <c r="AF2762" s="34"/>
      <c r="AG2762" s="37"/>
    </row>
    <row r="2763" spans="1:33">
      <c r="A2763" s="28"/>
      <c r="C2763" s="29"/>
      <c r="D2763" s="22"/>
      <c r="E2763" s="30"/>
      <c r="F2763" s="30"/>
      <c r="G2763" s="30"/>
      <c r="H2763" s="26"/>
      <c r="P2763" s="17"/>
      <c r="R2763" s="17"/>
      <c r="AA2763" s="18"/>
      <c r="AF2763" s="34"/>
      <c r="AG2763" s="37"/>
    </row>
    <row r="2764" spans="1:33">
      <c r="A2764" s="28"/>
      <c r="C2764" s="29"/>
      <c r="D2764" s="22"/>
      <c r="E2764" s="30"/>
      <c r="F2764" s="30"/>
      <c r="G2764" s="30"/>
      <c r="H2764" s="26"/>
      <c r="P2764" s="17"/>
      <c r="R2764" s="17"/>
      <c r="AA2764" s="18"/>
      <c r="AF2764" s="34"/>
      <c r="AG2764" s="37"/>
    </row>
    <row r="2765" spans="1:33">
      <c r="A2765" s="28"/>
      <c r="C2765" s="29"/>
      <c r="D2765" s="22"/>
      <c r="E2765" s="30"/>
      <c r="F2765" s="30"/>
      <c r="G2765" s="30"/>
      <c r="H2765" s="26"/>
      <c r="P2765" s="17"/>
      <c r="R2765" s="17"/>
      <c r="AA2765" s="18"/>
      <c r="AF2765" s="34"/>
      <c r="AG2765" s="37"/>
    </row>
    <row r="2766" spans="1:33">
      <c r="A2766" s="28"/>
      <c r="C2766" s="29"/>
      <c r="D2766" s="22"/>
      <c r="E2766" s="30"/>
      <c r="F2766" s="30"/>
      <c r="G2766" s="30"/>
      <c r="H2766" s="26"/>
      <c r="P2766" s="17"/>
      <c r="R2766" s="17"/>
      <c r="AA2766" s="18"/>
      <c r="AF2766" s="34"/>
      <c r="AG2766" s="37"/>
    </row>
    <row r="2767" spans="1:33">
      <c r="A2767" s="28"/>
      <c r="C2767" s="29"/>
      <c r="D2767" s="22"/>
      <c r="E2767" s="30"/>
      <c r="F2767" s="30"/>
      <c r="G2767" s="30"/>
      <c r="H2767" s="26"/>
      <c r="P2767" s="17"/>
      <c r="R2767" s="17"/>
      <c r="AA2767" s="18"/>
      <c r="AF2767" s="34"/>
      <c r="AG2767" s="37"/>
    </row>
    <row r="2768" spans="1:33">
      <c r="A2768" s="28"/>
      <c r="C2768" s="29"/>
      <c r="D2768" s="22"/>
      <c r="E2768" s="30"/>
      <c r="F2768" s="30"/>
      <c r="G2768" s="30"/>
      <c r="H2768" s="26"/>
      <c r="P2768" s="17"/>
      <c r="R2768" s="17"/>
      <c r="AA2768" s="18"/>
      <c r="AF2768" s="34"/>
      <c r="AG2768" s="37"/>
    </row>
    <row r="2769" spans="1:33">
      <c r="A2769" s="28"/>
      <c r="C2769" s="29"/>
      <c r="D2769" s="22"/>
      <c r="E2769" s="30"/>
      <c r="F2769" s="30"/>
      <c r="G2769" s="30"/>
      <c r="H2769" s="26"/>
      <c r="P2769" s="17"/>
      <c r="R2769" s="17"/>
      <c r="AA2769" s="18"/>
      <c r="AF2769" s="34"/>
      <c r="AG2769" s="37"/>
    </row>
    <row r="2770" spans="1:33">
      <c r="A2770" s="28"/>
      <c r="C2770" s="29"/>
      <c r="D2770" s="22"/>
      <c r="E2770" s="30"/>
      <c r="F2770" s="30"/>
      <c r="G2770" s="30"/>
      <c r="H2770" s="26"/>
      <c r="P2770" s="17"/>
      <c r="R2770" s="17"/>
      <c r="AA2770" s="18"/>
      <c r="AF2770" s="34"/>
      <c r="AG2770" s="37"/>
    </row>
    <row r="2771" spans="1:33">
      <c r="A2771" s="28"/>
      <c r="C2771" s="29"/>
      <c r="D2771" s="22"/>
      <c r="E2771" s="30"/>
      <c r="F2771" s="30"/>
      <c r="G2771" s="30"/>
      <c r="H2771" s="26"/>
      <c r="P2771" s="17"/>
      <c r="R2771" s="17"/>
      <c r="AA2771" s="18"/>
      <c r="AF2771" s="34"/>
      <c r="AG2771" s="37"/>
    </row>
    <row r="2772" spans="1:33">
      <c r="A2772" s="28"/>
      <c r="C2772" s="29"/>
      <c r="D2772" s="22"/>
      <c r="E2772" s="30"/>
      <c r="F2772" s="30"/>
      <c r="G2772" s="30"/>
      <c r="H2772" s="26"/>
      <c r="P2772" s="17"/>
      <c r="R2772" s="17"/>
      <c r="AA2772" s="18"/>
      <c r="AF2772" s="34"/>
      <c r="AG2772" s="37"/>
    </row>
    <row r="2773" spans="1:33">
      <c r="A2773" s="28"/>
      <c r="C2773" s="29"/>
      <c r="D2773" s="22"/>
      <c r="E2773" s="30"/>
      <c r="F2773" s="30"/>
      <c r="G2773" s="30"/>
      <c r="H2773" s="26"/>
      <c r="P2773" s="17"/>
      <c r="R2773" s="17"/>
      <c r="AA2773" s="18"/>
      <c r="AD2773" s="34"/>
      <c r="AE2773" s="34"/>
      <c r="AF2773" s="34"/>
      <c r="AG2773" s="37"/>
    </row>
    <row r="2774" spans="1:33">
      <c r="A2774" s="28"/>
      <c r="C2774" s="29"/>
      <c r="D2774" s="22"/>
      <c r="E2774" s="30"/>
      <c r="F2774" s="30"/>
      <c r="G2774" s="30"/>
      <c r="H2774" s="26"/>
      <c r="P2774" s="17"/>
      <c r="R2774" s="17"/>
      <c r="AA2774" s="18"/>
      <c r="AF2774" s="34"/>
    </row>
    <row r="2775" spans="1:33">
      <c r="A2775" s="28"/>
      <c r="C2775" s="29"/>
      <c r="D2775" s="22"/>
      <c r="E2775" s="30"/>
      <c r="F2775" s="30"/>
      <c r="G2775" s="30"/>
      <c r="H2775" s="26"/>
      <c r="P2775" s="17"/>
      <c r="R2775" s="17"/>
      <c r="AA2775" s="18"/>
      <c r="AF2775" s="34"/>
    </row>
    <row r="2776" spans="1:33">
      <c r="A2776" s="28"/>
      <c r="C2776" s="29"/>
      <c r="D2776" s="22"/>
      <c r="E2776" s="30"/>
      <c r="F2776" s="30"/>
      <c r="G2776" s="30"/>
      <c r="H2776" s="26"/>
      <c r="P2776" s="17"/>
      <c r="R2776" s="17"/>
      <c r="AA2776" s="18"/>
      <c r="AF2776" s="34"/>
    </row>
    <row r="2777" spans="1:33">
      <c r="A2777" s="28"/>
      <c r="C2777" s="29"/>
      <c r="D2777" s="22"/>
      <c r="E2777" s="30"/>
      <c r="F2777" s="30"/>
      <c r="G2777" s="30"/>
      <c r="H2777" s="26"/>
      <c r="P2777" s="17"/>
      <c r="R2777" s="17"/>
      <c r="AA2777" s="18"/>
      <c r="AF2777" s="34"/>
    </row>
    <row r="2778" spans="1:33">
      <c r="A2778" s="28"/>
      <c r="C2778" s="29"/>
      <c r="D2778" s="22"/>
      <c r="E2778" s="30"/>
      <c r="F2778" s="30"/>
      <c r="G2778" s="30"/>
      <c r="H2778" s="26"/>
      <c r="P2778" s="17"/>
      <c r="R2778" s="17"/>
      <c r="AA2778" s="18"/>
      <c r="AF2778" s="34"/>
    </row>
    <row r="2779" spans="1:33">
      <c r="A2779" s="28"/>
      <c r="C2779" s="29"/>
      <c r="D2779" s="22"/>
      <c r="E2779" s="30"/>
      <c r="F2779" s="30"/>
      <c r="G2779" s="30"/>
      <c r="H2779" s="26"/>
      <c r="P2779" s="17"/>
      <c r="R2779" s="17"/>
      <c r="AA2779" s="18"/>
      <c r="AF2779" s="34"/>
    </row>
    <row r="2780" spans="1:33">
      <c r="A2780" s="28"/>
      <c r="C2780" s="29"/>
      <c r="D2780" s="22"/>
      <c r="E2780" s="30"/>
      <c r="F2780" s="30"/>
      <c r="G2780" s="30"/>
      <c r="H2780" s="26"/>
      <c r="P2780" s="17"/>
      <c r="R2780" s="17"/>
      <c r="AA2780" s="18"/>
      <c r="AF2780" s="34"/>
    </row>
    <row r="2781" spans="1:33">
      <c r="A2781" s="28"/>
      <c r="C2781" s="29"/>
      <c r="D2781" s="22"/>
      <c r="E2781" s="30"/>
      <c r="F2781" s="30"/>
      <c r="G2781" s="30"/>
      <c r="H2781" s="26"/>
      <c r="P2781" s="17"/>
      <c r="R2781" s="17"/>
      <c r="AA2781" s="18"/>
      <c r="AF2781" s="34"/>
    </row>
    <row r="2782" spans="1:33">
      <c r="A2782" s="28"/>
      <c r="C2782" s="29"/>
      <c r="D2782" s="22"/>
      <c r="E2782" s="30"/>
      <c r="F2782" s="30"/>
      <c r="G2782" s="30"/>
      <c r="H2782" s="26"/>
      <c r="P2782" s="17"/>
      <c r="R2782" s="17"/>
      <c r="AA2782" s="18"/>
      <c r="AF2782" s="34"/>
    </row>
    <row r="2783" spans="1:33">
      <c r="A2783" s="28"/>
      <c r="C2783" s="29"/>
      <c r="D2783" s="22"/>
      <c r="E2783" s="30"/>
      <c r="F2783" s="30"/>
      <c r="G2783" s="30"/>
      <c r="H2783" s="26"/>
      <c r="P2783" s="17"/>
      <c r="R2783" s="17"/>
      <c r="AA2783" s="18"/>
      <c r="AF2783" s="34"/>
    </row>
    <row r="2784" spans="1:33">
      <c r="A2784" s="28"/>
      <c r="C2784" s="29"/>
      <c r="D2784" s="22"/>
      <c r="E2784" s="30"/>
      <c r="F2784" s="30"/>
      <c r="G2784" s="30"/>
      <c r="H2784" s="26"/>
      <c r="P2784" s="17"/>
      <c r="R2784" s="17"/>
      <c r="AA2784" s="18"/>
      <c r="AF2784" s="34"/>
    </row>
    <row r="2785" spans="1:32">
      <c r="A2785" s="28"/>
      <c r="C2785" s="29"/>
      <c r="D2785" s="22"/>
      <c r="E2785" s="30"/>
      <c r="F2785" s="30"/>
      <c r="G2785" s="30"/>
      <c r="H2785" s="26"/>
      <c r="P2785" s="17"/>
      <c r="R2785" s="17"/>
      <c r="AA2785" s="18"/>
      <c r="AF2785" s="34"/>
    </row>
    <row r="2786" spans="1:32">
      <c r="A2786" s="28"/>
      <c r="C2786" s="29"/>
      <c r="D2786" s="22"/>
      <c r="E2786" s="30"/>
      <c r="F2786" s="30"/>
      <c r="G2786" s="30"/>
      <c r="H2786" s="26"/>
      <c r="P2786" s="17"/>
      <c r="R2786" s="17"/>
      <c r="AA2786" s="18"/>
      <c r="AF2786" s="34"/>
    </row>
    <row r="2787" spans="1:32">
      <c r="A2787" s="28"/>
      <c r="C2787" s="29"/>
      <c r="D2787" s="22"/>
      <c r="E2787" s="30"/>
      <c r="F2787" s="30"/>
      <c r="G2787" s="30"/>
      <c r="H2787" s="26"/>
      <c r="P2787" s="17"/>
      <c r="R2787" s="17"/>
      <c r="AA2787" s="18"/>
      <c r="AF2787" s="34"/>
    </row>
    <row r="2788" spans="1:32">
      <c r="A2788" s="28"/>
      <c r="C2788" s="29"/>
      <c r="D2788" s="22"/>
      <c r="E2788" s="30"/>
      <c r="F2788" s="30"/>
      <c r="G2788" s="30"/>
      <c r="H2788" s="26"/>
      <c r="P2788" s="17"/>
      <c r="R2788" s="17"/>
      <c r="AA2788" s="18"/>
      <c r="AF2788" s="34"/>
    </row>
    <row r="2789" spans="1:32">
      <c r="A2789" s="28"/>
      <c r="C2789" s="29"/>
      <c r="D2789" s="22"/>
      <c r="E2789" s="30"/>
      <c r="F2789" s="30"/>
      <c r="G2789" s="30"/>
      <c r="H2789" s="26"/>
      <c r="P2789" s="17"/>
      <c r="R2789" s="17"/>
      <c r="AA2789" s="18"/>
      <c r="AF2789" s="34"/>
    </row>
    <row r="2790" spans="1:32">
      <c r="A2790" s="28"/>
      <c r="C2790" s="29"/>
      <c r="D2790" s="22"/>
      <c r="E2790" s="30"/>
      <c r="F2790" s="30"/>
      <c r="G2790" s="30"/>
      <c r="H2790" s="26"/>
      <c r="P2790" s="17"/>
      <c r="R2790" s="17"/>
      <c r="AA2790" s="18"/>
      <c r="AF2790" s="34"/>
    </row>
    <row r="2791" spans="1:32">
      <c r="A2791" s="28"/>
      <c r="C2791" s="29"/>
      <c r="D2791" s="22"/>
      <c r="E2791" s="30"/>
      <c r="F2791" s="30"/>
      <c r="G2791" s="30"/>
      <c r="H2791" s="26"/>
      <c r="P2791" s="17"/>
      <c r="R2791" s="17"/>
      <c r="AA2791" s="18"/>
      <c r="AF2791" s="34"/>
    </row>
    <row r="2792" spans="1:32">
      <c r="A2792" s="28"/>
      <c r="C2792" s="29"/>
      <c r="D2792" s="22"/>
      <c r="E2792" s="30"/>
      <c r="F2792" s="30"/>
      <c r="G2792" s="30"/>
      <c r="H2792" s="26"/>
      <c r="P2792" s="17"/>
      <c r="R2792" s="17"/>
      <c r="AA2792" s="18"/>
      <c r="AF2792" s="34"/>
    </row>
    <row r="2793" spans="1:32">
      <c r="A2793" s="28"/>
      <c r="C2793" s="29"/>
      <c r="D2793" s="22"/>
      <c r="E2793" s="30"/>
      <c r="F2793" s="30"/>
      <c r="G2793" s="30"/>
      <c r="H2793" s="26"/>
      <c r="P2793" s="17"/>
      <c r="R2793" s="17"/>
      <c r="AA2793" s="18"/>
      <c r="AF2793" s="34"/>
    </row>
    <row r="2794" spans="1:32">
      <c r="A2794" s="28"/>
      <c r="C2794" s="29"/>
      <c r="D2794" s="22"/>
      <c r="E2794" s="30"/>
      <c r="F2794" s="30"/>
      <c r="G2794" s="30"/>
      <c r="H2794" s="26"/>
      <c r="P2794" s="17"/>
      <c r="R2794" s="17"/>
      <c r="AA2794" s="18"/>
      <c r="AF2794" s="34"/>
    </row>
    <row r="2795" spans="1:32">
      <c r="A2795" s="28"/>
      <c r="C2795" s="29"/>
      <c r="D2795" s="22"/>
      <c r="E2795" s="30"/>
      <c r="F2795" s="30"/>
      <c r="G2795" s="30"/>
      <c r="H2795" s="26"/>
      <c r="P2795" s="17"/>
      <c r="R2795" s="17"/>
      <c r="AA2795" s="18"/>
      <c r="AF2795" s="34"/>
    </row>
    <row r="2796" spans="1:32">
      <c r="A2796" s="28"/>
      <c r="C2796" s="29"/>
      <c r="D2796" s="22"/>
      <c r="E2796" s="30"/>
      <c r="F2796" s="30"/>
      <c r="G2796" s="30"/>
      <c r="H2796" s="26"/>
      <c r="P2796" s="17"/>
      <c r="R2796" s="17"/>
      <c r="AA2796" s="18"/>
      <c r="AF2796" s="34"/>
    </row>
    <row r="2797" spans="1:32">
      <c r="A2797" s="28"/>
      <c r="C2797" s="29"/>
      <c r="D2797" s="22"/>
      <c r="E2797" s="30"/>
      <c r="F2797" s="30"/>
      <c r="G2797" s="30"/>
      <c r="H2797" s="26"/>
      <c r="P2797" s="17"/>
      <c r="R2797" s="17"/>
      <c r="AA2797" s="18"/>
      <c r="AF2797" s="34"/>
    </row>
    <row r="2798" spans="1:32">
      <c r="A2798" s="28"/>
      <c r="C2798" s="29"/>
      <c r="D2798" s="22"/>
      <c r="E2798" s="30"/>
      <c r="F2798" s="30"/>
      <c r="G2798" s="30"/>
      <c r="H2798" s="26"/>
      <c r="P2798" s="17"/>
      <c r="R2798" s="17"/>
      <c r="AA2798" s="18"/>
      <c r="AF2798" s="34"/>
    </row>
    <row r="2799" spans="1:32">
      <c r="A2799" s="28"/>
      <c r="C2799" s="29"/>
      <c r="D2799" s="22"/>
      <c r="E2799" s="30"/>
      <c r="F2799" s="30"/>
      <c r="G2799" s="30"/>
      <c r="H2799" s="26"/>
      <c r="P2799" s="17"/>
      <c r="R2799" s="17"/>
      <c r="AA2799" s="18"/>
      <c r="AF2799" s="34"/>
    </row>
    <row r="2800" spans="1:32">
      <c r="A2800" s="28"/>
      <c r="C2800" s="29"/>
      <c r="D2800" s="22"/>
      <c r="E2800" s="30"/>
      <c r="F2800" s="30"/>
      <c r="G2800" s="30"/>
      <c r="H2800" s="26"/>
      <c r="P2800" s="17"/>
      <c r="R2800" s="17"/>
      <c r="AA2800" s="18"/>
      <c r="AF2800" s="34"/>
    </row>
    <row r="2801" spans="1:32">
      <c r="A2801" s="28"/>
      <c r="C2801" s="29"/>
      <c r="D2801" s="22"/>
      <c r="E2801" s="30"/>
      <c r="F2801" s="30"/>
      <c r="G2801" s="30"/>
      <c r="H2801" s="26"/>
      <c r="P2801" s="17"/>
      <c r="R2801" s="17"/>
      <c r="AA2801" s="18"/>
      <c r="AF2801" s="34"/>
    </row>
    <row r="2802" spans="1:32">
      <c r="A2802" s="28"/>
      <c r="C2802" s="29"/>
      <c r="D2802" s="22"/>
      <c r="E2802" s="30"/>
      <c r="F2802" s="30"/>
      <c r="G2802" s="30"/>
      <c r="H2802" s="26"/>
      <c r="P2802" s="17"/>
      <c r="R2802" s="17"/>
      <c r="AA2802" s="18"/>
      <c r="AF2802" s="34"/>
    </row>
    <row r="2803" spans="1:32">
      <c r="A2803" s="28"/>
      <c r="C2803" s="29"/>
      <c r="D2803" s="22"/>
      <c r="E2803" s="30"/>
      <c r="F2803" s="30"/>
      <c r="G2803" s="30"/>
      <c r="H2803" s="26"/>
      <c r="P2803" s="17"/>
      <c r="R2803" s="17"/>
      <c r="AA2803" s="18"/>
      <c r="AF2803" s="34"/>
    </row>
    <row r="2804" spans="1:32">
      <c r="A2804" s="28"/>
      <c r="C2804" s="29"/>
      <c r="D2804" s="22"/>
      <c r="E2804" s="30"/>
      <c r="F2804" s="30"/>
      <c r="G2804" s="30"/>
      <c r="H2804" s="26"/>
      <c r="P2804" s="17"/>
      <c r="R2804" s="17"/>
      <c r="AA2804" s="18"/>
      <c r="AF2804" s="34"/>
    </row>
    <row r="2805" spans="1:32">
      <c r="A2805" s="28"/>
      <c r="C2805" s="29"/>
      <c r="D2805" s="22"/>
      <c r="E2805" s="30"/>
      <c r="F2805" s="30"/>
      <c r="G2805" s="30"/>
      <c r="H2805" s="26"/>
      <c r="P2805" s="17"/>
      <c r="R2805" s="17"/>
      <c r="AA2805" s="18"/>
      <c r="AF2805" s="34"/>
    </row>
    <row r="2806" spans="1:32">
      <c r="A2806" s="28"/>
      <c r="C2806" s="29"/>
      <c r="D2806" s="22"/>
      <c r="E2806" s="30"/>
      <c r="F2806" s="30"/>
      <c r="G2806" s="30"/>
      <c r="H2806" s="26"/>
      <c r="P2806" s="17"/>
      <c r="R2806" s="17"/>
      <c r="AA2806" s="18"/>
      <c r="AF2806" s="34"/>
    </row>
    <row r="2807" spans="1:32">
      <c r="A2807" s="28"/>
      <c r="C2807" s="29"/>
      <c r="D2807" s="22"/>
      <c r="E2807" s="30"/>
      <c r="F2807" s="30"/>
      <c r="G2807" s="30"/>
      <c r="H2807" s="26"/>
      <c r="P2807" s="17"/>
      <c r="R2807" s="17"/>
      <c r="AA2807" s="18"/>
      <c r="AF2807" s="34"/>
    </row>
    <row r="2808" spans="1:32">
      <c r="A2808" s="28"/>
      <c r="C2808" s="29"/>
      <c r="D2808" s="22"/>
      <c r="E2808" s="30"/>
      <c r="F2808" s="30"/>
      <c r="G2808" s="30"/>
      <c r="H2808" s="26"/>
      <c r="P2808" s="17"/>
      <c r="R2808" s="17"/>
      <c r="AA2808" s="18"/>
      <c r="AF2808" s="34"/>
    </row>
    <row r="2809" spans="1:32">
      <c r="A2809" s="28"/>
      <c r="C2809" s="29"/>
      <c r="D2809" s="22"/>
      <c r="E2809" s="30"/>
      <c r="F2809" s="30"/>
      <c r="G2809" s="30"/>
      <c r="H2809" s="26"/>
      <c r="P2809" s="17"/>
      <c r="R2809" s="17"/>
      <c r="AA2809" s="18"/>
      <c r="AF2809" s="34"/>
    </row>
    <row r="2810" spans="1:32">
      <c r="A2810" s="28"/>
      <c r="C2810" s="29"/>
      <c r="D2810" s="22"/>
      <c r="E2810" s="30"/>
      <c r="F2810" s="30"/>
      <c r="G2810" s="30"/>
      <c r="H2810" s="26"/>
      <c r="P2810" s="17"/>
      <c r="R2810" s="17"/>
      <c r="AA2810" s="18"/>
      <c r="AF2810" s="34"/>
    </row>
    <row r="2811" spans="1:32">
      <c r="A2811" s="28"/>
      <c r="C2811" s="29"/>
      <c r="D2811" s="22"/>
      <c r="E2811" s="30"/>
      <c r="F2811" s="30"/>
      <c r="G2811" s="30"/>
      <c r="H2811" s="26"/>
      <c r="P2811" s="17"/>
      <c r="R2811" s="17"/>
      <c r="AA2811" s="18"/>
      <c r="AF2811" s="34"/>
    </row>
    <row r="2812" spans="1:32">
      <c r="A2812" s="28"/>
      <c r="C2812" s="29"/>
      <c r="D2812" s="22"/>
      <c r="E2812" s="30"/>
      <c r="F2812" s="30"/>
      <c r="G2812" s="30"/>
      <c r="H2812" s="26"/>
      <c r="P2812" s="17"/>
      <c r="R2812" s="17"/>
      <c r="AA2812" s="18"/>
      <c r="AF2812" s="34"/>
    </row>
    <row r="2813" spans="1:32">
      <c r="A2813" s="28"/>
      <c r="C2813" s="29"/>
      <c r="D2813" s="22"/>
      <c r="E2813" s="30"/>
      <c r="F2813" s="30"/>
      <c r="G2813" s="30"/>
      <c r="H2813" s="26"/>
      <c r="P2813" s="17"/>
      <c r="R2813" s="17"/>
      <c r="AA2813" s="18"/>
      <c r="AF2813" s="34"/>
    </row>
    <row r="2814" spans="1:32">
      <c r="A2814" s="28"/>
      <c r="C2814" s="29"/>
      <c r="D2814" s="22"/>
      <c r="E2814" s="30"/>
      <c r="F2814" s="30"/>
      <c r="G2814" s="30"/>
      <c r="H2814" s="26"/>
      <c r="P2814" s="17"/>
      <c r="R2814" s="17"/>
      <c r="AA2814" s="18"/>
      <c r="AF2814" s="34"/>
    </row>
    <row r="2815" spans="1:32">
      <c r="A2815" s="28"/>
      <c r="C2815" s="29"/>
      <c r="D2815" s="22"/>
      <c r="E2815" s="30"/>
      <c r="F2815" s="30"/>
      <c r="G2815" s="30"/>
      <c r="H2815" s="26"/>
      <c r="P2815" s="17"/>
      <c r="R2815" s="17"/>
      <c r="AA2815" s="18"/>
      <c r="AF2815" s="34"/>
    </row>
    <row r="2816" spans="1:32">
      <c r="A2816" s="28"/>
      <c r="C2816" s="29"/>
      <c r="D2816" s="22"/>
      <c r="E2816" s="30"/>
      <c r="F2816" s="30"/>
      <c r="G2816" s="30"/>
      <c r="H2816" s="26"/>
      <c r="P2816" s="17"/>
      <c r="R2816" s="17"/>
      <c r="AA2816" s="18"/>
      <c r="AF2816" s="34"/>
    </row>
    <row r="2817" spans="1:32">
      <c r="A2817" s="28"/>
      <c r="C2817" s="29"/>
      <c r="D2817" s="22"/>
      <c r="E2817" s="30"/>
      <c r="F2817" s="30"/>
      <c r="G2817" s="30"/>
      <c r="H2817" s="26"/>
      <c r="P2817" s="17"/>
      <c r="R2817" s="17"/>
      <c r="AA2817" s="18"/>
      <c r="AF2817" s="34"/>
    </row>
    <row r="2818" spans="1:32">
      <c r="A2818" s="28"/>
      <c r="C2818" s="29"/>
      <c r="D2818" s="22"/>
      <c r="E2818" s="30"/>
      <c r="F2818" s="30"/>
      <c r="G2818" s="30"/>
      <c r="H2818" s="26"/>
      <c r="P2818" s="17"/>
      <c r="R2818" s="17"/>
      <c r="AA2818" s="18"/>
      <c r="AF2818" s="34"/>
    </row>
    <row r="2819" spans="1:32">
      <c r="A2819" s="28"/>
      <c r="C2819" s="29"/>
      <c r="D2819" s="22"/>
      <c r="E2819" s="30"/>
      <c r="F2819" s="30"/>
      <c r="G2819" s="30"/>
      <c r="H2819" s="26"/>
      <c r="P2819" s="17"/>
      <c r="R2819" s="17"/>
      <c r="AA2819" s="18"/>
      <c r="AF2819" s="34"/>
    </row>
    <row r="2820" spans="1:32">
      <c r="A2820" s="28"/>
      <c r="C2820" s="29"/>
      <c r="D2820" s="22"/>
      <c r="E2820" s="30"/>
      <c r="F2820" s="30"/>
      <c r="G2820" s="30"/>
      <c r="H2820" s="26"/>
      <c r="P2820" s="17"/>
      <c r="R2820" s="17"/>
      <c r="AA2820" s="18"/>
      <c r="AF2820" s="34"/>
    </row>
    <row r="2821" spans="1:32">
      <c r="A2821" s="28"/>
      <c r="C2821" s="29"/>
      <c r="D2821" s="22"/>
      <c r="E2821" s="30"/>
      <c r="F2821" s="30"/>
      <c r="G2821" s="30"/>
      <c r="H2821" s="26"/>
      <c r="P2821" s="17"/>
      <c r="R2821" s="17"/>
      <c r="AA2821" s="18"/>
      <c r="AF2821" s="34"/>
    </row>
    <row r="2822" spans="1:32">
      <c r="A2822" s="28"/>
      <c r="C2822" s="29"/>
      <c r="D2822" s="22"/>
      <c r="E2822" s="30"/>
      <c r="F2822" s="30"/>
      <c r="G2822" s="30"/>
      <c r="H2822" s="26"/>
      <c r="P2822" s="17"/>
      <c r="R2822" s="17"/>
      <c r="AA2822" s="18"/>
      <c r="AF2822" s="34"/>
    </row>
    <row r="2823" spans="1:32">
      <c r="A2823" s="28"/>
      <c r="C2823" s="29"/>
      <c r="D2823" s="22"/>
      <c r="E2823" s="30"/>
      <c r="F2823" s="30"/>
      <c r="G2823" s="30"/>
      <c r="H2823" s="26"/>
      <c r="P2823" s="17"/>
      <c r="R2823" s="17"/>
      <c r="AA2823" s="18"/>
      <c r="AF2823" s="34"/>
    </row>
    <row r="2824" spans="1:32">
      <c r="A2824" s="28"/>
      <c r="C2824" s="29"/>
      <c r="D2824" s="22"/>
      <c r="E2824" s="30"/>
      <c r="F2824" s="30"/>
      <c r="G2824" s="30"/>
      <c r="H2824" s="26"/>
      <c r="P2824" s="17"/>
      <c r="R2824" s="17"/>
      <c r="AA2824" s="18"/>
      <c r="AF2824" s="34"/>
    </row>
    <row r="2825" spans="1:32">
      <c r="A2825" s="28"/>
      <c r="C2825" s="29"/>
      <c r="D2825" s="22"/>
      <c r="E2825" s="30"/>
      <c r="F2825" s="30"/>
      <c r="G2825" s="30"/>
      <c r="H2825" s="26"/>
      <c r="P2825" s="17"/>
      <c r="R2825" s="17"/>
      <c r="AA2825" s="18"/>
      <c r="AF2825" s="34"/>
    </row>
    <row r="2826" spans="1:32">
      <c r="A2826" s="28"/>
      <c r="C2826" s="29"/>
      <c r="D2826" s="22"/>
      <c r="E2826" s="30"/>
      <c r="F2826" s="30"/>
      <c r="G2826" s="30"/>
      <c r="H2826" s="26"/>
      <c r="P2826" s="17"/>
      <c r="R2826" s="17"/>
      <c r="AA2826" s="18"/>
      <c r="AF2826" s="34"/>
    </row>
    <row r="2827" spans="1:32">
      <c r="A2827" s="28"/>
      <c r="C2827" s="29"/>
      <c r="D2827" s="22"/>
      <c r="E2827" s="30"/>
      <c r="F2827" s="30"/>
      <c r="G2827" s="30"/>
      <c r="H2827" s="26"/>
      <c r="P2827" s="17"/>
      <c r="R2827" s="17"/>
      <c r="AA2827" s="18"/>
      <c r="AF2827" s="34"/>
    </row>
    <row r="2828" spans="1:32">
      <c r="A2828" s="28"/>
      <c r="C2828" s="29"/>
      <c r="D2828" s="22"/>
      <c r="E2828" s="30"/>
      <c r="F2828" s="30"/>
      <c r="G2828" s="30"/>
      <c r="H2828" s="26"/>
      <c r="P2828" s="17"/>
      <c r="R2828" s="17"/>
      <c r="AA2828" s="18"/>
      <c r="AF2828" s="34"/>
    </row>
    <row r="2829" spans="1:32">
      <c r="A2829" s="28"/>
      <c r="C2829" s="29"/>
      <c r="D2829" s="22"/>
      <c r="E2829" s="30"/>
      <c r="F2829" s="30"/>
      <c r="G2829" s="30"/>
      <c r="H2829" s="26"/>
      <c r="P2829" s="17"/>
      <c r="R2829" s="17"/>
      <c r="AA2829" s="18"/>
      <c r="AF2829" s="34"/>
    </row>
    <row r="2830" spans="1:32">
      <c r="A2830" s="28"/>
      <c r="C2830" s="29"/>
      <c r="D2830" s="22"/>
      <c r="E2830" s="30"/>
      <c r="F2830" s="30"/>
      <c r="G2830" s="30"/>
      <c r="H2830" s="26"/>
      <c r="P2830" s="17"/>
      <c r="R2830" s="17"/>
      <c r="AA2830" s="18"/>
      <c r="AF2830" s="34"/>
    </row>
    <row r="2831" spans="1:32">
      <c r="A2831" s="28"/>
      <c r="C2831" s="29"/>
      <c r="D2831" s="22"/>
      <c r="E2831" s="30"/>
      <c r="F2831" s="30"/>
      <c r="G2831" s="30"/>
      <c r="H2831" s="26"/>
      <c r="P2831" s="17"/>
      <c r="R2831" s="17"/>
      <c r="AA2831" s="18"/>
      <c r="AF2831" s="34"/>
    </row>
    <row r="2832" spans="1:32">
      <c r="A2832" s="28"/>
      <c r="C2832" s="29"/>
      <c r="D2832" s="22"/>
      <c r="E2832" s="30"/>
      <c r="F2832" s="30"/>
      <c r="G2832" s="30"/>
      <c r="H2832" s="26"/>
      <c r="P2832" s="17"/>
      <c r="R2832" s="17"/>
      <c r="AA2832" s="18"/>
      <c r="AF2832" s="34"/>
    </row>
    <row r="2833" spans="1:32">
      <c r="A2833" s="28"/>
      <c r="C2833" s="29"/>
      <c r="D2833" s="22"/>
      <c r="E2833" s="30"/>
      <c r="F2833" s="30"/>
      <c r="G2833" s="30"/>
      <c r="H2833" s="26"/>
      <c r="P2833" s="17"/>
      <c r="R2833" s="17"/>
      <c r="AA2833" s="18"/>
      <c r="AF2833" s="34"/>
    </row>
    <row r="2834" spans="1:32">
      <c r="A2834" s="28"/>
      <c r="C2834" s="29"/>
      <c r="D2834" s="22"/>
      <c r="E2834" s="30"/>
      <c r="F2834" s="30"/>
      <c r="G2834" s="30"/>
      <c r="H2834" s="26"/>
      <c r="P2834" s="17"/>
      <c r="R2834" s="17"/>
      <c r="AA2834" s="18"/>
      <c r="AF2834" s="34"/>
    </row>
    <row r="2835" spans="1:32">
      <c r="A2835" s="28"/>
      <c r="C2835" s="29"/>
      <c r="D2835" s="22"/>
      <c r="E2835" s="30"/>
      <c r="F2835" s="30"/>
      <c r="G2835" s="30"/>
      <c r="H2835" s="26"/>
      <c r="P2835" s="17"/>
      <c r="R2835" s="17"/>
      <c r="AA2835" s="18"/>
      <c r="AF2835" s="34"/>
    </row>
    <row r="2836" spans="1:32">
      <c r="A2836" s="28"/>
      <c r="C2836" s="29"/>
      <c r="D2836" s="22"/>
      <c r="E2836" s="30"/>
      <c r="F2836" s="30"/>
      <c r="G2836" s="30"/>
      <c r="H2836" s="26"/>
      <c r="P2836" s="17"/>
      <c r="R2836" s="17"/>
      <c r="AA2836" s="18"/>
      <c r="AF2836" s="34"/>
    </row>
    <row r="2837" spans="1:32">
      <c r="A2837" s="28"/>
      <c r="C2837" s="29"/>
      <c r="D2837" s="22"/>
      <c r="E2837" s="30"/>
      <c r="F2837" s="30"/>
      <c r="G2837" s="30"/>
      <c r="H2837" s="26"/>
      <c r="P2837" s="17"/>
      <c r="R2837" s="17"/>
      <c r="AA2837" s="18"/>
      <c r="AF2837" s="34"/>
    </row>
    <row r="2838" spans="1:32">
      <c r="A2838" s="28"/>
      <c r="C2838" s="29"/>
      <c r="D2838" s="22"/>
      <c r="E2838" s="30"/>
      <c r="F2838" s="30"/>
      <c r="G2838" s="30"/>
      <c r="H2838" s="26"/>
      <c r="P2838" s="17"/>
      <c r="R2838" s="17"/>
      <c r="AA2838" s="18"/>
      <c r="AF2838" s="34"/>
    </row>
    <row r="2839" spans="1:32">
      <c r="A2839" s="28"/>
      <c r="C2839" s="29"/>
      <c r="D2839" s="22"/>
      <c r="E2839" s="30"/>
      <c r="F2839" s="30"/>
      <c r="G2839" s="30"/>
      <c r="H2839" s="26"/>
      <c r="P2839" s="17"/>
      <c r="R2839" s="17"/>
      <c r="AA2839" s="18"/>
      <c r="AD2839" s="34"/>
      <c r="AE2839" s="34"/>
      <c r="AF2839" s="34"/>
    </row>
    <row r="2840" spans="1:32">
      <c r="A2840" s="28"/>
      <c r="C2840" s="29"/>
      <c r="D2840" s="22"/>
      <c r="E2840" s="30"/>
      <c r="F2840" s="30"/>
      <c r="G2840" s="30"/>
      <c r="H2840" s="26"/>
      <c r="P2840" s="17"/>
      <c r="R2840" s="17"/>
      <c r="AA2840" s="18"/>
      <c r="AD2840" s="34"/>
      <c r="AE2840" s="34"/>
      <c r="AF2840" s="34"/>
    </row>
    <row r="2841" spans="1:32">
      <c r="A2841" s="28"/>
      <c r="C2841" s="29"/>
      <c r="D2841" s="22"/>
      <c r="E2841" s="30"/>
      <c r="F2841" s="30"/>
      <c r="G2841" s="30"/>
      <c r="H2841" s="26"/>
      <c r="P2841" s="17"/>
      <c r="R2841" s="17"/>
      <c r="AA2841" s="18"/>
      <c r="AD2841" s="34"/>
      <c r="AE2841" s="34"/>
      <c r="AF2841" s="34"/>
    </row>
    <row r="2842" spans="1:32">
      <c r="A2842" s="28"/>
      <c r="C2842" s="29"/>
      <c r="D2842" s="22"/>
      <c r="E2842" s="30"/>
      <c r="F2842" s="30"/>
      <c r="G2842" s="30"/>
      <c r="H2842" s="26"/>
      <c r="P2842" s="17"/>
      <c r="R2842" s="17"/>
      <c r="AA2842" s="18"/>
      <c r="AF2842" s="34"/>
    </row>
    <row r="2843" spans="1:32">
      <c r="A2843" s="28"/>
      <c r="C2843" s="29"/>
      <c r="D2843" s="22"/>
      <c r="E2843" s="30"/>
      <c r="F2843" s="30"/>
      <c r="G2843" s="30"/>
      <c r="H2843" s="26"/>
      <c r="P2843" s="17"/>
      <c r="R2843" s="17"/>
      <c r="AA2843" s="18"/>
      <c r="AF2843" s="34"/>
    </row>
    <row r="2844" spans="1:32">
      <c r="A2844" s="28"/>
      <c r="C2844" s="29"/>
      <c r="D2844" s="22"/>
      <c r="E2844" s="30"/>
      <c r="F2844" s="30"/>
      <c r="G2844" s="30"/>
      <c r="H2844" s="26"/>
      <c r="P2844" s="17"/>
      <c r="R2844" s="17"/>
      <c r="AA2844" s="18"/>
      <c r="AF2844" s="34"/>
    </row>
    <row r="2845" spans="1:32">
      <c r="A2845" s="28"/>
      <c r="C2845" s="29"/>
      <c r="D2845" s="22"/>
      <c r="E2845" s="30"/>
      <c r="F2845" s="30"/>
      <c r="G2845" s="30"/>
      <c r="H2845" s="26"/>
      <c r="P2845" s="17"/>
      <c r="R2845" s="17"/>
      <c r="AA2845" s="18"/>
      <c r="AD2845" s="34"/>
      <c r="AE2845" s="34"/>
      <c r="AF2845" s="34"/>
    </row>
    <row r="2846" spans="1:32">
      <c r="A2846" s="28"/>
      <c r="C2846" s="29"/>
      <c r="D2846" s="22"/>
      <c r="E2846" s="30"/>
      <c r="F2846" s="30"/>
      <c r="G2846" s="30"/>
      <c r="H2846" s="26"/>
      <c r="P2846" s="17"/>
      <c r="R2846" s="17"/>
      <c r="AA2846" s="18"/>
      <c r="AD2846" s="34"/>
      <c r="AE2846" s="34"/>
      <c r="AF2846" s="34"/>
    </row>
    <row r="2847" spans="1:32">
      <c r="A2847" s="28"/>
      <c r="C2847" s="29"/>
      <c r="D2847" s="22"/>
      <c r="E2847" s="30"/>
      <c r="F2847" s="30"/>
      <c r="G2847" s="30"/>
      <c r="H2847" s="26"/>
      <c r="P2847" s="17"/>
      <c r="R2847" s="17"/>
      <c r="AA2847" s="18"/>
      <c r="AD2847" s="34"/>
      <c r="AE2847" s="34"/>
      <c r="AF2847" s="34"/>
    </row>
    <row r="2848" spans="1:32">
      <c r="A2848" s="28"/>
      <c r="C2848" s="29"/>
      <c r="D2848" s="22"/>
      <c r="E2848" s="30"/>
      <c r="F2848" s="30"/>
      <c r="G2848" s="30"/>
      <c r="H2848" s="26"/>
      <c r="P2848" s="17"/>
      <c r="R2848" s="17"/>
      <c r="AA2848" s="18"/>
      <c r="AD2848" s="34"/>
      <c r="AE2848" s="34"/>
      <c r="AF2848" s="34"/>
    </row>
    <row r="2849" spans="1:33">
      <c r="A2849" s="28"/>
      <c r="C2849" s="29"/>
      <c r="D2849" s="22"/>
      <c r="E2849" s="30"/>
      <c r="F2849" s="30"/>
      <c r="G2849" s="30"/>
      <c r="H2849" s="26"/>
      <c r="P2849" s="17"/>
      <c r="R2849" s="17"/>
      <c r="AA2849" s="18"/>
      <c r="AD2849" s="34"/>
      <c r="AE2849" s="34"/>
      <c r="AF2849" s="34"/>
    </row>
    <row r="2850" spans="1:33">
      <c r="A2850" s="28"/>
      <c r="C2850" s="29"/>
      <c r="D2850" s="22"/>
      <c r="E2850" s="30"/>
      <c r="F2850" s="30"/>
      <c r="G2850" s="30"/>
      <c r="H2850" s="26"/>
      <c r="P2850" s="17"/>
      <c r="R2850" s="17"/>
      <c r="AA2850" s="18"/>
      <c r="AD2850" s="34"/>
      <c r="AE2850" s="34"/>
      <c r="AF2850" s="34"/>
    </row>
    <row r="2851" spans="1:33">
      <c r="A2851" s="28"/>
      <c r="C2851" s="29"/>
      <c r="D2851" s="22"/>
      <c r="E2851" s="30"/>
      <c r="F2851" s="30"/>
      <c r="G2851" s="30"/>
      <c r="H2851" s="26"/>
      <c r="P2851" s="17"/>
      <c r="R2851" s="17"/>
      <c r="AA2851" s="18"/>
      <c r="AD2851" s="34"/>
      <c r="AE2851" s="34"/>
      <c r="AF2851" s="34"/>
    </row>
    <row r="2852" spans="1:33">
      <c r="A2852" s="28"/>
      <c r="C2852" s="29"/>
      <c r="D2852" s="22"/>
      <c r="E2852" s="30"/>
      <c r="F2852" s="30"/>
      <c r="G2852" s="30"/>
      <c r="H2852" s="26"/>
      <c r="P2852" s="17"/>
      <c r="R2852" s="17"/>
      <c r="AA2852" s="18"/>
      <c r="AF2852" s="34"/>
      <c r="AG2852" s="37"/>
    </row>
    <row r="2853" spans="1:33">
      <c r="A2853" s="28"/>
      <c r="C2853" s="29"/>
      <c r="D2853" s="22"/>
      <c r="E2853" s="30"/>
      <c r="F2853" s="30"/>
      <c r="G2853" s="30"/>
      <c r="H2853" s="26"/>
      <c r="P2853" s="17"/>
      <c r="R2853" s="17"/>
      <c r="AA2853" s="18"/>
      <c r="AF2853" s="34"/>
      <c r="AG2853" s="37"/>
    </row>
    <row r="2854" spans="1:33">
      <c r="A2854" s="28"/>
      <c r="C2854" s="29"/>
      <c r="D2854" s="22"/>
      <c r="E2854" s="30"/>
      <c r="F2854" s="30"/>
      <c r="G2854" s="30"/>
      <c r="H2854" s="26"/>
      <c r="P2854" s="17"/>
      <c r="R2854" s="17"/>
      <c r="AA2854" s="18"/>
      <c r="AF2854" s="34"/>
      <c r="AG2854" s="37"/>
    </row>
    <row r="2855" spans="1:33">
      <c r="A2855" s="28"/>
      <c r="C2855" s="29"/>
      <c r="D2855" s="22"/>
      <c r="E2855" s="30"/>
      <c r="F2855" s="30"/>
      <c r="G2855" s="30"/>
      <c r="H2855" s="26"/>
      <c r="P2855" s="17"/>
      <c r="R2855" s="17"/>
      <c r="AA2855" s="18"/>
      <c r="AF2855" s="34"/>
      <c r="AG2855" s="37"/>
    </row>
    <row r="2856" spans="1:33">
      <c r="A2856" s="28"/>
      <c r="C2856" s="29"/>
      <c r="D2856" s="22"/>
      <c r="E2856" s="30"/>
      <c r="F2856" s="30"/>
      <c r="G2856" s="30"/>
      <c r="H2856" s="26"/>
      <c r="P2856" s="17"/>
      <c r="R2856" s="17"/>
      <c r="AA2856" s="18"/>
      <c r="AF2856" s="34"/>
      <c r="AG2856" s="37"/>
    </row>
    <row r="2857" spans="1:33">
      <c r="A2857" s="28"/>
      <c r="C2857" s="29"/>
      <c r="D2857" s="22"/>
      <c r="E2857" s="30"/>
      <c r="F2857" s="30"/>
      <c r="G2857" s="30"/>
      <c r="H2857" s="26"/>
      <c r="P2857" s="17"/>
      <c r="R2857" s="17"/>
      <c r="AA2857" s="18"/>
      <c r="AF2857" s="34"/>
      <c r="AG2857" s="37"/>
    </row>
    <row r="2858" spans="1:33">
      <c r="A2858" s="28"/>
      <c r="C2858" s="29"/>
      <c r="D2858" s="22"/>
      <c r="E2858" s="30"/>
      <c r="F2858" s="30"/>
      <c r="G2858" s="30"/>
      <c r="H2858" s="26"/>
      <c r="P2858" s="17"/>
      <c r="R2858" s="17"/>
      <c r="AA2858" s="18"/>
      <c r="AF2858" s="34"/>
      <c r="AG2858" s="37"/>
    </row>
    <row r="2859" spans="1:33">
      <c r="A2859" s="28"/>
      <c r="C2859" s="29"/>
      <c r="D2859" s="22"/>
      <c r="E2859" s="30"/>
      <c r="F2859" s="30"/>
      <c r="G2859" s="30"/>
      <c r="H2859" s="26"/>
      <c r="P2859" s="17"/>
      <c r="R2859" s="17"/>
      <c r="AA2859" s="18"/>
      <c r="AF2859" s="34"/>
      <c r="AG2859" s="37"/>
    </row>
    <row r="2860" spans="1:33">
      <c r="A2860" s="28"/>
      <c r="C2860" s="29"/>
      <c r="D2860" s="22"/>
      <c r="E2860" s="30"/>
      <c r="F2860" s="30"/>
      <c r="G2860" s="30"/>
      <c r="H2860" s="26"/>
      <c r="P2860" s="17"/>
      <c r="R2860" s="17"/>
      <c r="AA2860" s="18"/>
      <c r="AF2860" s="34"/>
    </row>
    <row r="2861" spans="1:33">
      <c r="A2861" s="28"/>
      <c r="C2861" s="29"/>
      <c r="D2861" s="22"/>
      <c r="E2861" s="30"/>
      <c r="F2861" s="30"/>
      <c r="G2861" s="30"/>
      <c r="H2861" s="26"/>
      <c r="P2861" s="17"/>
      <c r="R2861" s="17"/>
      <c r="AA2861" s="18"/>
      <c r="AF2861" s="34"/>
    </row>
    <row r="2862" spans="1:33">
      <c r="A2862" s="28"/>
      <c r="C2862" s="29"/>
      <c r="D2862" s="22"/>
      <c r="E2862" s="30"/>
      <c r="F2862" s="30"/>
      <c r="G2862" s="30"/>
      <c r="H2862" s="26"/>
      <c r="P2862" s="17"/>
      <c r="R2862" s="17"/>
      <c r="AA2862" s="18"/>
      <c r="AF2862" s="34"/>
    </row>
    <row r="2863" spans="1:33">
      <c r="A2863" s="28"/>
      <c r="C2863" s="29"/>
      <c r="D2863" s="22"/>
      <c r="E2863" s="30"/>
      <c r="F2863" s="30"/>
      <c r="G2863" s="30"/>
      <c r="H2863" s="26"/>
      <c r="P2863" s="17"/>
      <c r="R2863" s="17"/>
      <c r="AA2863" s="18"/>
      <c r="AF2863" s="34"/>
    </row>
    <row r="2864" spans="1:33">
      <c r="A2864" s="28"/>
      <c r="C2864" s="29"/>
      <c r="D2864" s="22"/>
      <c r="E2864" s="30"/>
      <c r="F2864" s="30"/>
      <c r="G2864" s="30"/>
      <c r="H2864" s="26"/>
      <c r="P2864" s="17"/>
      <c r="R2864" s="17"/>
      <c r="AA2864" s="18"/>
      <c r="AF2864" s="34"/>
    </row>
    <row r="2865" spans="1:32">
      <c r="A2865" s="28"/>
      <c r="C2865" s="29"/>
      <c r="D2865" s="22"/>
      <c r="E2865" s="30"/>
      <c r="F2865" s="30"/>
      <c r="G2865" s="30"/>
      <c r="H2865" s="26"/>
      <c r="P2865" s="17"/>
      <c r="R2865" s="17"/>
      <c r="AA2865" s="18"/>
      <c r="AF2865" s="34"/>
    </row>
    <row r="2866" spans="1:32">
      <c r="A2866" s="28"/>
      <c r="C2866" s="29"/>
      <c r="D2866" s="22"/>
      <c r="E2866" s="30"/>
      <c r="F2866" s="30"/>
      <c r="G2866" s="30"/>
      <c r="H2866" s="26"/>
      <c r="P2866" s="17"/>
      <c r="R2866" s="17"/>
      <c r="AA2866" s="18"/>
      <c r="AF2866" s="34"/>
    </row>
    <row r="2867" spans="1:32">
      <c r="A2867" s="28"/>
      <c r="C2867" s="29"/>
      <c r="D2867" s="22"/>
      <c r="E2867" s="30"/>
      <c r="F2867" s="30"/>
      <c r="G2867" s="30"/>
      <c r="H2867" s="26"/>
      <c r="P2867" s="17"/>
      <c r="R2867" s="17"/>
      <c r="AA2867" s="18"/>
      <c r="AF2867" s="34"/>
    </row>
    <row r="2868" spans="1:32">
      <c r="A2868" s="28"/>
      <c r="C2868" s="29"/>
      <c r="D2868" s="22"/>
      <c r="E2868" s="30"/>
      <c r="F2868" s="30"/>
      <c r="G2868" s="30"/>
      <c r="H2868" s="26"/>
      <c r="P2868" s="17"/>
      <c r="R2868" s="17"/>
      <c r="AA2868" s="18"/>
      <c r="AF2868" s="34"/>
    </row>
    <row r="2869" spans="1:32">
      <c r="A2869" s="28"/>
      <c r="C2869" s="29"/>
      <c r="D2869" s="22"/>
      <c r="E2869" s="30"/>
      <c r="F2869" s="30"/>
      <c r="G2869" s="30"/>
      <c r="H2869" s="26"/>
      <c r="P2869" s="17"/>
      <c r="R2869" s="17"/>
      <c r="AA2869" s="18"/>
      <c r="AF2869" s="34"/>
    </row>
    <row r="2870" spans="1:32">
      <c r="A2870" s="28"/>
      <c r="C2870" s="29"/>
      <c r="D2870" s="22"/>
      <c r="E2870" s="30"/>
      <c r="F2870" s="30"/>
      <c r="G2870" s="30"/>
      <c r="H2870" s="26"/>
      <c r="P2870" s="17"/>
      <c r="R2870" s="17"/>
      <c r="AA2870" s="18"/>
      <c r="AF2870" s="34"/>
    </row>
    <row r="2871" spans="1:32">
      <c r="A2871" s="28"/>
      <c r="C2871" s="29"/>
      <c r="D2871" s="22"/>
      <c r="E2871" s="30"/>
      <c r="F2871" s="30"/>
      <c r="G2871" s="30"/>
      <c r="H2871" s="26"/>
      <c r="P2871" s="17"/>
      <c r="R2871" s="17"/>
      <c r="AA2871" s="18"/>
      <c r="AF2871" s="34"/>
    </row>
    <row r="2872" spans="1:32">
      <c r="C2872" s="29"/>
      <c r="D2872" s="22"/>
      <c r="E2872" s="30"/>
      <c r="F2872" s="30"/>
      <c r="G2872" s="30"/>
      <c r="H2872" s="26"/>
      <c r="P2872" s="17"/>
      <c r="R2872" s="17"/>
      <c r="AA2872" s="18"/>
      <c r="AD2872" s="34"/>
      <c r="AE2872" s="34"/>
      <c r="AF2872" s="34"/>
    </row>
    <row r="2873" spans="1:32">
      <c r="C2873" s="29"/>
      <c r="D2873" s="22"/>
      <c r="E2873" s="30"/>
      <c r="F2873" s="30"/>
      <c r="G2873" s="30"/>
      <c r="H2873" s="26"/>
      <c r="P2873" s="17"/>
      <c r="R2873" s="17"/>
      <c r="AA2873" s="18"/>
      <c r="AD2873" s="34"/>
      <c r="AE2873" s="34"/>
      <c r="AF2873" s="34"/>
    </row>
    <row r="2874" spans="1:32">
      <c r="C2874" s="29"/>
      <c r="D2874" s="22"/>
      <c r="E2874" s="30"/>
      <c r="F2874" s="30"/>
      <c r="G2874" s="30"/>
      <c r="H2874" s="26"/>
      <c r="P2874" s="17"/>
      <c r="R2874" s="17"/>
      <c r="AA2874" s="18"/>
      <c r="AD2874" s="34"/>
      <c r="AE2874" s="34"/>
      <c r="AF2874" s="34"/>
    </row>
    <row r="2875" spans="1:32">
      <c r="C2875" s="29"/>
      <c r="D2875" s="22"/>
      <c r="E2875" s="30"/>
      <c r="F2875" s="30"/>
      <c r="G2875" s="30"/>
      <c r="H2875" s="26"/>
      <c r="P2875" s="17"/>
      <c r="R2875" s="17"/>
      <c r="AA2875" s="18"/>
      <c r="AD2875" s="34"/>
      <c r="AE2875" s="34"/>
      <c r="AF2875" s="34"/>
    </row>
    <row r="2876" spans="1:32">
      <c r="C2876" s="29"/>
      <c r="D2876" s="22"/>
      <c r="E2876" s="30"/>
      <c r="F2876" s="30"/>
      <c r="G2876" s="30"/>
      <c r="H2876" s="26"/>
      <c r="P2876" s="17"/>
      <c r="R2876" s="17"/>
      <c r="AA2876" s="18"/>
      <c r="AD2876" s="34"/>
      <c r="AE2876" s="34"/>
      <c r="AF2876" s="34"/>
    </row>
    <row r="2877" spans="1:32">
      <c r="C2877" s="29"/>
      <c r="D2877" s="22"/>
      <c r="E2877" s="30"/>
      <c r="F2877" s="30"/>
      <c r="G2877" s="30"/>
      <c r="H2877" s="26"/>
      <c r="P2877" s="17"/>
      <c r="R2877" s="17"/>
      <c r="AA2877" s="18"/>
      <c r="AF2877" s="34"/>
    </row>
    <row r="2878" spans="1:32">
      <c r="C2878" s="29"/>
      <c r="D2878" s="22"/>
      <c r="E2878" s="30"/>
      <c r="F2878" s="30"/>
      <c r="G2878" s="30"/>
      <c r="H2878" s="26"/>
      <c r="P2878" s="17"/>
      <c r="R2878" s="17"/>
      <c r="AA2878" s="18"/>
      <c r="AF2878" s="34"/>
    </row>
    <row r="2879" spans="1:32">
      <c r="C2879" s="29"/>
      <c r="D2879" s="22"/>
      <c r="E2879" s="30"/>
      <c r="F2879" s="30"/>
      <c r="G2879" s="30"/>
      <c r="H2879" s="26"/>
      <c r="P2879" s="17"/>
      <c r="R2879" s="17"/>
      <c r="AA2879" s="18"/>
      <c r="AF2879" s="34"/>
    </row>
    <row r="2880" spans="1:32">
      <c r="C2880" s="29"/>
      <c r="D2880" s="22"/>
      <c r="E2880" s="30"/>
      <c r="F2880" s="30"/>
      <c r="G2880" s="30"/>
      <c r="H2880" s="26"/>
      <c r="P2880" s="17"/>
      <c r="R2880" s="17"/>
      <c r="AA2880" s="18"/>
      <c r="AF2880" s="34"/>
    </row>
    <row r="2881" spans="2:32">
      <c r="C2881" s="29"/>
      <c r="D2881" s="22"/>
      <c r="E2881" s="30"/>
      <c r="F2881" s="30"/>
      <c r="G2881" s="30"/>
      <c r="H2881" s="26"/>
      <c r="P2881" s="17"/>
      <c r="R2881" s="17"/>
      <c r="AA2881" s="18"/>
      <c r="AF2881" s="34"/>
    </row>
    <row r="2882" spans="2:32">
      <c r="C2882" s="29"/>
      <c r="D2882" s="22"/>
      <c r="E2882" s="30"/>
      <c r="F2882" s="30"/>
      <c r="G2882" s="30"/>
      <c r="H2882" s="26"/>
      <c r="P2882" s="17"/>
      <c r="R2882" s="17"/>
      <c r="AA2882" s="18"/>
      <c r="AF2882" s="34"/>
    </row>
    <row r="2883" spans="2:32">
      <c r="C2883" s="29"/>
      <c r="D2883" s="22"/>
      <c r="E2883" s="30"/>
      <c r="F2883" s="30"/>
      <c r="G2883" s="30"/>
      <c r="H2883" s="26"/>
      <c r="P2883" s="17"/>
      <c r="R2883" s="17"/>
      <c r="AA2883" s="18"/>
      <c r="AF2883" s="34"/>
    </row>
    <row r="2884" spans="2:32">
      <c r="C2884" s="29"/>
      <c r="D2884" s="22"/>
      <c r="E2884" s="30"/>
      <c r="F2884" s="30"/>
      <c r="G2884" s="30"/>
      <c r="H2884" s="26"/>
      <c r="P2884" s="17"/>
      <c r="R2884" s="17"/>
      <c r="AA2884" s="18"/>
      <c r="AF2884" s="34"/>
    </row>
    <row r="2885" spans="2:32">
      <c r="C2885" s="29"/>
      <c r="D2885" s="22"/>
      <c r="E2885" s="30"/>
      <c r="F2885" s="30"/>
      <c r="G2885" s="30"/>
      <c r="H2885" s="26"/>
      <c r="P2885" s="17"/>
      <c r="R2885" s="17"/>
      <c r="AA2885" s="18"/>
      <c r="AF2885" s="34"/>
    </row>
    <row r="2886" spans="2:32">
      <c r="C2886" s="29"/>
      <c r="D2886" s="22"/>
      <c r="E2886" s="30"/>
      <c r="F2886" s="30"/>
      <c r="G2886" s="30"/>
      <c r="H2886" s="26"/>
      <c r="P2886" s="17"/>
      <c r="R2886" s="17"/>
      <c r="AA2886" s="18"/>
      <c r="AF2886" s="34"/>
    </row>
    <row r="2887" spans="2:32">
      <c r="C2887" s="29"/>
      <c r="D2887" s="22"/>
      <c r="E2887" s="30"/>
      <c r="F2887" s="30"/>
      <c r="G2887" s="30"/>
      <c r="H2887" s="26"/>
      <c r="P2887" s="17"/>
      <c r="R2887" s="17"/>
      <c r="AA2887" s="18"/>
      <c r="AF2887" s="34"/>
    </row>
    <row r="2888" spans="2:32">
      <c r="C2888" s="29"/>
      <c r="D2888" s="22"/>
      <c r="E2888" s="30"/>
      <c r="F2888" s="30"/>
      <c r="G2888" s="30"/>
      <c r="H2888" s="26"/>
      <c r="P2888" s="17"/>
      <c r="R2888" s="17"/>
      <c r="AA2888" s="18"/>
      <c r="AF2888" s="34"/>
    </row>
    <row r="2889" spans="2:32">
      <c r="C2889" s="29"/>
      <c r="D2889" s="22"/>
      <c r="E2889" s="30"/>
      <c r="F2889" s="30"/>
      <c r="G2889" s="30"/>
      <c r="H2889" s="26"/>
      <c r="P2889" s="17"/>
      <c r="R2889" s="17"/>
      <c r="AA2889" s="18"/>
      <c r="AF2889" s="34"/>
    </row>
    <row r="2890" spans="2:32">
      <c r="C2890" s="29"/>
      <c r="D2890" s="22"/>
      <c r="E2890" s="30"/>
      <c r="F2890" s="30"/>
      <c r="G2890" s="30"/>
      <c r="H2890" s="26"/>
      <c r="P2890" s="17"/>
      <c r="R2890" s="17"/>
      <c r="AA2890" s="18"/>
      <c r="AF2890" s="34"/>
    </row>
    <row r="2891" spans="2:32">
      <c r="C2891" s="29"/>
      <c r="D2891" s="22"/>
      <c r="E2891" s="30"/>
      <c r="F2891" s="30"/>
      <c r="G2891" s="30"/>
      <c r="H2891" s="26"/>
      <c r="P2891" s="17"/>
      <c r="R2891" s="17"/>
      <c r="AA2891" s="18"/>
      <c r="AF2891" s="34"/>
    </row>
    <row r="2892" spans="2:32">
      <c r="C2892" s="29"/>
      <c r="D2892" s="22"/>
      <c r="E2892" s="30"/>
      <c r="F2892" s="30"/>
      <c r="G2892" s="30"/>
      <c r="H2892" s="26"/>
      <c r="P2892" s="17"/>
      <c r="R2892" s="17"/>
      <c r="AA2892" s="18"/>
      <c r="AF2892" s="34"/>
    </row>
    <row r="2893" spans="2:32">
      <c r="C2893" s="29"/>
      <c r="D2893" s="22"/>
      <c r="E2893" s="30"/>
      <c r="F2893" s="30"/>
      <c r="G2893" s="30"/>
      <c r="H2893" s="26"/>
      <c r="P2893" s="17"/>
      <c r="R2893" s="17"/>
      <c r="AA2893" s="18"/>
      <c r="AF2893" s="34"/>
    </row>
    <row r="2894" spans="2:32">
      <c r="C2894" s="29"/>
      <c r="D2894" s="22"/>
      <c r="E2894" s="30"/>
      <c r="F2894" s="30"/>
      <c r="G2894" s="30"/>
      <c r="H2894" s="26"/>
      <c r="P2894" s="17"/>
      <c r="R2894" s="17"/>
      <c r="AA2894" s="18"/>
      <c r="AF2894" s="34"/>
    </row>
    <row r="2895" spans="2:32">
      <c r="B2895" s="22"/>
      <c r="C2895" s="29"/>
      <c r="E2895" s="30"/>
      <c r="F2895" s="30"/>
      <c r="G2895" s="30"/>
      <c r="H2895" s="26"/>
      <c r="P2895" s="17"/>
      <c r="R2895" s="17"/>
      <c r="AA2895" s="18"/>
      <c r="AF2895" s="34"/>
    </row>
    <row r="2896" spans="2:32">
      <c r="B2896" s="22"/>
      <c r="C2896" s="29"/>
      <c r="E2896" s="30"/>
      <c r="F2896" s="30"/>
      <c r="G2896" s="30"/>
      <c r="H2896" s="26"/>
      <c r="P2896" s="17"/>
      <c r="R2896" s="17"/>
      <c r="AA2896" s="18"/>
      <c r="AF2896" s="34"/>
    </row>
    <row r="2897" spans="2:33">
      <c r="B2897" s="22"/>
      <c r="C2897" s="29"/>
      <c r="E2897" s="30"/>
      <c r="F2897" s="30"/>
      <c r="G2897" s="30"/>
      <c r="H2897" s="26"/>
      <c r="P2897" s="17"/>
      <c r="R2897" s="17"/>
      <c r="AA2897" s="18"/>
      <c r="AF2897" s="34"/>
    </row>
    <row r="2898" spans="2:33">
      <c r="B2898" s="22"/>
      <c r="C2898" s="29"/>
      <c r="E2898" s="30"/>
      <c r="F2898" s="30"/>
      <c r="G2898" s="30"/>
      <c r="H2898" s="26"/>
      <c r="P2898" s="17"/>
      <c r="R2898" s="17"/>
      <c r="AA2898" s="18"/>
      <c r="AF2898" s="34"/>
    </row>
    <row r="2899" spans="2:33">
      <c r="B2899" s="22"/>
      <c r="C2899" s="29"/>
      <c r="E2899" s="30"/>
      <c r="F2899" s="30"/>
      <c r="G2899" s="30"/>
      <c r="H2899" s="26"/>
      <c r="P2899" s="17"/>
      <c r="R2899" s="17"/>
      <c r="AA2899" s="18"/>
      <c r="AD2899" s="34"/>
      <c r="AE2899" s="34"/>
      <c r="AF2899" s="34"/>
    </row>
    <row r="2900" spans="2:33">
      <c r="B2900" s="22"/>
      <c r="C2900" s="29"/>
      <c r="E2900" s="30"/>
      <c r="F2900" s="30"/>
      <c r="G2900" s="30"/>
      <c r="H2900" s="26"/>
      <c r="P2900" s="17"/>
      <c r="R2900" s="17"/>
      <c r="AA2900" s="18"/>
      <c r="AD2900" s="34"/>
      <c r="AE2900" s="34"/>
      <c r="AF2900" s="34"/>
    </row>
    <row r="2901" spans="2:33">
      <c r="B2901" s="22"/>
      <c r="C2901" s="29"/>
      <c r="E2901" s="30"/>
      <c r="F2901" s="30"/>
      <c r="G2901" s="30"/>
      <c r="H2901" s="26"/>
      <c r="P2901" s="17"/>
      <c r="R2901" s="17"/>
      <c r="AA2901" s="18"/>
      <c r="AD2901" s="34"/>
      <c r="AE2901" s="34"/>
      <c r="AF2901" s="34"/>
      <c r="AG2901" s="37"/>
    </row>
    <row r="2902" spans="2:33">
      <c r="B2902" s="22"/>
      <c r="C2902" s="29"/>
      <c r="E2902" s="30"/>
      <c r="F2902" s="30"/>
      <c r="G2902" s="30"/>
      <c r="H2902" s="26"/>
      <c r="P2902" s="17"/>
      <c r="R2902" s="17"/>
      <c r="AA2902" s="18"/>
      <c r="AD2902" s="34"/>
      <c r="AE2902" s="34"/>
      <c r="AF2902" s="34"/>
      <c r="AG2902" s="37"/>
    </row>
    <row r="2903" spans="2:33">
      <c r="B2903" s="22"/>
      <c r="C2903" s="29"/>
      <c r="E2903" s="30"/>
      <c r="F2903" s="30"/>
      <c r="G2903" s="30"/>
      <c r="H2903" s="26"/>
      <c r="P2903" s="17"/>
      <c r="R2903" s="17"/>
      <c r="AA2903" s="18"/>
      <c r="AD2903" s="34"/>
      <c r="AE2903" s="34"/>
      <c r="AF2903" s="34"/>
      <c r="AG2903" s="37"/>
    </row>
    <row r="2904" spans="2:33">
      <c r="B2904" s="22"/>
      <c r="C2904" s="29"/>
      <c r="E2904" s="30"/>
      <c r="F2904" s="30"/>
      <c r="G2904" s="30"/>
      <c r="H2904" s="26"/>
      <c r="P2904" s="17"/>
      <c r="R2904" s="17"/>
      <c r="AA2904" s="18"/>
      <c r="AD2904" s="34"/>
      <c r="AE2904" s="34"/>
      <c r="AF2904" s="34"/>
      <c r="AG2904" s="37"/>
    </row>
    <row r="2905" spans="2:33">
      <c r="B2905" s="22"/>
      <c r="C2905" s="29"/>
      <c r="E2905" s="30"/>
      <c r="F2905" s="30"/>
      <c r="G2905" s="30"/>
      <c r="H2905" s="26"/>
      <c r="P2905" s="17"/>
      <c r="R2905" s="17"/>
      <c r="AA2905" s="18"/>
      <c r="AD2905" s="34"/>
      <c r="AE2905" s="34"/>
      <c r="AF2905" s="34"/>
      <c r="AG2905" s="37"/>
    </row>
    <row r="2906" spans="2:33">
      <c r="B2906" s="22"/>
      <c r="C2906" s="29"/>
      <c r="E2906" s="30"/>
      <c r="F2906" s="30"/>
      <c r="G2906" s="30"/>
      <c r="H2906" s="26"/>
      <c r="P2906" s="17"/>
      <c r="R2906" s="17"/>
      <c r="AA2906" s="18"/>
      <c r="AD2906" s="34"/>
      <c r="AE2906" s="34"/>
      <c r="AF2906" s="34"/>
      <c r="AG2906" s="37"/>
    </row>
    <row r="2907" spans="2:33">
      <c r="B2907" s="22"/>
      <c r="C2907" s="29"/>
      <c r="E2907" s="30"/>
      <c r="F2907" s="30"/>
      <c r="G2907" s="30"/>
      <c r="H2907" s="26"/>
      <c r="P2907" s="17"/>
      <c r="R2907" s="17"/>
      <c r="AA2907" s="18"/>
      <c r="AD2907" s="34"/>
      <c r="AE2907" s="34"/>
      <c r="AF2907" s="34"/>
    </row>
    <row r="2908" spans="2:33">
      <c r="B2908" s="22"/>
      <c r="C2908" s="29"/>
      <c r="E2908" s="30"/>
      <c r="F2908" s="30"/>
      <c r="G2908" s="30"/>
      <c r="H2908" s="26"/>
      <c r="P2908" s="17"/>
      <c r="R2908" s="17"/>
      <c r="AA2908" s="18"/>
      <c r="AF2908" s="34"/>
    </row>
    <row r="2909" spans="2:33">
      <c r="B2909" s="22"/>
      <c r="C2909" s="29"/>
      <c r="E2909" s="30"/>
      <c r="F2909" s="30"/>
      <c r="G2909" s="30"/>
      <c r="H2909" s="26"/>
      <c r="P2909" s="17"/>
      <c r="R2909" s="17"/>
      <c r="AA2909" s="18"/>
      <c r="AF2909" s="34"/>
    </row>
    <row r="2910" spans="2:33">
      <c r="B2910" s="22"/>
      <c r="C2910" s="29"/>
      <c r="E2910" s="30"/>
      <c r="F2910" s="30"/>
      <c r="G2910" s="30"/>
      <c r="H2910" s="26"/>
      <c r="P2910" s="17"/>
      <c r="R2910" s="17"/>
      <c r="AA2910" s="18"/>
      <c r="AF2910" s="34"/>
    </row>
    <row r="2911" spans="2:33">
      <c r="B2911" s="22"/>
      <c r="C2911" s="29"/>
      <c r="E2911" s="30"/>
      <c r="F2911" s="30"/>
      <c r="G2911" s="30"/>
      <c r="H2911" s="26"/>
      <c r="P2911" s="17"/>
      <c r="R2911" s="17"/>
      <c r="AA2911" s="18"/>
      <c r="AF2911" s="34"/>
    </row>
    <row r="2912" spans="2:33">
      <c r="B2912" s="22"/>
      <c r="C2912" s="29"/>
      <c r="E2912" s="30"/>
      <c r="F2912" s="30"/>
      <c r="G2912" s="30"/>
      <c r="H2912" s="26"/>
      <c r="P2912" s="17"/>
      <c r="R2912" s="17"/>
      <c r="AA2912" s="18"/>
      <c r="AF2912" s="34"/>
    </row>
    <row r="2913" spans="2:32">
      <c r="B2913" s="22"/>
      <c r="C2913" s="29"/>
      <c r="E2913" s="30"/>
      <c r="F2913" s="30"/>
      <c r="G2913" s="30"/>
      <c r="H2913" s="26"/>
      <c r="P2913" s="17"/>
      <c r="R2913" s="17"/>
      <c r="AA2913" s="18"/>
      <c r="AF2913" s="34"/>
    </row>
    <row r="2914" spans="2:32">
      <c r="B2914" s="22"/>
      <c r="C2914" s="29"/>
      <c r="E2914" s="30"/>
      <c r="F2914" s="30"/>
      <c r="G2914" s="30"/>
      <c r="H2914" s="26"/>
      <c r="P2914" s="17"/>
      <c r="R2914" s="17"/>
      <c r="AA2914" s="18"/>
      <c r="AF2914" s="34"/>
    </row>
    <row r="2915" spans="2:32">
      <c r="B2915" s="22"/>
      <c r="C2915" s="29"/>
      <c r="E2915" s="30"/>
      <c r="F2915" s="30"/>
      <c r="G2915" s="30"/>
      <c r="H2915" s="26"/>
      <c r="P2915" s="17"/>
      <c r="R2915" s="17"/>
      <c r="AA2915" s="18"/>
      <c r="AF2915" s="34"/>
    </row>
    <row r="2916" spans="2:32">
      <c r="B2916" s="22"/>
      <c r="C2916" s="29"/>
      <c r="E2916" s="30"/>
      <c r="F2916" s="30"/>
      <c r="G2916" s="30"/>
      <c r="H2916" s="26"/>
      <c r="P2916" s="17"/>
      <c r="R2916" s="17"/>
      <c r="AA2916" s="18"/>
      <c r="AF2916" s="34"/>
    </row>
    <row r="2917" spans="2:32">
      <c r="B2917" s="22"/>
      <c r="C2917" s="29"/>
      <c r="E2917" s="30"/>
      <c r="F2917" s="30"/>
      <c r="G2917" s="30"/>
      <c r="H2917" s="26"/>
      <c r="P2917" s="17"/>
      <c r="R2917" s="17"/>
      <c r="AA2917" s="18"/>
      <c r="AF2917" s="34"/>
    </row>
    <row r="2918" spans="2:32">
      <c r="B2918" s="22"/>
      <c r="C2918" s="29"/>
      <c r="E2918" s="30"/>
      <c r="F2918" s="30"/>
      <c r="G2918" s="30"/>
      <c r="H2918" s="26"/>
      <c r="P2918" s="17"/>
      <c r="R2918" s="17"/>
      <c r="AA2918" s="18"/>
      <c r="AF2918" s="34"/>
    </row>
    <row r="2919" spans="2:32">
      <c r="B2919" s="22"/>
      <c r="C2919" s="29"/>
      <c r="E2919" s="30"/>
      <c r="F2919" s="30"/>
      <c r="G2919" s="30"/>
      <c r="H2919" s="26"/>
      <c r="P2919" s="17"/>
      <c r="R2919" s="17"/>
      <c r="AA2919" s="18"/>
      <c r="AF2919" s="34"/>
    </row>
    <row r="2920" spans="2:32">
      <c r="B2920" s="22"/>
      <c r="C2920" s="29"/>
      <c r="E2920" s="30"/>
      <c r="F2920" s="30"/>
      <c r="G2920" s="30"/>
      <c r="H2920" s="26"/>
      <c r="P2920" s="17"/>
      <c r="R2920" s="17"/>
      <c r="AA2920" s="18"/>
      <c r="AF2920" s="34"/>
    </row>
    <row r="2921" spans="2:32">
      <c r="B2921" s="22"/>
      <c r="C2921" s="29"/>
      <c r="E2921" s="30"/>
      <c r="F2921" s="30"/>
      <c r="G2921" s="30"/>
      <c r="H2921" s="26"/>
      <c r="P2921" s="17"/>
      <c r="R2921" s="17"/>
      <c r="AA2921" s="18"/>
      <c r="AF2921" s="34"/>
    </row>
    <row r="2922" spans="2:32">
      <c r="B2922" s="22"/>
      <c r="C2922" s="29"/>
      <c r="E2922" s="30"/>
      <c r="F2922" s="30"/>
      <c r="G2922" s="30"/>
      <c r="H2922" s="26"/>
      <c r="P2922" s="17"/>
      <c r="R2922" s="17"/>
      <c r="AA2922" s="18"/>
      <c r="AF2922" s="34"/>
    </row>
    <row r="2923" spans="2:32">
      <c r="B2923" s="22"/>
      <c r="C2923" s="29"/>
      <c r="E2923" s="30"/>
      <c r="F2923" s="30"/>
      <c r="G2923" s="30"/>
      <c r="H2923" s="26"/>
      <c r="P2923" s="17"/>
      <c r="R2923" s="17"/>
      <c r="AA2923" s="18"/>
      <c r="AF2923" s="34"/>
    </row>
    <row r="2924" spans="2:32">
      <c r="B2924" s="22"/>
      <c r="C2924" s="29"/>
      <c r="E2924" s="30"/>
      <c r="F2924" s="30"/>
      <c r="G2924" s="30"/>
      <c r="H2924" s="26"/>
      <c r="P2924" s="17"/>
      <c r="R2924" s="17"/>
      <c r="AA2924" s="18"/>
      <c r="AF2924" s="34"/>
    </row>
    <row r="2925" spans="2:32">
      <c r="B2925" s="22"/>
      <c r="C2925" s="29"/>
      <c r="E2925" s="30"/>
      <c r="F2925" s="30"/>
      <c r="G2925" s="30"/>
      <c r="H2925" s="26"/>
      <c r="P2925" s="17"/>
      <c r="R2925" s="17"/>
      <c r="AA2925" s="18"/>
      <c r="AF2925" s="34"/>
    </row>
    <row r="2926" spans="2:32">
      <c r="B2926" s="22"/>
      <c r="C2926" s="29"/>
      <c r="E2926" s="30"/>
      <c r="F2926" s="30"/>
      <c r="G2926" s="30"/>
      <c r="H2926" s="26"/>
      <c r="P2926" s="17"/>
      <c r="R2926" s="17"/>
      <c r="AA2926" s="18"/>
      <c r="AF2926" s="34"/>
    </row>
    <row r="2927" spans="2:32">
      <c r="B2927" s="22"/>
      <c r="C2927" s="29"/>
      <c r="E2927" s="30"/>
      <c r="F2927" s="30"/>
      <c r="G2927" s="30"/>
      <c r="H2927" s="26"/>
      <c r="P2927" s="17"/>
      <c r="R2927" s="17"/>
      <c r="AA2927" s="18"/>
      <c r="AF2927" s="34"/>
    </row>
    <row r="2928" spans="2:32">
      <c r="B2928" s="22"/>
      <c r="C2928" s="29"/>
      <c r="E2928" s="30"/>
      <c r="F2928" s="30"/>
      <c r="G2928" s="30"/>
      <c r="H2928" s="26"/>
      <c r="P2928" s="17"/>
      <c r="R2928" s="17"/>
      <c r="AA2928" s="18"/>
      <c r="AF2928" s="34"/>
    </row>
    <row r="2929" spans="2:33">
      <c r="B2929" s="22"/>
      <c r="C2929" s="29"/>
      <c r="E2929" s="30"/>
      <c r="F2929" s="30"/>
      <c r="G2929" s="30"/>
      <c r="H2929" s="26"/>
      <c r="P2929" s="17"/>
      <c r="R2929" s="17"/>
      <c r="AA2929" s="18"/>
      <c r="AF2929" s="34"/>
    </row>
    <row r="2930" spans="2:33">
      <c r="B2930" s="22"/>
      <c r="C2930" s="29"/>
      <c r="E2930" s="30"/>
      <c r="F2930" s="30"/>
      <c r="G2930" s="30"/>
      <c r="H2930" s="26"/>
      <c r="P2930" s="17"/>
      <c r="R2930" s="17"/>
      <c r="AA2930" s="18"/>
      <c r="AF2930" s="34"/>
    </row>
    <row r="2931" spans="2:33">
      <c r="B2931" s="22"/>
      <c r="C2931" s="29"/>
      <c r="E2931" s="30"/>
      <c r="F2931" s="30"/>
      <c r="G2931" s="30"/>
      <c r="H2931" s="26"/>
      <c r="P2931" s="17"/>
      <c r="R2931" s="17"/>
      <c r="AA2931" s="18"/>
      <c r="AF2931" s="34"/>
    </row>
    <row r="2932" spans="2:33">
      <c r="B2932" s="22"/>
      <c r="C2932" s="29"/>
      <c r="E2932" s="30"/>
      <c r="F2932" s="30"/>
      <c r="G2932" s="30"/>
      <c r="H2932" s="26"/>
      <c r="P2932" s="17"/>
      <c r="R2932" s="17"/>
      <c r="AA2932" s="18"/>
      <c r="AF2932" s="34"/>
    </row>
    <row r="2933" spans="2:33">
      <c r="B2933" s="22"/>
      <c r="C2933" s="29"/>
      <c r="E2933" s="30"/>
      <c r="F2933" s="30"/>
      <c r="G2933" s="30"/>
      <c r="H2933" s="26"/>
      <c r="P2933" s="17"/>
      <c r="R2933" s="17"/>
      <c r="AA2933" s="18"/>
      <c r="AF2933" s="34"/>
    </row>
    <row r="2934" spans="2:33">
      <c r="B2934" s="22"/>
      <c r="C2934" s="29"/>
      <c r="E2934" s="30"/>
      <c r="F2934" s="30"/>
      <c r="G2934" s="30"/>
      <c r="H2934" s="26"/>
      <c r="P2934" s="17"/>
      <c r="R2934" s="17"/>
      <c r="AA2934" s="18"/>
      <c r="AF2934" s="34"/>
    </row>
    <row r="2935" spans="2:33">
      <c r="B2935" s="22"/>
      <c r="C2935" s="29"/>
      <c r="E2935" s="30"/>
      <c r="F2935" s="30"/>
      <c r="G2935" s="30"/>
      <c r="H2935" s="26"/>
      <c r="P2935" s="17"/>
      <c r="R2935" s="17"/>
      <c r="AA2935" s="18"/>
      <c r="AF2935" s="34"/>
    </row>
    <row r="2936" spans="2:33">
      <c r="B2936" s="22"/>
      <c r="C2936" s="29"/>
      <c r="E2936" s="30"/>
      <c r="F2936" s="30"/>
      <c r="G2936" s="30"/>
      <c r="H2936" s="26"/>
      <c r="P2936" s="17"/>
      <c r="R2936" s="17"/>
      <c r="AA2936" s="18"/>
      <c r="AF2936" s="34"/>
    </row>
    <row r="2937" spans="2:33">
      <c r="C2937" s="29"/>
      <c r="E2937" s="30"/>
      <c r="F2937" s="30"/>
      <c r="G2937" s="30"/>
      <c r="H2937" s="26"/>
      <c r="P2937" s="17"/>
      <c r="R2937" s="17"/>
      <c r="AA2937" s="18"/>
      <c r="AF2937" s="34"/>
    </row>
    <row r="2938" spans="2:33">
      <c r="C2938" s="29"/>
      <c r="E2938" s="30"/>
      <c r="F2938" s="30"/>
      <c r="G2938" s="30"/>
      <c r="H2938" s="26"/>
      <c r="P2938" s="17"/>
      <c r="R2938" s="17"/>
      <c r="AA2938" s="18"/>
      <c r="AD2938" s="34"/>
      <c r="AE2938" s="34"/>
      <c r="AF2938" s="34"/>
    </row>
    <row r="2939" spans="2:33">
      <c r="C2939" s="29"/>
      <c r="E2939" s="30"/>
      <c r="F2939" s="30"/>
      <c r="G2939" s="30"/>
      <c r="H2939" s="26"/>
      <c r="P2939" s="17"/>
      <c r="R2939" s="17"/>
      <c r="AA2939" s="18"/>
      <c r="AF2939" s="34"/>
    </row>
    <row r="2940" spans="2:33">
      <c r="C2940" s="29"/>
      <c r="E2940" s="30"/>
      <c r="F2940" s="30"/>
      <c r="G2940" s="30"/>
      <c r="H2940" s="26"/>
      <c r="P2940" s="17"/>
      <c r="R2940" s="17"/>
      <c r="AA2940" s="18"/>
      <c r="AF2940" s="34"/>
    </row>
    <row r="2941" spans="2:33">
      <c r="C2941" s="29"/>
      <c r="E2941" s="30"/>
      <c r="F2941" s="30"/>
      <c r="G2941" s="30"/>
      <c r="H2941" s="26"/>
      <c r="P2941" s="17"/>
      <c r="R2941" s="17"/>
      <c r="AA2941" s="18"/>
      <c r="AF2941" s="34"/>
    </row>
    <row r="2942" spans="2:33">
      <c r="B2942" s="22"/>
      <c r="C2942" s="29"/>
      <c r="E2942" s="30"/>
      <c r="F2942" s="30"/>
      <c r="G2942" s="30"/>
      <c r="H2942" s="26"/>
      <c r="P2942" s="17"/>
      <c r="R2942" s="17"/>
      <c r="AA2942" s="18"/>
      <c r="AF2942" s="34"/>
      <c r="AG2942" s="34"/>
    </row>
    <row r="2943" spans="2:33">
      <c r="B2943" s="22"/>
      <c r="C2943" s="29"/>
      <c r="E2943" s="30"/>
      <c r="F2943" s="30"/>
      <c r="G2943" s="30"/>
      <c r="H2943" s="26"/>
      <c r="P2943" s="17"/>
      <c r="R2943" s="17"/>
      <c r="AA2943" s="22"/>
      <c r="AF2943" s="34"/>
    </row>
    <row r="2944" spans="2:33">
      <c r="B2944" s="22"/>
      <c r="C2944" s="29"/>
      <c r="E2944" s="30"/>
      <c r="F2944" s="30"/>
      <c r="G2944" s="30"/>
      <c r="H2944" s="26"/>
      <c r="P2944" s="17"/>
      <c r="R2944" s="17"/>
      <c r="AA2944" s="22"/>
      <c r="AF2944" s="34"/>
    </row>
    <row r="2945" spans="2:32">
      <c r="B2945" s="22"/>
      <c r="C2945" s="29"/>
      <c r="E2945" s="30"/>
      <c r="F2945" s="30"/>
      <c r="G2945" s="30"/>
      <c r="H2945" s="26"/>
      <c r="P2945" s="17"/>
      <c r="R2945" s="17"/>
      <c r="AA2945" s="22"/>
      <c r="AF2945" s="34"/>
    </row>
    <row r="2946" spans="2:32">
      <c r="B2946" s="22"/>
      <c r="C2946" s="29"/>
      <c r="E2946" s="30"/>
      <c r="F2946" s="30"/>
      <c r="G2946" s="30"/>
      <c r="H2946" s="26"/>
      <c r="P2946" s="17"/>
      <c r="R2946" s="17"/>
      <c r="AA2946" s="22"/>
      <c r="AF2946" s="34"/>
    </row>
    <row r="2947" spans="2:32">
      <c r="B2947" s="22"/>
      <c r="C2947" s="29"/>
      <c r="E2947" s="30"/>
      <c r="F2947" s="30"/>
      <c r="G2947" s="30"/>
      <c r="H2947" s="26"/>
      <c r="P2947" s="17"/>
      <c r="R2947" s="17"/>
      <c r="AA2947" s="22"/>
      <c r="AF2947" s="34"/>
    </row>
    <row r="2948" spans="2:32">
      <c r="B2948" s="22"/>
      <c r="C2948" s="29"/>
      <c r="E2948" s="30"/>
      <c r="F2948" s="30"/>
      <c r="G2948" s="30"/>
      <c r="H2948" s="26"/>
      <c r="P2948" s="17"/>
      <c r="R2948" s="17"/>
      <c r="AA2948" s="22"/>
      <c r="AF2948" s="34"/>
    </row>
    <row r="2949" spans="2:32">
      <c r="B2949" s="22"/>
      <c r="C2949" s="29"/>
      <c r="E2949" s="30"/>
      <c r="F2949" s="30"/>
      <c r="G2949" s="30"/>
      <c r="H2949" s="26"/>
      <c r="P2949" s="17"/>
      <c r="R2949" s="17"/>
      <c r="AA2949" s="22"/>
      <c r="AF2949" s="34"/>
    </row>
    <row r="2950" spans="2:32">
      <c r="B2950" s="22"/>
      <c r="C2950" s="29"/>
      <c r="E2950" s="30"/>
      <c r="F2950" s="30"/>
      <c r="G2950" s="30"/>
      <c r="H2950" s="26"/>
      <c r="P2950" s="17"/>
      <c r="R2950" s="17"/>
      <c r="AA2950" s="22"/>
      <c r="AF2950" s="34"/>
    </row>
    <row r="2951" spans="2:32">
      <c r="B2951" s="22"/>
      <c r="C2951" s="29"/>
      <c r="E2951" s="30"/>
      <c r="F2951" s="30"/>
      <c r="G2951" s="30"/>
      <c r="H2951" s="26"/>
      <c r="P2951" s="17"/>
      <c r="R2951" s="17"/>
      <c r="AA2951" s="22"/>
      <c r="AF2951" s="34"/>
    </row>
    <row r="2952" spans="2:32">
      <c r="B2952" s="22"/>
      <c r="C2952" s="29"/>
      <c r="E2952" s="30"/>
      <c r="F2952" s="30"/>
      <c r="G2952" s="30"/>
      <c r="H2952" s="26"/>
      <c r="P2952" s="17"/>
      <c r="R2952" s="17"/>
      <c r="AA2952" s="22"/>
      <c r="AF2952" s="34"/>
    </row>
    <row r="2953" spans="2:32">
      <c r="B2953" s="22"/>
      <c r="C2953" s="29"/>
      <c r="E2953" s="30"/>
      <c r="F2953" s="30"/>
      <c r="G2953" s="30"/>
      <c r="H2953" s="26"/>
      <c r="P2953" s="17"/>
      <c r="R2953" s="17"/>
      <c r="AA2953" s="22"/>
      <c r="AF2953" s="34"/>
    </row>
    <row r="2954" spans="2:32">
      <c r="B2954" s="22"/>
      <c r="C2954" s="29"/>
      <c r="E2954" s="30"/>
      <c r="F2954" s="30"/>
      <c r="G2954" s="30"/>
      <c r="H2954" s="26"/>
      <c r="P2954" s="17"/>
      <c r="R2954" s="17"/>
      <c r="AA2954" s="22"/>
      <c r="AF2954" s="34"/>
    </row>
    <row r="2955" spans="2:32">
      <c r="B2955" s="22"/>
      <c r="C2955" s="29"/>
      <c r="E2955" s="30"/>
      <c r="F2955" s="30"/>
      <c r="G2955" s="30"/>
      <c r="H2955" s="26"/>
      <c r="P2955" s="17"/>
      <c r="R2955" s="17"/>
      <c r="AA2955" s="22"/>
      <c r="AF2955" s="34"/>
    </row>
    <row r="2956" spans="2:32">
      <c r="C2956" s="29"/>
      <c r="D2956" s="22"/>
      <c r="E2956" s="30"/>
      <c r="F2956" s="30"/>
      <c r="G2956" s="30"/>
      <c r="H2956" s="26"/>
      <c r="P2956" s="17"/>
      <c r="R2956" s="17"/>
      <c r="AA2956" s="22"/>
      <c r="AF2956" s="34"/>
    </row>
    <row r="2957" spans="2:32">
      <c r="C2957" s="29"/>
      <c r="D2957" s="22"/>
      <c r="E2957" s="30"/>
      <c r="F2957" s="30"/>
      <c r="G2957" s="30"/>
      <c r="H2957" s="26"/>
      <c r="P2957" s="17"/>
      <c r="R2957" s="17"/>
      <c r="AA2957" s="18"/>
      <c r="AF2957" s="34"/>
    </row>
    <row r="2958" spans="2:32">
      <c r="C2958" s="29"/>
      <c r="D2958" s="22"/>
      <c r="E2958" s="30"/>
      <c r="F2958" s="30"/>
      <c r="G2958" s="30"/>
      <c r="H2958" s="26"/>
      <c r="P2958" s="17"/>
      <c r="R2958" s="17"/>
      <c r="AA2958" s="18"/>
      <c r="AF2958" s="34"/>
    </row>
    <row r="2959" spans="2:32">
      <c r="C2959" s="29"/>
      <c r="D2959" s="22"/>
      <c r="E2959" s="30"/>
      <c r="F2959" s="30"/>
      <c r="G2959" s="30"/>
      <c r="H2959" s="26"/>
      <c r="P2959" s="17"/>
      <c r="R2959" s="17"/>
      <c r="AA2959" s="18"/>
      <c r="AF2959" s="34"/>
    </row>
    <row r="2960" spans="2:32">
      <c r="C2960" s="29"/>
      <c r="D2960" s="22"/>
      <c r="E2960" s="30"/>
      <c r="F2960" s="30"/>
      <c r="G2960" s="30"/>
      <c r="H2960" s="26"/>
      <c r="P2960" s="17"/>
      <c r="R2960" s="17"/>
      <c r="AA2960" s="18"/>
      <c r="AF2960" s="34"/>
    </row>
    <row r="2961" spans="1:33">
      <c r="C2961" s="29"/>
      <c r="D2961" s="22"/>
      <c r="E2961" s="30"/>
      <c r="F2961" s="30"/>
      <c r="G2961" s="30"/>
      <c r="H2961" s="26"/>
      <c r="P2961" s="17"/>
      <c r="R2961" s="17"/>
      <c r="AA2961" s="18"/>
      <c r="AF2961" s="34"/>
    </row>
    <row r="2962" spans="1:33">
      <c r="C2962" s="29"/>
      <c r="D2962" s="22"/>
      <c r="E2962" s="30"/>
      <c r="F2962" s="30"/>
      <c r="G2962" s="30"/>
      <c r="H2962" s="26"/>
      <c r="P2962" s="17"/>
      <c r="R2962" s="17"/>
      <c r="AA2962" s="18"/>
      <c r="AF2962" s="34"/>
      <c r="AG2962" s="37"/>
    </row>
    <row r="2963" spans="1:33">
      <c r="C2963" s="29"/>
      <c r="D2963" s="22"/>
      <c r="E2963" s="30"/>
      <c r="F2963" s="30"/>
      <c r="G2963" s="30"/>
      <c r="H2963" s="26"/>
      <c r="P2963" s="17"/>
      <c r="R2963" s="17"/>
      <c r="AA2963" s="18"/>
      <c r="AD2963" s="34"/>
      <c r="AE2963" s="34"/>
      <c r="AF2963" s="34"/>
      <c r="AG2963" s="37"/>
    </row>
    <row r="2964" spans="1:33">
      <c r="A2964" s="28"/>
      <c r="C2964" s="29"/>
      <c r="D2964" s="22"/>
      <c r="E2964" s="30"/>
      <c r="F2964" s="30"/>
      <c r="G2964" s="30"/>
      <c r="H2964" s="26"/>
      <c r="P2964" s="17"/>
      <c r="R2964" s="17"/>
      <c r="AA2964" s="18"/>
      <c r="AD2964" s="34"/>
      <c r="AE2964" s="34"/>
      <c r="AF2964" s="34"/>
    </row>
    <row r="2965" spans="1:33">
      <c r="A2965" s="28"/>
      <c r="C2965" s="29"/>
      <c r="D2965" s="22"/>
      <c r="E2965" s="30"/>
      <c r="F2965" s="30"/>
      <c r="G2965" s="30"/>
      <c r="H2965" s="26"/>
      <c r="P2965" s="17"/>
      <c r="R2965" s="17"/>
      <c r="AA2965" s="18"/>
      <c r="AD2965" s="34"/>
      <c r="AE2965" s="34"/>
      <c r="AF2965" s="34"/>
    </row>
    <row r="2966" spans="1:33">
      <c r="A2966" s="28"/>
      <c r="C2966" s="29"/>
      <c r="D2966" s="22"/>
      <c r="E2966" s="30"/>
      <c r="F2966" s="30"/>
      <c r="G2966" s="30"/>
      <c r="H2966" s="26"/>
      <c r="P2966" s="17"/>
      <c r="R2966" s="17"/>
      <c r="AA2966" s="18"/>
      <c r="AF2966" s="34"/>
    </row>
    <row r="2967" spans="1:33">
      <c r="A2967" s="28"/>
      <c r="C2967" s="29"/>
      <c r="D2967" s="22"/>
      <c r="E2967" s="30"/>
      <c r="F2967" s="30"/>
      <c r="G2967" s="30"/>
      <c r="H2967" s="26"/>
      <c r="P2967" s="17"/>
      <c r="R2967" s="17"/>
      <c r="AA2967" s="18"/>
      <c r="AF2967" s="34"/>
    </row>
    <row r="2968" spans="1:33">
      <c r="A2968" s="28"/>
      <c r="C2968" s="29"/>
      <c r="D2968" s="22"/>
      <c r="E2968" s="30"/>
      <c r="F2968" s="30"/>
      <c r="G2968" s="30"/>
      <c r="H2968" s="26"/>
      <c r="P2968" s="17"/>
      <c r="R2968" s="17"/>
      <c r="AA2968" s="18"/>
      <c r="AF2968" s="34"/>
    </row>
    <row r="2969" spans="1:33">
      <c r="A2969" s="28"/>
      <c r="C2969" s="29"/>
      <c r="D2969" s="22"/>
      <c r="E2969" s="30"/>
      <c r="F2969" s="30"/>
      <c r="G2969" s="30"/>
      <c r="H2969" s="26"/>
      <c r="P2969" s="17"/>
      <c r="R2969" s="17"/>
      <c r="AA2969" s="18"/>
      <c r="AF2969" s="34"/>
    </row>
    <row r="2970" spans="1:33">
      <c r="A2970" s="28"/>
      <c r="C2970" s="29"/>
      <c r="D2970" s="22"/>
      <c r="E2970" s="30"/>
      <c r="F2970" s="30"/>
      <c r="G2970" s="30"/>
      <c r="H2970" s="26"/>
      <c r="P2970" s="17"/>
      <c r="R2970" s="17"/>
      <c r="AA2970" s="18"/>
      <c r="AF2970" s="34"/>
    </row>
    <row r="2971" spans="1:33">
      <c r="A2971" s="28"/>
      <c r="C2971" s="29"/>
      <c r="D2971" s="22"/>
      <c r="E2971" s="30"/>
      <c r="F2971" s="30"/>
      <c r="G2971" s="30"/>
      <c r="H2971" s="26"/>
      <c r="P2971" s="17"/>
      <c r="R2971" s="17"/>
      <c r="AA2971" s="18"/>
      <c r="AF2971" s="34"/>
    </row>
    <row r="2972" spans="1:33">
      <c r="A2972" s="28"/>
      <c r="C2972" s="29"/>
      <c r="D2972" s="22"/>
      <c r="E2972" s="30"/>
      <c r="F2972" s="30"/>
      <c r="G2972" s="30"/>
      <c r="H2972" s="26"/>
      <c r="P2972" s="17"/>
      <c r="R2972" s="17"/>
      <c r="AA2972" s="18"/>
      <c r="AF2972" s="34"/>
    </row>
    <row r="2973" spans="1:33">
      <c r="A2973" s="28"/>
      <c r="C2973" s="29"/>
      <c r="D2973" s="22"/>
      <c r="E2973" s="30"/>
      <c r="F2973" s="30"/>
      <c r="G2973" s="30"/>
      <c r="H2973" s="26"/>
      <c r="P2973" s="17"/>
      <c r="R2973" s="17"/>
      <c r="AA2973" s="18"/>
      <c r="AF2973" s="34"/>
    </row>
    <row r="2974" spans="1:33">
      <c r="A2974" s="28"/>
      <c r="C2974" s="29"/>
      <c r="D2974" s="22"/>
      <c r="E2974" s="30"/>
      <c r="F2974" s="30"/>
      <c r="G2974" s="30"/>
      <c r="H2974" s="26"/>
      <c r="P2974" s="17"/>
      <c r="R2974" s="17"/>
      <c r="AA2974" s="18"/>
      <c r="AF2974" s="34"/>
    </row>
    <row r="2975" spans="1:33">
      <c r="A2975" s="28"/>
      <c r="C2975" s="29"/>
      <c r="D2975" s="22"/>
      <c r="E2975" s="30"/>
      <c r="F2975" s="30"/>
      <c r="G2975" s="30"/>
      <c r="H2975" s="26"/>
      <c r="P2975" s="17"/>
      <c r="R2975" s="17"/>
      <c r="AA2975" s="18"/>
      <c r="AF2975" s="34"/>
    </row>
    <row r="2976" spans="1:33">
      <c r="A2976" s="28"/>
      <c r="C2976" s="29"/>
      <c r="D2976" s="22"/>
      <c r="E2976" s="30"/>
      <c r="F2976" s="30"/>
      <c r="G2976" s="30"/>
      <c r="H2976" s="26"/>
      <c r="P2976" s="17"/>
      <c r="R2976" s="17"/>
      <c r="AA2976" s="18"/>
      <c r="AF2976" s="34"/>
    </row>
    <row r="2977" spans="1:33">
      <c r="A2977" s="28"/>
      <c r="C2977" s="29"/>
      <c r="D2977" s="22"/>
      <c r="E2977" s="30"/>
      <c r="F2977" s="30"/>
      <c r="G2977" s="30"/>
      <c r="H2977" s="26"/>
      <c r="P2977" s="17"/>
      <c r="R2977" s="17"/>
      <c r="AA2977" s="18"/>
      <c r="AF2977" s="34"/>
    </row>
    <row r="2978" spans="1:33">
      <c r="A2978" s="28"/>
      <c r="C2978" s="29"/>
      <c r="D2978" s="22"/>
      <c r="E2978" s="30"/>
      <c r="F2978" s="30"/>
      <c r="G2978" s="30"/>
      <c r="H2978" s="26"/>
      <c r="P2978" s="17"/>
      <c r="R2978" s="17"/>
      <c r="AA2978" s="18"/>
      <c r="AD2978" s="34"/>
      <c r="AE2978" s="34"/>
      <c r="AF2978" s="34"/>
    </row>
    <row r="2979" spans="1:33">
      <c r="A2979" s="28"/>
      <c r="C2979" s="29"/>
      <c r="D2979" s="22"/>
      <c r="E2979" s="30"/>
      <c r="F2979" s="30"/>
      <c r="G2979" s="30"/>
      <c r="H2979" s="26"/>
      <c r="P2979" s="17"/>
      <c r="R2979" s="17"/>
      <c r="AA2979" s="18"/>
      <c r="AD2979" s="34"/>
      <c r="AE2979" s="34"/>
      <c r="AF2979" s="34"/>
    </row>
    <row r="2980" spans="1:33">
      <c r="A2980" s="28"/>
      <c r="C2980" s="29"/>
      <c r="D2980" s="22"/>
      <c r="E2980" s="30"/>
      <c r="F2980" s="30"/>
      <c r="G2980" s="30"/>
      <c r="H2980" s="26"/>
      <c r="P2980" s="17"/>
      <c r="R2980" s="17"/>
      <c r="AA2980" s="18"/>
      <c r="AD2980" s="34"/>
      <c r="AE2980" s="34"/>
      <c r="AF2980" s="34"/>
    </row>
    <row r="2981" spans="1:33">
      <c r="A2981" s="28"/>
      <c r="C2981" s="29"/>
      <c r="D2981" s="22"/>
      <c r="E2981" s="30"/>
      <c r="F2981" s="30"/>
      <c r="G2981" s="30"/>
      <c r="H2981" s="26"/>
      <c r="P2981" s="17"/>
      <c r="R2981" s="17"/>
      <c r="AA2981" s="18"/>
      <c r="AF2981" s="34"/>
    </row>
    <row r="2982" spans="1:33">
      <c r="A2982" s="28"/>
      <c r="C2982" s="29"/>
      <c r="D2982" s="22"/>
      <c r="E2982" s="30"/>
      <c r="F2982" s="30"/>
      <c r="G2982" s="30"/>
      <c r="H2982" s="26"/>
      <c r="P2982" s="17"/>
      <c r="R2982" s="17"/>
      <c r="AA2982" s="18"/>
      <c r="AF2982" s="34"/>
    </row>
    <row r="2983" spans="1:33">
      <c r="A2983" s="28"/>
      <c r="C2983" s="29"/>
      <c r="D2983" s="22"/>
      <c r="E2983" s="30"/>
      <c r="F2983" s="30"/>
      <c r="G2983" s="30"/>
      <c r="H2983" s="26"/>
      <c r="P2983" s="17"/>
      <c r="R2983" s="17"/>
      <c r="AA2983" s="18"/>
      <c r="AF2983" s="34"/>
      <c r="AG2983" s="37"/>
    </row>
    <row r="2984" spans="1:33">
      <c r="A2984" s="28"/>
      <c r="C2984" s="29"/>
      <c r="D2984" s="22"/>
      <c r="E2984" s="30"/>
      <c r="F2984" s="30"/>
      <c r="G2984" s="30"/>
      <c r="H2984" s="26"/>
      <c r="P2984" s="17"/>
      <c r="R2984" s="17"/>
      <c r="AA2984" s="18"/>
      <c r="AF2984" s="34"/>
      <c r="AG2984" s="37"/>
    </row>
    <row r="2985" spans="1:33">
      <c r="A2985" s="28"/>
      <c r="C2985" s="29"/>
      <c r="D2985" s="22"/>
      <c r="E2985" s="30"/>
      <c r="F2985" s="30"/>
      <c r="G2985" s="30"/>
      <c r="H2985" s="26"/>
      <c r="P2985" s="17"/>
      <c r="R2985" s="17"/>
      <c r="AA2985" s="18"/>
      <c r="AF2985" s="34"/>
      <c r="AG2985" s="37"/>
    </row>
    <row r="2986" spans="1:33">
      <c r="A2986" s="28"/>
      <c r="C2986" s="29"/>
      <c r="D2986" s="22"/>
      <c r="E2986" s="30"/>
      <c r="F2986" s="30"/>
      <c r="G2986" s="30"/>
      <c r="H2986" s="26"/>
      <c r="P2986" s="17"/>
      <c r="R2986" s="17"/>
      <c r="AA2986" s="18"/>
      <c r="AF2986" s="34"/>
      <c r="AG2986" s="37"/>
    </row>
    <row r="2987" spans="1:33">
      <c r="A2987" s="28"/>
      <c r="C2987" s="29"/>
      <c r="D2987" s="22"/>
      <c r="E2987" s="30"/>
      <c r="F2987" s="30"/>
      <c r="G2987" s="30"/>
      <c r="H2987" s="26"/>
      <c r="P2987" s="17"/>
      <c r="R2987" s="17"/>
      <c r="AA2987" s="18"/>
      <c r="AF2987" s="34"/>
      <c r="AG2987" s="37"/>
    </row>
    <row r="2988" spans="1:33">
      <c r="A2988" s="28"/>
      <c r="C2988" s="29"/>
      <c r="D2988" s="22"/>
      <c r="E2988" s="30"/>
      <c r="F2988" s="30"/>
      <c r="G2988" s="30"/>
      <c r="H2988" s="26"/>
      <c r="P2988" s="17"/>
      <c r="R2988" s="17"/>
      <c r="AA2988" s="18"/>
      <c r="AF2988" s="34"/>
      <c r="AG2988" s="37"/>
    </row>
    <row r="2989" spans="1:33">
      <c r="A2989" s="28"/>
      <c r="C2989" s="29"/>
      <c r="D2989" s="22"/>
      <c r="E2989" s="30"/>
      <c r="F2989" s="30"/>
      <c r="G2989" s="30"/>
      <c r="H2989" s="26"/>
      <c r="P2989" s="17"/>
      <c r="R2989" s="17"/>
      <c r="AA2989" s="18"/>
      <c r="AF2989" s="34"/>
      <c r="AG2989" s="37"/>
    </row>
    <row r="2990" spans="1:33">
      <c r="A2990" s="28"/>
      <c r="C2990" s="29"/>
      <c r="D2990" s="22"/>
      <c r="E2990" s="30"/>
      <c r="F2990" s="30"/>
      <c r="G2990" s="30"/>
      <c r="H2990" s="26"/>
      <c r="P2990" s="17"/>
      <c r="R2990" s="17"/>
      <c r="AA2990" s="18"/>
      <c r="AF2990" s="34"/>
      <c r="AG2990" s="37"/>
    </row>
    <row r="2991" spans="1:33">
      <c r="A2991" s="28"/>
      <c r="C2991" s="29"/>
      <c r="D2991" s="22"/>
      <c r="E2991" s="30"/>
      <c r="F2991" s="30"/>
      <c r="G2991" s="30"/>
      <c r="H2991" s="26"/>
      <c r="P2991" s="17"/>
      <c r="R2991" s="17"/>
      <c r="AA2991" s="18"/>
      <c r="AF2991" s="34"/>
      <c r="AG2991" s="37"/>
    </row>
    <row r="2992" spans="1:33">
      <c r="A2992" s="28"/>
      <c r="C2992" s="29"/>
      <c r="D2992" s="22"/>
      <c r="E2992" s="30"/>
      <c r="F2992" s="30"/>
      <c r="G2992" s="30"/>
      <c r="H2992" s="26"/>
      <c r="P2992" s="17"/>
      <c r="R2992" s="17"/>
      <c r="AA2992" s="18"/>
      <c r="AF2992" s="34"/>
      <c r="AG2992" s="37"/>
    </row>
    <row r="2993" spans="1:32">
      <c r="A2993" s="28"/>
      <c r="C2993" s="29"/>
      <c r="D2993" s="22"/>
      <c r="E2993" s="30"/>
      <c r="F2993" s="30"/>
      <c r="G2993" s="30"/>
      <c r="H2993" s="26"/>
      <c r="P2993" s="17"/>
      <c r="R2993" s="17"/>
      <c r="AA2993" s="18"/>
      <c r="AF2993" s="34"/>
    </row>
    <row r="2994" spans="1:32">
      <c r="C2994" s="29"/>
      <c r="D2994" s="22"/>
      <c r="E2994" s="30"/>
      <c r="F2994" s="30"/>
      <c r="G2994" s="30"/>
      <c r="H2994" s="26"/>
      <c r="P2994" s="17"/>
      <c r="R2994" s="17"/>
      <c r="AA2994" s="18"/>
      <c r="AF2994" s="34"/>
    </row>
    <row r="2995" spans="1:32">
      <c r="C2995" s="29"/>
      <c r="D2995" s="22"/>
      <c r="E2995" s="30"/>
      <c r="F2995" s="30"/>
      <c r="G2995" s="30"/>
      <c r="H2995" s="26"/>
      <c r="P2995" s="17"/>
      <c r="R2995" s="17"/>
      <c r="AA2995" s="18"/>
      <c r="AF2995" s="34"/>
    </row>
    <row r="2996" spans="1:32">
      <c r="C2996" s="29"/>
      <c r="D2996" s="22"/>
      <c r="E2996" s="30"/>
      <c r="F2996" s="30"/>
      <c r="G2996" s="30"/>
      <c r="H2996" s="26"/>
      <c r="P2996" s="17"/>
      <c r="R2996" s="17"/>
      <c r="AA2996" s="18"/>
      <c r="AF2996" s="34"/>
    </row>
    <row r="2997" spans="1:32">
      <c r="C2997" s="29"/>
      <c r="D2997" s="22"/>
      <c r="E2997" s="30"/>
      <c r="F2997" s="30"/>
      <c r="G2997" s="30"/>
      <c r="H2997" s="26"/>
      <c r="P2997" s="17"/>
      <c r="R2997" s="17"/>
      <c r="AA2997" s="18"/>
      <c r="AF2997" s="34"/>
    </row>
    <row r="2998" spans="1:32">
      <c r="C2998" s="29"/>
      <c r="D2998" s="22"/>
      <c r="E2998" s="30"/>
      <c r="F2998" s="30"/>
      <c r="G2998" s="30"/>
      <c r="H2998" s="26"/>
      <c r="P2998" s="17"/>
      <c r="R2998" s="17"/>
      <c r="AA2998" s="18"/>
      <c r="AF2998" s="34"/>
    </row>
    <row r="2999" spans="1:32">
      <c r="C2999" s="29"/>
      <c r="D2999" s="22"/>
      <c r="E2999" s="30"/>
      <c r="F2999" s="30"/>
      <c r="G2999" s="30"/>
      <c r="H2999" s="26"/>
      <c r="P2999" s="17"/>
      <c r="R2999" s="17"/>
      <c r="AA2999" s="18"/>
      <c r="AF2999" s="34"/>
    </row>
    <row r="3000" spans="1:32">
      <c r="C3000" s="29"/>
      <c r="D3000" s="22"/>
      <c r="E3000" s="30"/>
      <c r="F3000" s="30"/>
      <c r="G3000" s="30"/>
      <c r="H3000" s="26"/>
      <c r="P3000" s="17"/>
      <c r="R3000" s="17"/>
      <c r="AA3000" s="18"/>
      <c r="AF3000" s="34"/>
    </row>
    <row r="3001" spans="1:32">
      <c r="C3001" s="29"/>
      <c r="D3001" s="22"/>
      <c r="E3001" s="30"/>
      <c r="F3001" s="30"/>
      <c r="G3001" s="30"/>
      <c r="H3001" s="26"/>
      <c r="P3001" s="17"/>
      <c r="R3001" s="17"/>
      <c r="AA3001" s="18"/>
      <c r="AF3001" s="34"/>
    </row>
    <row r="3002" spans="1:32">
      <c r="C3002" s="29"/>
      <c r="D3002" s="22"/>
      <c r="E3002" s="30"/>
      <c r="F3002" s="30"/>
      <c r="G3002" s="30"/>
      <c r="H3002" s="26"/>
      <c r="P3002" s="17"/>
      <c r="R3002" s="17"/>
      <c r="AA3002" s="18"/>
      <c r="AF3002" s="34"/>
    </row>
    <row r="3003" spans="1:32">
      <c r="C3003" s="29"/>
      <c r="D3003" s="22"/>
      <c r="E3003" s="30"/>
      <c r="F3003" s="30"/>
      <c r="G3003" s="30"/>
      <c r="H3003" s="26"/>
      <c r="P3003" s="17"/>
      <c r="R3003" s="17"/>
      <c r="AA3003" s="18"/>
      <c r="AF3003" s="34"/>
    </row>
    <row r="3004" spans="1:32">
      <c r="C3004" s="29"/>
      <c r="D3004" s="22"/>
      <c r="E3004" s="30"/>
      <c r="F3004" s="30"/>
      <c r="G3004" s="30"/>
      <c r="H3004" s="26"/>
      <c r="P3004" s="17"/>
      <c r="R3004" s="17"/>
      <c r="AA3004" s="18"/>
      <c r="AF3004" s="34"/>
    </row>
    <row r="3005" spans="1:32">
      <c r="C3005" s="29"/>
      <c r="D3005" s="22"/>
      <c r="E3005" s="30"/>
      <c r="F3005" s="30"/>
      <c r="G3005" s="30"/>
      <c r="H3005" s="26"/>
      <c r="P3005" s="17"/>
      <c r="R3005" s="17"/>
      <c r="AA3005" s="18"/>
      <c r="AD3005" s="34"/>
      <c r="AE3005" s="34"/>
      <c r="AF3005" s="34"/>
    </row>
    <row r="3006" spans="1:32">
      <c r="C3006" s="29"/>
      <c r="D3006" s="22"/>
      <c r="E3006" s="30"/>
      <c r="F3006" s="30"/>
      <c r="G3006" s="30"/>
      <c r="H3006" s="26"/>
      <c r="P3006" s="17"/>
      <c r="R3006" s="17"/>
      <c r="AA3006" s="18"/>
      <c r="AD3006" s="34"/>
      <c r="AE3006" s="34"/>
      <c r="AF3006" s="34"/>
    </row>
    <row r="3007" spans="1:32">
      <c r="C3007" s="29"/>
      <c r="D3007" s="22"/>
      <c r="E3007" s="30"/>
      <c r="F3007" s="30"/>
      <c r="G3007" s="30"/>
      <c r="H3007" s="26"/>
      <c r="P3007" s="17"/>
      <c r="R3007" s="17"/>
      <c r="AA3007" s="18"/>
      <c r="AD3007" s="34"/>
      <c r="AE3007" s="34"/>
      <c r="AF3007" s="34"/>
    </row>
    <row r="3008" spans="1:32">
      <c r="C3008" s="29"/>
      <c r="D3008" s="22"/>
      <c r="E3008" s="30"/>
      <c r="F3008" s="30"/>
      <c r="G3008" s="30"/>
      <c r="H3008" s="26"/>
      <c r="P3008" s="17"/>
      <c r="R3008" s="17"/>
      <c r="AA3008" s="18"/>
      <c r="AF3008" s="34"/>
    </row>
    <row r="3009" spans="1:32">
      <c r="A3009" s="28"/>
      <c r="C3009" s="29"/>
      <c r="D3009" s="22"/>
      <c r="E3009" s="30"/>
      <c r="F3009" s="30"/>
      <c r="G3009" s="30"/>
      <c r="H3009" s="26"/>
      <c r="P3009" s="17"/>
      <c r="R3009" s="17"/>
      <c r="AA3009" s="18"/>
      <c r="AF3009" s="34"/>
    </row>
    <row r="3010" spans="1:32">
      <c r="A3010" s="28"/>
      <c r="C3010" s="29"/>
      <c r="D3010" s="22"/>
      <c r="E3010" s="30"/>
      <c r="F3010" s="30"/>
      <c r="G3010" s="30"/>
      <c r="H3010" s="26"/>
      <c r="P3010" s="17"/>
      <c r="R3010" s="17"/>
      <c r="AA3010" s="18"/>
      <c r="AF3010" s="34"/>
    </row>
    <row r="3011" spans="1:32">
      <c r="A3011" s="28"/>
      <c r="C3011" s="29"/>
      <c r="D3011" s="22"/>
      <c r="E3011" s="30"/>
      <c r="F3011" s="30"/>
      <c r="G3011" s="30"/>
      <c r="H3011" s="26"/>
      <c r="P3011" s="17"/>
      <c r="R3011" s="17"/>
      <c r="AA3011" s="18"/>
      <c r="AF3011" s="34"/>
    </row>
    <row r="3012" spans="1:32">
      <c r="A3012" s="28"/>
      <c r="C3012" s="29"/>
      <c r="D3012" s="22"/>
      <c r="E3012" s="30"/>
      <c r="F3012" s="30"/>
      <c r="G3012" s="30"/>
      <c r="H3012" s="26"/>
      <c r="P3012" s="17"/>
      <c r="R3012" s="17"/>
      <c r="AA3012" s="18"/>
      <c r="AF3012" s="34"/>
    </row>
    <row r="3013" spans="1:32">
      <c r="A3013" s="28"/>
      <c r="C3013" s="29"/>
      <c r="D3013" s="22"/>
      <c r="E3013" s="30"/>
      <c r="F3013" s="30"/>
      <c r="G3013" s="30"/>
      <c r="H3013" s="26"/>
      <c r="P3013" s="17"/>
      <c r="R3013" s="17"/>
      <c r="AA3013" s="18"/>
      <c r="AF3013" s="34"/>
    </row>
    <row r="3014" spans="1:32">
      <c r="A3014" s="28"/>
      <c r="C3014" s="29"/>
      <c r="D3014" s="22"/>
      <c r="E3014" s="30"/>
      <c r="F3014" s="30"/>
      <c r="G3014" s="30"/>
      <c r="H3014" s="26"/>
      <c r="P3014" s="17"/>
      <c r="R3014" s="17"/>
      <c r="AA3014" s="18"/>
      <c r="AF3014" s="34"/>
    </row>
    <row r="3015" spans="1:32">
      <c r="A3015" s="28"/>
      <c r="C3015" s="29"/>
      <c r="D3015" s="22"/>
      <c r="E3015" s="30"/>
      <c r="F3015" s="30"/>
      <c r="G3015" s="30"/>
      <c r="H3015" s="26"/>
      <c r="P3015" s="17"/>
      <c r="R3015" s="17"/>
      <c r="AA3015" s="18"/>
      <c r="AF3015" s="34"/>
    </row>
    <row r="3016" spans="1:32">
      <c r="A3016" s="28"/>
      <c r="C3016" s="29"/>
      <c r="D3016" s="22"/>
      <c r="E3016" s="30"/>
      <c r="F3016" s="30"/>
      <c r="G3016" s="30"/>
      <c r="H3016" s="26"/>
      <c r="P3016" s="17"/>
      <c r="R3016" s="17"/>
      <c r="AA3016" s="18"/>
      <c r="AF3016" s="34"/>
    </row>
    <row r="3017" spans="1:32">
      <c r="A3017" s="28"/>
      <c r="C3017" s="29"/>
      <c r="D3017" s="22"/>
      <c r="E3017" s="30"/>
      <c r="F3017" s="30"/>
      <c r="G3017" s="30"/>
      <c r="H3017" s="26"/>
      <c r="P3017" s="17"/>
      <c r="R3017" s="17"/>
      <c r="AA3017" s="18"/>
      <c r="AF3017" s="34"/>
    </row>
    <row r="3018" spans="1:32">
      <c r="A3018" s="28"/>
      <c r="C3018" s="29"/>
      <c r="D3018" s="22"/>
      <c r="E3018" s="30"/>
      <c r="F3018" s="30"/>
      <c r="G3018" s="30"/>
      <c r="H3018" s="26"/>
      <c r="P3018" s="17"/>
      <c r="R3018" s="17"/>
      <c r="AA3018" s="18"/>
      <c r="AF3018" s="34"/>
    </row>
    <row r="3019" spans="1:32">
      <c r="A3019" s="28"/>
      <c r="C3019" s="29"/>
      <c r="D3019" s="22"/>
      <c r="E3019" s="30"/>
      <c r="F3019" s="30"/>
      <c r="G3019" s="30"/>
      <c r="H3019" s="26"/>
      <c r="P3019" s="17"/>
      <c r="R3019" s="17"/>
      <c r="AA3019" s="18"/>
      <c r="AD3019" s="34"/>
      <c r="AE3019" s="34"/>
      <c r="AF3019" s="34"/>
    </row>
    <row r="3020" spans="1:32">
      <c r="A3020" s="28"/>
      <c r="C3020" s="29"/>
      <c r="D3020" s="22"/>
      <c r="E3020" s="30"/>
      <c r="F3020" s="30"/>
      <c r="G3020" s="30"/>
      <c r="H3020" s="26"/>
      <c r="P3020" s="17"/>
      <c r="R3020" s="17"/>
      <c r="AA3020" s="18"/>
      <c r="AD3020" s="34"/>
      <c r="AE3020" s="34"/>
      <c r="AF3020" s="34"/>
    </row>
    <row r="3021" spans="1:32">
      <c r="A3021" s="28"/>
      <c r="C3021" s="29"/>
      <c r="D3021" s="22"/>
      <c r="E3021" s="30"/>
      <c r="F3021" s="30"/>
      <c r="G3021" s="30"/>
      <c r="H3021" s="26"/>
      <c r="P3021" s="17"/>
      <c r="R3021" s="17"/>
      <c r="AA3021" s="18"/>
      <c r="AD3021" s="34"/>
      <c r="AE3021" s="34"/>
      <c r="AF3021" s="34"/>
    </row>
    <row r="3022" spans="1:32">
      <c r="A3022" s="28"/>
      <c r="C3022" s="29"/>
      <c r="D3022" s="22"/>
      <c r="E3022" s="30"/>
      <c r="F3022" s="30"/>
      <c r="G3022" s="30"/>
      <c r="H3022" s="26"/>
      <c r="P3022" s="17"/>
      <c r="R3022" s="17"/>
      <c r="AA3022" s="18"/>
      <c r="AD3022" s="34"/>
      <c r="AE3022" s="34"/>
      <c r="AF3022" s="34"/>
    </row>
    <row r="3023" spans="1:32">
      <c r="A3023" s="28"/>
      <c r="C3023" s="29"/>
      <c r="E3023" s="30"/>
      <c r="F3023" s="30"/>
      <c r="G3023" s="30"/>
      <c r="H3023" s="26"/>
      <c r="P3023" s="17"/>
      <c r="R3023" s="17"/>
      <c r="AA3023" s="18"/>
      <c r="AD3023" s="34"/>
      <c r="AE3023" s="34"/>
      <c r="AF3023" s="34"/>
    </row>
    <row r="3024" spans="1:32">
      <c r="A3024" s="28"/>
      <c r="C3024" s="29"/>
      <c r="E3024" s="30"/>
      <c r="F3024" s="30"/>
      <c r="G3024" s="30"/>
      <c r="H3024" s="26"/>
      <c r="P3024" s="17"/>
      <c r="R3024" s="17"/>
      <c r="AA3024" s="18"/>
      <c r="AF3024" s="34"/>
    </row>
    <row r="3025" spans="1:33">
      <c r="A3025" s="28"/>
      <c r="C3025" s="29"/>
      <c r="E3025" s="30"/>
      <c r="F3025" s="30"/>
      <c r="G3025" s="30"/>
      <c r="H3025" s="26"/>
      <c r="P3025" s="17"/>
      <c r="R3025" s="17"/>
      <c r="AA3025" s="18"/>
      <c r="AF3025" s="34"/>
    </row>
    <row r="3026" spans="1:33">
      <c r="A3026" s="28"/>
      <c r="C3026" s="29"/>
      <c r="E3026" s="30"/>
      <c r="F3026" s="30"/>
      <c r="G3026" s="30"/>
      <c r="H3026" s="26"/>
      <c r="P3026" s="17"/>
      <c r="R3026" s="17"/>
      <c r="AA3026" s="18"/>
      <c r="AF3026" s="34"/>
    </row>
    <row r="3027" spans="1:33">
      <c r="A3027" s="28"/>
      <c r="C3027" s="29"/>
      <c r="E3027" s="30"/>
      <c r="F3027" s="30"/>
      <c r="G3027" s="30"/>
      <c r="H3027" s="26"/>
      <c r="P3027" s="17"/>
      <c r="R3027" s="17"/>
      <c r="AA3027" s="18"/>
      <c r="AF3027" s="34"/>
    </row>
    <row r="3028" spans="1:33">
      <c r="A3028" s="28"/>
      <c r="C3028" s="29"/>
      <c r="E3028" s="30"/>
      <c r="F3028" s="30"/>
      <c r="G3028" s="30"/>
      <c r="H3028" s="26"/>
      <c r="P3028" s="17"/>
      <c r="R3028" s="17"/>
      <c r="AA3028" s="18"/>
      <c r="AF3028" s="34"/>
    </row>
    <row r="3029" spans="1:33">
      <c r="A3029" s="28"/>
      <c r="C3029" s="29"/>
      <c r="E3029" s="30"/>
      <c r="F3029" s="30"/>
      <c r="G3029" s="30"/>
      <c r="H3029" s="26"/>
      <c r="P3029" s="17"/>
      <c r="R3029" s="17"/>
      <c r="AA3029" s="18"/>
      <c r="AF3029" s="34"/>
    </row>
    <row r="3030" spans="1:33">
      <c r="A3030" s="28"/>
      <c r="B3030" s="22"/>
      <c r="C3030" s="29"/>
      <c r="E3030" s="30"/>
      <c r="F3030" s="30"/>
      <c r="G3030" s="30"/>
      <c r="H3030" s="26"/>
      <c r="P3030" s="17"/>
      <c r="R3030" s="17"/>
      <c r="AA3030" s="18"/>
      <c r="AF3030" s="34"/>
    </row>
    <row r="3031" spans="1:33">
      <c r="A3031" s="28"/>
      <c r="B3031" s="22"/>
      <c r="C3031" s="29"/>
      <c r="E3031" s="30"/>
      <c r="F3031" s="30"/>
      <c r="G3031" s="30"/>
      <c r="H3031" s="26"/>
      <c r="P3031" s="17"/>
      <c r="R3031" s="17"/>
      <c r="AA3031" s="17"/>
      <c r="AD3031" s="34"/>
      <c r="AE3031" s="34"/>
      <c r="AF3031" s="34"/>
    </row>
    <row r="3032" spans="1:33">
      <c r="A3032" s="28"/>
      <c r="B3032" s="22"/>
      <c r="C3032" s="29"/>
      <c r="E3032" s="30"/>
      <c r="F3032" s="30"/>
      <c r="G3032" s="30"/>
      <c r="H3032" s="26"/>
      <c r="P3032" s="17"/>
      <c r="R3032" s="17"/>
      <c r="AA3032" s="17"/>
      <c r="AF3032" s="34"/>
    </row>
    <row r="3033" spans="1:33">
      <c r="A3033" s="28"/>
      <c r="B3033" s="22"/>
      <c r="C3033" s="29"/>
      <c r="E3033" s="30"/>
      <c r="F3033" s="30"/>
      <c r="G3033" s="30"/>
      <c r="H3033" s="26"/>
      <c r="P3033" s="17"/>
      <c r="R3033" s="17"/>
      <c r="AA3033" s="17"/>
      <c r="AF3033" s="34"/>
    </row>
    <row r="3034" spans="1:33">
      <c r="A3034" s="28"/>
      <c r="B3034" s="22"/>
      <c r="C3034" s="29"/>
      <c r="E3034" s="30"/>
      <c r="F3034" s="30"/>
      <c r="G3034" s="30"/>
      <c r="H3034" s="26"/>
      <c r="P3034" s="17"/>
      <c r="R3034" s="17"/>
      <c r="AA3034" s="17"/>
      <c r="AD3034" s="34"/>
      <c r="AE3034" s="34"/>
      <c r="AF3034" s="34"/>
    </row>
    <row r="3035" spans="1:33">
      <c r="A3035" s="28"/>
      <c r="B3035" s="22"/>
      <c r="C3035" s="29"/>
      <c r="E3035" s="30"/>
      <c r="F3035" s="30"/>
      <c r="G3035" s="30"/>
      <c r="H3035" s="26"/>
      <c r="P3035" s="17"/>
      <c r="R3035" s="17"/>
      <c r="AA3035" s="17"/>
      <c r="AD3035" s="34"/>
      <c r="AE3035" s="34"/>
      <c r="AF3035" s="34"/>
    </row>
    <row r="3036" spans="1:33">
      <c r="A3036" s="28"/>
      <c r="B3036" s="22"/>
      <c r="C3036" s="29"/>
      <c r="E3036" s="30"/>
      <c r="F3036" s="30"/>
      <c r="G3036" s="30"/>
      <c r="H3036" s="26"/>
      <c r="P3036" s="17"/>
      <c r="R3036" s="17"/>
      <c r="AA3036" s="17"/>
      <c r="AD3036" s="34"/>
      <c r="AE3036" s="34"/>
      <c r="AF3036" s="34"/>
      <c r="AG3036" s="37"/>
    </row>
    <row r="3037" spans="1:33">
      <c r="A3037" s="28"/>
      <c r="B3037" s="22"/>
      <c r="C3037" s="29"/>
      <c r="E3037" s="30"/>
      <c r="F3037" s="30"/>
      <c r="G3037" s="30"/>
      <c r="H3037" s="26"/>
      <c r="P3037" s="17"/>
      <c r="R3037" s="17"/>
      <c r="AA3037" s="17"/>
      <c r="AD3037" s="34"/>
      <c r="AE3037" s="34"/>
      <c r="AF3037" s="34"/>
      <c r="AG3037" s="37"/>
    </row>
    <row r="3038" spans="1:33">
      <c r="A3038" s="28"/>
      <c r="B3038" s="22"/>
      <c r="C3038" s="29"/>
      <c r="E3038" s="30"/>
      <c r="F3038" s="30"/>
      <c r="G3038" s="30"/>
      <c r="H3038" s="26"/>
      <c r="P3038" s="17"/>
      <c r="R3038" s="17"/>
      <c r="AA3038" s="17"/>
      <c r="AF3038" s="34"/>
    </row>
    <row r="3039" spans="1:33">
      <c r="A3039" s="28"/>
      <c r="B3039" s="22"/>
      <c r="C3039" s="29"/>
      <c r="E3039" s="30"/>
      <c r="F3039" s="30"/>
      <c r="G3039" s="30"/>
      <c r="H3039" s="26"/>
      <c r="P3039" s="17"/>
      <c r="R3039" s="17"/>
      <c r="AA3039" s="17"/>
      <c r="AF3039" s="34"/>
    </row>
    <row r="3040" spans="1:33">
      <c r="A3040" s="28"/>
      <c r="B3040" s="22"/>
      <c r="C3040" s="29"/>
      <c r="E3040" s="30"/>
      <c r="F3040" s="30"/>
      <c r="G3040" s="30"/>
      <c r="H3040" s="26"/>
      <c r="P3040" s="17"/>
      <c r="R3040" s="17"/>
      <c r="AA3040" s="17"/>
      <c r="AF3040" s="34"/>
    </row>
    <row r="3041" spans="1:32">
      <c r="A3041" s="28"/>
      <c r="B3041" s="22"/>
      <c r="C3041" s="29"/>
      <c r="E3041" s="30"/>
      <c r="F3041" s="30"/>
      <c r="G3041" s="30"/>
      <c r="H3041" s="26"/>
      <c r="P3041" s="17"/>
      <c r="R3041" s="17"/>
      <c r="AA3041" s="17"/>
      <c r="AF3041" s="34"/>
    </row>
    <row r="3042" spans="1:32">
      <c r="A3042" s="28"/>
      <c r="B3042" s="22"/>
      <c r="C3042" s="29"/>
      <c r="E3042" s="30"/>
      <c r="F3042" s="30"/>
      <c r="G3042" s="30"/>
      <c r="H3042" s="26"/>
      <c r="P3042" s="17"/>
      <c r="R3042" s="17"/>
      <c r="AA3042" s="17"/>
      <c r="AF3042" s="34"/>
    </row>
    <row r="3043" spans="1:32">
      <c r="A3043" s="28"/>
      <c r="B3043" s="22"/>
      <c r="C3043" s="29"/>
      <c r="E3043" s="30"/>
      <c r="F3043" s="30"/>
      <c r="G3043" s="30"/>
      <c r="H3043" s="26"/>
      <c r="P3043" s="17"/>
      <c r="R3043" s="17"/>
      <c r="AA3043" s="17"/>
      <c r="AF3043" s="34"/>
    </row>
    <row r="3044" spans="1:32">
      <c r="A3044" s="28"/>
      <c r="B3044" s="22"/>
      <c r="C3044" s="29"/>
      <c r="E3044" s="30"/>
      <c r="F3044" s="30"/>
      <c r="G3044" s="30"/>
      <c r="H3044" s="26"/>
      <c r="P3044" s="17"/>
      <c r="R3044" s="17"/>
      <c r="AA3044" s="17"/>
      <c r="AF3044" s="34"/>
    </row>
    <row r="3045" spans="1:32">
      <c r="A3045" s="28"/>
      <c r="B3045" s="22"/>
      <c r="C3045" s="29"/>
      <c r="E3045" s="30"/>
      <c r="F3045" s="30"/>
      <c r="G3045" s="30"/>
      <c r="H3045" s="26"/>
      <c r="P3045" s="17"/>
      <c r="R3045" s="17"/>
      <c r="AA3045" s="17"/>
      <c r="AF3045" s="34"/>
    </row>
    <row r="3046" spans="1:32">
      <c r="A3046" s="28"/>
      <c r="B3046" s="22"/>
      <c r="C3046" s="29"/>
      <c r="E3046" s="30"/>
      <c r="F3046" s="30"/>
      <c r="G3046" s="30"/>
      <c r="H3046" s="26"/>
      <c r="P3046" s="17"/>
      <c r="R3046" s="17"/>
      <c r="AA3046" s="17"/>
      <c r="AF3046" s="34"/>
    </row>
    <row r="3047" spans="1:32">
      <c r="A3047" s="28"/>
      <c r="B3047" s="22"/>
      <c r="C3047" s="29"/>
      <c r="E3047" s="30"/>
      <c r="F3047" s="30"/>
      <c r="G3047" s="30"/>
      <c r="H3047" s="26"/>
      <c r="P3047" s="17"/>
      <c r="R3047" s="17"/>
      <c r="AA3047" s="17"/>
      <c r="AF3047" s="34"/>
    </row>
    <row r="3048" spans="1:32">
      <c r="B3048" s="22"/>
      <c r="C3048" s="29"/>
      <c r="E3048" s="30"/>
      <c r="F3048" s="30"/>
      <c r="G3048" s="30"/>
      <c r="H3048" s="26"/>
      <c r="P3048" s="17"/>
      <c r="R3048" s="17"/>
      <c r="AA3048" s="17"/>
      <c r="AF3048" s="34"/>
    </row>
    <row r="3049" spans="1:32">
      <c r="B3049" s="22"/>
      <c r="C3049" s="29"/>
      <c r="E3049" s="30"/>
      <c r="F3049" s="30"/>
      <c r="G3049" s="30"/>
      <c r="H3049" s="26"/>
      <c r="P3049" s="17"/>
      <c r="R3049" s="17"/>
      <c r="AA3049" s="17"/>
      <c r="AF3049" s="34"/>
    </row>
    <row r="3050" spans="1:32">
      <c r="B3050" s="22"/>
      <c r="C3050" s="29"/>
      <c r="E3050" s="30"/>
      <c r="F3050" s="30"/>
      <c r="G3050" s="30"/>
      <c r="H3050" s="26"/>
      <c r="P3050" s="17"/>
      <c r="R3050" s="17"/>
      <c r="AA3050" s="17"/>
      <c r="AF3050" s="34"/>
    </row>
    <row r="3051" spans="1:32">
      <c r="B3051" s="22"/>
      <c r="C3051" s="29"/>
      <c r="E3051" s="30"/>
      <c r="F3051" s="30"/>
      <c r="G3051" s="30"/>
      <c r="H3051" s="26"/>
      <c r="P3051" s="17"/>
      <c r="R3051" s="17"/>
      <c r="AA3051" s="17"/>
      <c r="AF3051" s="34"/>
    </row>
    <row r="3052" spans="1:32">
      <c r="B3052" s="22"/>
      <c r="C3052" s="29"/>
      <c r="E3052" s="30"/>
      <c r="F3052" s="30"/>
      <c r="G3052" s="30"/>
      <c r="H3052" s="26"/>
      <c r="P3052" s="17"/>
      <c r="R3052" s="17"/>
      <c r="AA3052" s="17"/>
      <c r="AF3052" s="34"/>
    </row>
    <row r="3053" spans="1:32">
      <c r="B3053" s="22"/>
      <c r="C3053" s="29"/>
      <c r="E3053" s="30"/>
      <c r="F3053" s="30"/>
      <c r="G3053" s="30"/>
      <c r="H3053" s="26"/>
      <c r="P3053" s="17"/>
      <c r="R3053" s="17"/>
      <c r="AA3053" s="17"/>
      <c r="AF3053" s="34"/>
    </row>
    <row r="3054" spans="1:32">
      <c r="B3054" s="22"/>
      <c r="C3054" s="29"/>
      <c r="E3054" s="30"/>
      <c r="F3054" s="30"/>
      <c r="G3054" s="30"/>
      <c r="H3054" s="26"/>
      <c r="P3054" s="17"/>
      <c r="R3054" s="17"/>
      <c r="AA3054" s="17"/>
      <c r="AF3054" s="34"/>
    </row>
    <row r="3055" spans="1:32">
      <c r="B3055" s="22"/>
      <c r="C3055" s="29"/>
      <c r="E3055" s="30"/>
      <c r="F3055" s="30"/>
      <c r="G3055" s="30"/>
      <c r="H3055" s="26"/>
      <c r="P3055" s="17"/>
      <c r="R3055" s="17"/>
      <c r="AA3055" s="17"/>
      <c r="AF3055" s="34"/>
    </row>
    <row r="3056" spans="1:32">
      <c r="B3056" s="22"/>
      <c r="C3056" s="29"/>
      <c r="E3056" s="30"/>
      <c r="F3056" s="30"/>
      <c r="G3056" s="30"/>
      <c r="H3056" s="26"/>
      <c r="P3056" s="17"/>
      <c r="R3056" s="17"/>
      <c r="AA3056" s="17"/>
      <c r="AF3056" s="34"/>
    </row>
    <row r="3057" spans="2:32">
      <c r="B3057" s="22"/>
      <c r="C3057" s="29"/>
      <c r="E3057" s="30"/>
      <c r="F3057" s="30"/>
      <c r="G3057" s="30"/>
      <c r="H3057" s="26"/>
      <c r="P3057" s="17"/>
      <c r="R3057" s="17"/>
      <c r="AA3057" s="17"/>
      <c r="AF3057" s="34"/>
    </row>
    <row r="3058" spans="2:32">
      <c r="B3058" s="22"/>
      <c r="C3058" s="29"/>
      <c r="E3058" s="30"/>
      <c r="F3058" s="30"/>
      <c r="G3058" s="30"/>
      <c r="H3058" s="26"/>
      <c r="P3058" s="17"/>
      <c r="R3058" s="17"/>
      <c r="AA3058" s="17"/>
      <c r="AF3058" s="34"/>
    </row>
    <row r="3059" spans="2:32">
      <c r="B3059" s="22"/>
      <c r="C3059" s="29"/>
      <c r="E3059" s="30"/>
      <c r="F3059" s="30"/>
      <c r="G3059" s="30"/>
      <c r="H3059" s="26"/>
      <c r="P3059" s="17"/>
      <c r="R3059" s="17"/>
      <c r="AA3059" s="17"/>
      <c r="AF3059" s="34"/>
    </row>
    <row r="3060" spans="2:32">
      <c r="B3060" s="22"/>
      <c r="C3060" s="29"/>
      <c r="E3060" s="30"/>
      <c r="F3060" s="30"/>
      <c r="G3060" s="30"/>
      <c r="H3060" s="26"/>
      <c r="P3060" s="17"/>
      <c r="R3060" s="17"/>
      <c r="AA3060" s="17"/>
      <c r="AF3060" s="34"/>
    </row>
    <row r="3061" spans="2:32">
      <c r="B3061" s="22"/>
      <c r="C3061" s="29"/>
      <c r="E3061" s="30"/>
      <c r="F3061" s="30"/>
      <c r="G3061" s="30"/>
      <c r="H3061" s="26"/>
      <c r="P3061" s="17"/>
      <c r="R3061" s="17"/>
      <c r="AA3061" s="17"/>
      <c r="AF3061" s="34"/>
    </row>
    <row r="3062" spans="2:32">
      <c r="B3062" s="22"/>
      <c r="C3062" s="29"/>
      <c r="E3062" s="30"/>
      <c r="F3062" s="30"/>
      <c r="G3062" s="30"/>
      <c r="H3062" s="26"/>
      <c r="P3062" s="17"/>
      <c r="R3062" s="17"/>
      <c r="AA3062" s="17"/>
      <c r="AF3062" s="34"/>
    </row>
    <row r="3063" spans="2:32">
      <c r="B3063" s="22"/>
      <c r="C3063" s="29"/>
      <c r="E3063" s="30"/>
      <c r="F3063" s="30"/>
      <c r="G3063" s="30"/>
      <c r="H3063" s="26"/>
      <c r="P3063" s="17"/>
      <c r="R3063" s="17"/>
      <c r="AA3063" s="17"/>
      <c r="AF3063" s="34"/>
    </row>
    <row r="3064" spans="2:32">
      <c r="B3064" s="22"/>
      <c r="C3064" s="29"/>
      <c r="E3064" s="30"/>
      <c r="F3064" s="30"/>
      <c r="G3064" s="30"/>
      <c r="H3064" s="26"/>
      <c r="P3064" s="17"/>
      <c r="R3064" s="17"/>
      <c r="AA3064" s="17"/>
      <c r="AF3064" s="34"/>
    </row>
    <row r="3065" spans="2:32">
      <c r="B3065" s="22"/>
      <c r="C3065" s="29"/>
      <c r="E3065" s="30"/>
      <c r="F3065" s="30"/>
      <c r="G3065" s="30"/>
      <c r="H3065" s="26"/>
      <c r="P3065" s="17"/>
      <c r="R3065" s="17"/>
      <c r="AA3065" s="17"/>
      <c r="AF3065" s="34"/>
    </row>
    <row r="3066" spans="2:32">
      <c r="B3066" s="22"/>
      <c r="C3066" s="29"/>
      <c r="E3066" s="30"/>
      <c r="F3066" s="30"/>
      <c r="G3066" s="30"/>
      <c r="H3066" s="26"/>
      <c r="P3066" s="17"/>
      <c r="R3066" s="17"/>
      <c r="AA3066" s="17"/>
      <c r="AF3066" s="34"/>
    </row>
    <row r="3067" spans="2:32">
      <c r="B3067" s="22"/>
      <c r="C3067" s="29"/>
      <c r="E3067" s="30"/>
      <c r="F3067" s="30"/>
      <c r="G3067" s="30"/>
      <c r="H3067" s="26"/>
      <c r="P3067" s="17"/>
      <c r="R3067" s="17"/>
      <c r="AA3067" s="17"/>
      <c r="AF3067" s="34"/>
    </row>
    <row r="3068" spans="2:32">
      <c r="C3068" s="29"/>
      <c r="D3068" s="22"/>
      <c r="E3068" s="30"/>
      <c r="F3068" s="30"/>
      <c r="G3068" s="30"/>
      <c r="H3068" s="26"/>
      <c r="P3068" s="17"/>
      <c r="R3068" s="17"/>
      <c r="AA3068" s="17"/>
      <c r="AF3068" s="34"/>
    </row>
    <row r="3069" spans="2:32">
      <c r="C3069" s="29"/>
      <c r="D3069" s="22"/>
      <c r="E3069" s="30"/>
      <c r="F3069" s="30"/>
      <c r="G3069" s="30"/>
      <c r="H3069" s="26"/>
      <c r="P3069" s="17"/>
      <c r="R3069" s="17"/>
      <c r="AA3069" s="18"/>
      <c r="AF3069" s="34"/>
    </row>
    <row r="3070" spans="2:32">
      <c r="C3070" s="29"/>
      <c r="D3070" s="22"/>
      <c r="E3070" s="30"/>
      <c r="F3070" s="30"/>
      <c r="G3070" s="30"/>
      <c r="H3070" s="26"/>
      <c r="P3070" s="17"/>
      <c r="R3070" s="17"/>
      <c r="AA3070" s="18"/>
      <c r="AD3070" s="34"/>
      <c r="AE3070" s="34"/>
      <c r="AF3070" s="34"/>
    </row>
    <row r="3071" spans="2:32">
      <c r="C3071" s="29"/>
      <c r="D3071" s="22"/>
      <c r="E3071" s="30"/>
      <c r="F3071" s="30"/>
      <c r="G3071" s="30"/>
      <c r="H3071" s="26"/>
      <c r="P3071" s="17"/>
      <c r="R3071" s="17"/>
      <c r="AA3071" s="18"/>
      <c r="AF3071" s="34"/>
    </row>
    <row r="3072" spans="2:32">
      <c r="C3072" s="29"/>
      <c r="D3072" s="22"/>
      <c r="E3072" s="30"/>
      <c r="F3072" s="30"/>
      <c r="G3072" s="30"/>
      <c r="H3072" s="26"/>
      <c r="P3072" s="17"/>
      <c r="R3072" s="17"/>
      <c r="AA3072" s="18"/>
      <c r="AF3072" s="34"/>
    </row>
    <row r="3073" spans="3:33">
      <c r="C3073" s="29"/>
      <c r="D3073" s="22"/>
      <c r="E3073" s="30"/>
      <c r="F3073" s="30"/>
      <c r="G3073" s="30"/>
      <c r="H3073" s="26"/>
      <c r="P3073" s="17"/>
      <c r="R3073" s="17"/>
      <c r="AA3073" s="18"/>
      <c r="AD3073" s="34"/>
      <c r="AE3073" s="34"/>
      <c r="AF3073" s="34"/>
    </row>
    <row r="3074" spans="3:33">
      <c r="C3074" s="29"/>
      <c r="D3074" s="22"/>
      <c r="E3074" s="30"/>
      <c r="F3074" s="30"/>
      <c r="G3074" s="30"/>
      <c r="H3074" s="26"/>
      <c r="P3074" s="17"/>
      <c r="R3074" s="17"/>
      <c r="AA3074" s="18"/>
      <c r="AD3074" s="34"/>
      <c r="AE3074" s="34"/>
      <c r="AF3074" s="34"/>
      <c r="AG3074" s="37"/>
    </row>
    <row r="3075" spans="3:33">
      <c r="C3075" s="29"/>
      <c r="D3075" s="22"/>
      <c r="E3075" s="30"/>
      <c r="F3075" s="30"/>
      <c r="G3075" s="30"/>
      <c r="H3075" s="26"/>
      <c r="P3075" s="17"/>
      <c r="R3075" s="17"/>
      <c r="AA3075" s="18"/>
      <c r="AD3075" s="34"/>
      <c r="AE3075" s="34"/>
      <c r="AF3075" s="34"/>
      <c r="AG3075" s="37"/>
    </row>
    <row r="3076" spans="3:33">
      <c r="C3076" s="29"/>
      <c r="D3076" s="22"/>
      <c r="E3076" s="30"/>
      <c r="F3076" s="30"/>
      <c r="G3076" s="30"/>
      <c r="H3076" s="26"/>
      <c r="P3076" s="17"/>
      <c r="R3076" s="17"/>
      <c r="AA3076" s="18"/>
      <c r="AF3076" s="34"/>
      <c r="AG3076" s="37"/>
    </row>
    <row r="3077" spans="3:33">
      <c r="C3077" s="29"/>
      <c r="D3077" s="22"/>
      <c r="E3077" s="30"/>
      <c r="F3077" s="30"/>
      <c r="G3077" s="30"/>
      <c r="H3077" s="26"/>
      <c r="P3077" s="17"/>
      <c r="R3077" s="17"/>
      <c r="AA3077" s="18"/>
      <c r="AD3077" s="34"/>
      <c r="AE3077" s="34"/>
      <c r="AF3077" s="34"/>
      <c r="AG3077" s="37"/>
    </row>
    <row r="3078" spans="3:33">
      <c r="C3078" s="29"/>
      <c r="D3078" s="22"/>
      <c r="E3078" s="30"/>
      <c r="F3078" s="30"/>
      <c r="G3078" s="30"/>
      <c r="H3078" s="26"/>
      <c r="P3078" s="17"/>
      <c r="R3078" s="17"/>
      <c r="AA3078" s="18"/>
      <c r="AF3078" s="34"/>
    </row>
    <row r="3079" spans="3:33">
      <c r="C3079" s="29"/>
      <c r="D3079" s="22"/>
      <c r="E3079" s="30"/>
      <c r="F3079" s="30"/>
      <c r="G3079" s="30"/>
      <c r="H3079" s="26"/>
      <c r="P3079" s="17"/>
      <c r="R3079" s="17"/>
      <c r="AA3079" s="18"/>
      <c r="AF3079" s="34"/>
    </row>
    <row r="3080" spans="3:33">
      <c r="C3080" s="29"/>
      <c r="D3080" s="22"/>
      <c r="E3080" s="30"/>
      <c r="F3080" s="30"/>
      <c r="G3080" s="30"/>
      <c r="H3080" s="26"/>
      <c r="P3080" s="17"/>
      <c r="R3080" s="17"/>
      <c r="AA3080" s="18"/>
      <c r="AF3080" s="34"/>
    </row>
    <row r="3081" spans="3:33">
      <c r="C3081" s="29"/>
      <c r="D3081" s="22"/>
      <c r="E3081" s="30"/>
      <c r="F3081" s="30"/>
      <c r="G3081" s="30"/>
      <c r="H3081" s="26"/>
      <c r="P3081" s="17"/>
      <c r="R3081" s="17"/>
      <c r="AA3081" s="18"/>
      <c r="AF3081" s="34"/>
    </row>
    <row r="3082" spans="3:33">
      <c r="C3082" s="29"/>
      <c r="D3082" s="22"/>
      <c r="E3082" s="30"/>
      <c r="F3082" s="30"/>
      <c r="G3082" s="30"/>
      <c r="H3082" s="26"/>
      <c r="P3082" s="17"/>
      <c r="R3082" s="17"/>
      <c r="AA3082" s="18"/>
      <c r="AF3082" s="34"/>
    </row>
    <row r="3083" spans="3:33">
      <c r="C3083" s="29"/>
      <c r="D3083" s="22"/>
      <c r="E3083" s="30"/>
      <c r="F3083" s="30"/>
      <c r="G3083" s="30"/>
      <c r="H3083" s="26"/>
      <c r="P3083" s="17"/>
      <c r="R3083" s="17"/>
      <c r="AA3083" s="18"/>
      <c r="AD3083" s="34"/>
      <c r="AE3083" s="34"/>
      <c r="AF3083" s="34"/>
    </row>
    <row r="3084" spans="3:33">
      <c r="C3084" s="29"/>
      <c r="D3084" s="22"/>
      <c r="E3084" s="30"/>
      <c r="F3084" s="30"/>
      <c r="G3084" s="30"/>
      <c r="H3084" s="26"/>
      <c r="P3084" s="17"/>
      <c r="R3084" s="17"/>
      <c r="AA3084" s="18"/>
      <c r="AD3084" s="34"/>
      <c r="AE3084" s="34"/>
      <c r="AF3084" s="34"/>
    </row>
    <row r="3085" spans="3:33">
      <c r="C3085" s="29"/>
      <c r="D3085" s="22"/>
      <c r="E3085" s="30"/>
      <c r="F3085" s="30"/>
      <c r="G3085" s="30"/>
      <c r="H3085" s="26"/>
      <c r="P3085" s="17"/>
      <c r="R3085" s="17"/>
      <c r="AA3085" s="18"/>
      <c r="AD3085" s="34"/>
      <c r="AE3085" s="34"/>
      <c r="AF3085" s="34"/>
    </row>
    <row r="3086" spans="3:33">
      <c r="C3086" s="29"/>
      <c r="D3086" s="22"/>
      <c r="E3086" s="30"/>
      <c r="F3086" s="30"/>
      <c r="G3086" s="30"/>
      <c r="H3086" s="26"/>
      <c r="P3086" s="17"/>
      <c r="R3086" s="17"/>
      <c r="AA3086" s="18"/>
      <c r="AD3086" s="34"/>
      <c r="AE3086" s="34"/>
      <c r="AF3086" s="34"/>
    </row>
    <row r="3087" spans="3:33">
      <c r="C3087" s="29"/>
      <c r="D3087" s="22"/>
      <c r="E3087" s="30"/>
      <c r="F3087" s="30"/>
      <c r="G3087" s="30"/>
      <c r="H3087" s="26"/>
      <c r="P3087" s="17"/>
      <c r="R3087" s="17"/>
      <c r="AA3087" s="18"/>
      <c r="AF3087" s="34"/>
    </row>
    <row r="3088" spans="3:33">
      <c r="C3088" s="29"/>
      <c r="D3088" s="22"/>
      <c r="E3088" s="30"/>
      <c r="F3088" s="30"/>
      <c r="G3088" s="30"/>
      <c r="H3088" s="26"/>
      <c r="P3088" s="17"/>
      <c r="R3088" s="17"/>
      <c r="AA3088" s="18"/>
      <c r="AF3088" s="34"/>
    </row>
    <row r="3089" spans="3:33">
      <c r="C3089" s="29"/>
      <c r="D3089" s="22"/>
      <c r="E3089" s="30"/>
      <c r="F3089" s="30"/>
      <c r="G3089" s="30"/>
      <c r="H3089" s="26"/>
      <c r="P3089" s="17"/>
      <c r="R3089" s="17"/>
      <c r="AA3089" s="18"/>
      <c r="AF3089" s="34"/>
    </row>
    <row r="3090" spans="3:33">
      <c r="C3090" s="29"/>
      <c r="D3090" s="22"/>
      <c r="E3090" s="30"/>
      <c r="F3090" s="30"/>
      <c r="G3090" s="30"/>
      <c r="H3090" s="26"/>
      <c r="P3090" s="17"/>
      <c r="R3090" s="17"/>
      <c r="AA3090" s="18"/>
      <c r="AF3090" s="34"/>
    </row>
    <row r="3091" spans="3:33">
      <c r="C3091" s="29"/>
      <c r="D3091" s="22"/>
      <c r="E3091" s="30"/>
      <c r="F3091" s="30"/>
      <c r="G3091" s="30"/>
      <c r="H3091" s="26"/>
      <c r="P3091" s="17"/>
      <c r="R3091" s="17"/>
      <c r="AA3091" s="18"/>
      <c r="AF3091" s="34"/>
    </row>
    <row r="3092" spans="3:33">
      <c r="C3092" s="29"/>
      <c r="D3092" s="22"/>
      <c r="E3092" s="30"/>
      <c r="F3092" s="30"/>
      <c r="G3092" s="30"/>
      <c r="H3092" s="26"/>
      <c r="P3092" s="17"/>
      <c r="R3092" s="17"/>
      <c r="AA3092" s="18"/>
      <c r="AF3092" s="34"/>
    </row>
    <row r="3093" spans="3:33">
      <c r="C3093" s="29"/>
      <c r="D3093" s="22"/>
      <c r="E3093" s="30"/>
      <c r="F3093" s="30"/>
      <c r="G3093" s="30"/>
      <c r="H3093" s="26"/>
      <c r="P3093" s="17"/>
      <c r="R3093" s="17"/>
      <c r="AA3093" s="18"/>
      <c r="AF3093" s="34"/>
    </row>
    <row r="3094" spans="3:33">
      <c r="C3094" s="29"/>
      <c r="D3094" s="22"/>
      <c r="E3094" s="30"/>
      <c r="F3094" s="30"/>
      <c r="G3094" s="30"/>
      <c r="H3094" s="26"/>
      <c r="P3094" s="17"/>
      <c r="R3094" s="17"/>
      <c r="AA3094" s="18"/>
      <c r="AF3094" s="34"/>
    </row>
    <row r="3095" spans="3:33">
      <c r="C3095" s="29"/>
      <c r="D3095" s="22"/>
      <c r="E3095" s="30"/>
      <c r="F3095" s="30"/>
      <c r="G3095" s="30"/>
      <c r="H3095" s="26"/>
      <c r="P3095" s="17"/>
      <c r="R3095" s="17"/>
      <c r="AA3095" s="18"/>
      <c r="AF3095" s="34"/>
    </row>
    <row r="3096" spans="3:33">
      <c r="C3096" s="29"/>
      <c r="D3096" s="22"/>
      <c r="E3096" s="30"/>
      <c r="F3096" s="30"/>
      <c r="G3096" s="30"/>
      <c r="H3096" s="26"/>
      <c r="P3096" s="17"/>
      <c r="R3096" s="17"/>
      <c r="AA3096" s="18"/>
      <c r="AD3096" s="34"/>
      <c r="AE3096" s="34"/>
      <c r="AF3096" s="34"/>
    </row>
    <row r="3097" spans="3:33">
      <c r="C3097" s="29"/>
      <c r="D3097" s="22"/>
      <c r="E3097" s="30"/>
      <c r="F3097" s="30"/>
      <c r="G3097" s="30"/>
      <c r="H3097" s="26"/>
      <c r="P3097" s="17"/>
      <c r="R3097" s="17"/>
      <c r="AA3097" s="18"/>
      <c r="AD3097" s="34"/>
      <c r="AE3097" s="34"/>
      <c r="AF3097" s="34"/>
    </row>
    <row r="3098" spans="3:33">
      <c r="C3098" s="29"/>
      <c r="D3098" s="22"/>
      <c r="E3098" s="30"/>
      <c r="F3098" s="30"/>
      <c r="G3098" s="30"/>
      <c r="H3098" s="26"/>
      <c r="P3098" s="17"/>
      <c r="R3098" s="17"/>
      <c r="AA3098" s="18"/>
      <c r="AF3098" s="34"/>
      <c r="AG3098" s="34"/>
    </row>
    <row r="3099" spans="3:33">
      <c r="C3099" s="29"/>
      <c r="D3099" s="22"/>
      <c r="E3099" s="30"/>
      <c r="F3099" s="30"/>
      <c r="G3099" s="30"/>
      <c r="H3099" s="26"/>
      <c r="P3099" s="17"/>
      <c r="R3099" s="17"/>
      <c r="AA3099" s="18"/>
      <c r="AF3099" s="34"/>
    </row>
    <row r="3100" spans="3:33">
      <c r="C3100" s="29"/>
      <c r="D3100" s="22"/>
      <c r="E3100" s="30"/>
      <c r="F3100" s="30"/>
      <c r="G3100" s="30"/>
      <c r="H3100" s="26"/>
      <c r="P3100" s="17"/>
      <c r="R3100" s="17"/>
      <c r="AA3100" s="18"/>
      <c r="AF3100" s="34"/>
    </row>
    <row r="3101" spans="3:33">
      <c r="C3101" s="29"/>
      <c r="D3101" s="22"/>
      <c r="E3101" s="30"/>
      <c r="F3101" s="30"/>
      <c r="G3101" s="30"/>
      <c r="H3101" s="26"/>
      <c r="P3101" s="17"/>
      <c r="R3101" s="17"/>
      <c r="AA3101" s="18"/>
      <c r="AF3101" s="34"/>
    </row>
    <row r="3102" spans="3:33">
      <c r="C3102" s="29"/>
      <c r="D3102" s="22"/>
      <c r="E3102" s="30"/>
      <c r="F3102" s="30"/>
      <c r="G3102" s="30"/>
      <c r="H3102" s="26"/>
      <c r="P3102" s="17"/>
      <c r="R3102" s="17"/>
      <c r="AA3102" s="18"/>
      <c r="AF3102" s="34"/>
    </row>
    <row r="3103" spans="3:33">
      <c r="C3103" s="29"/>
      <c r="D3103" s="22"/>
      <c r="E3103" s="30"/>
      <c r="F3103" s="30"/>
      <c r="G3103" s="30"/>
      <c r="H3103" s="26"/>
      <c r="P3103" s="17"/>
      <c r="R3103" s="17"/>
      <c r="AA3103" s="18"/>
      <c r="AF3103" s="34"/>
    </row>
    <row r="3104" spans="3:33">
      <c r="C3104" s="29"/>
      <c r="D3104" s="22"/>
      <c r="E3104" s="30"/>
      <c r="F3104" s="30"/>
      <c r="G3104" s="30"/>
      <c r="H3104" s="26"/>
      <c r="P3104" s="17"/>
      <c r="R3104" s="17"/>
      <c r="AA3104" s="18"/>
      <c r="AD3104" s="34"/>
      <c r="AE3104" s="34"/>
      <c r="AF3104" s="34"/>
    </row>
    <row r="3105" spans="3:33">
      <c r="C3105" s="29"/>
      <c r="D3105" s="22"/>
      <c r="E3105" s="30"/>
      <c r="F3105" s="30"/>
      <c r="G3105" s="30"/>
      <c r="H3105" s="26"/>
      <c r="P3105" s="17"/>
      <c r="R3105" s="17"/>
      <c r="AA3105" s="18"/>
      <c r="AF3105" s="34"/>
      <c r="AG3105" s="37"/>
    </row>
    <row r="3106" spans="3:33">
      <c r="C3106" s="29"/>
      <c r="D3106" s="22"/>
      <c r="E3106" s="30"/>
      <c r="F3106" s="30"/>
      <c r="G3106" s="30"/>
      <c r="H3106" s="26"/>
      <c r="P3106" s="17"/>
      <c r="R3106" s="17"/>
      <c r="AA3106" s="18"/>
      <c r="AF3106" s="34"/>
      <c r="AG3106" s="37"/>
    </row>
    <row r="3107" spans="3:33">
      <c r="C3107" s="29"/>
      <c r="D3107" s="22"/>
      <c r="E3107" s="30"/>
      <c r="F3107" s="30"/>
      <c r="G3107" s="30"/>
      <c r="H3107" s="26"/>
      <c r="P3107" s="17"/>
      <c r="R3107" s="17"/>
      <c r="AA3107" s="18"/>
      <c r="AF3107" s="34"/>
      <c r="AG3107" s="37"/>
    </row>
    <row r="3108" spans="3:33">
      <c r="C3108" s="29"/>
      <c r="D3108" s="22"/>
      <c r="E3108" s="30"/>
      <c r="F3108" s="30"/>
      <c r="G3108" s="30"/>
      <c r="H3108" s="26"/>
      <c r="P3108" s="17"/>
      <c r="R3108" s="17"/>
      <c r="AA3108" s="18"/>
      <c r="AF3108" s="34"/>
      <c r="AG3108" s="37"/>
    </row>
    <row r="3109" spans="3:33">
      <c r="C3109" s="29"/>
      <c r="D3109" s="22"/>
      <c r="E3109" s="30"/>
      <c r="F3109" s="30"/>
      <c r="G3109" s="30"/>
      <c r="H3109" s="26"/>
      <c r="P3109" s="17"/>
      <c r="R3109" s="17"/>
      <c r="AA3109" s="18"/>
      <c r="AF3109" s="34"/>
      <c r="AG3109" s="37"/>
    </row>
    <row r="3110" spans="3:33">
      <c r="C3110" s="29"/>
      <c r="D3110" s="22"/>
      <c r="E3110" s="30"/>
      <c r="F3110" s="30"/>
      <c r="G3110" s="30"/>
      <c r="H3110" s="26"/>
      <c r="P3110" s="17"/>
      <c r="R3110" s="17"/>
      <c r="AA3110" s="18"/>
      <c r="AF3110" s="34"/>
      <c r="AG3110" s="37"/>
    </row>
    <row r="3111" spans="3:33">
      <c r="C3111" s="29"/>
      <c r="D3111" s="22"/>
      <c r="E3111" s="30"/>
      <c r="F3111" s="30"/>
      <c r="G3111" s="30"/>
      <c r="H3111" s="26"/>
      <c r="P3111" s="17"/>
      <c r="R3111" s="17"/>
      <c r="AA3111" s="18"/>
      <c r="AF3111" s="34"/>
    </row>
    <row r="3112" spans="3:33">
      <c r="C3112" s="29"/>
      <c r="D3112" s="22"/>
      <c r="E3112" s="30"/>
      <c r="F3112" s="30"/>
      <c r="G3112" s="30"/>
      <c r="H3112" s="26"/>
      <c r="P3112" s="17"/>
      <c r="R3112" s="17"/>
      <c r="AA3112" s="18"/>
      <c r="AF3112" s="34"/>
    </row>
    <row r="3113" spans="3:33">
      <c r="C3113" s="29"/>
      <c r="D3113" s="22"/>
      <c r="E3113" s="30"/>
      <c r="F3113" s="30"/>
      <c r="G3113" s="30"/>
      <c r="H3113" s="26"/>
      <c r="P3113" s="17"/>
      <c r="R3113" s="17"/>
      <c r="AA3113" s="18"/>
      <c r="AF3113" s="34"/>
    </row>
    <row r="3114" spans="3:33">
      <c r="C3114" s="29"/>
      <c r="D3114" s="22"/>
      <c r="E3114" s="30"/>
      <c r="F3114" s="30"/>
      <c r="G3114" s="30"/>
      <c r="H3114" s="26"/>
      <c r="P3114" s="17"/>
      <c r="R3114" s="17"/>
      <c r="AA3114" s="18"/>
      <c r="AF3114" s="34"/>
    </row>
    <row r="3115" spans="3:33">
      <c r="C3115" s="29"/>
      <c r="D3115" s="22"/>
      <c r="E3115" s="30"/>
      <c r="F3115" s="30"/>
      <c r="G3115" s="30"/>
      <c r="H3115" s="26"/>
      <c r="P3115" s="17"/>
      <c r="R3115" s="17"/>
      <c r="AA3115" s="18"/>
      <c r="AF3115" s="34"/>
    </row>
    <row r="3116" spans="3:33">
      <c r="C3116" s="29"/>
      <c r="D3116" s="22"/>
      <c r="E3116" s="30"/>
      <c r="F3116" s="30"/>
      <c r="G3116" s="30"/>
      <c r="H3116" s="26"/>
      <c r="P3116" s="17"/>
      <c r="R3116" s="17"/>
      <c r="AA3116" s="18"/>
      <c r="AF3116" s="34"/>
    </row>
    <row r="3117" spans="3:33">
      <c r="C3117" s="29"/>
      <c r="D3117" s="22"/>
      <c r="E3117" s="30"/>
      <c r="F3117" s="30"/>
      <c r="G3117" s="30"/>
      <c r="H3117" s="26"/>
      <c r="P3117" s="17"/>
      <c r="R3117" s="17"/>
      <c r="AA3117" s="18"/>
      <c r="AF3117" s="34"/>
    </row>
    <row r="3118" spans="3:33">
      <c r="C3118" s="29"/>
      <c r="D3118" s="22"/>
      <c r="E3118" s="30"/>
      <c r="F3118" s="30"/>
      <c r="G3118" s="30"/>
      <c r="H3118" s="26"/>
      <c r="P3118" s="17"/>
      <c r="R3118" s="17"/>
      <c r="AA3118" s="18"/>
      <c r="AF3118" s="34"/>
    </row>
    <row r="3119" spans="3:33">
      <c r="C3119" s="29"/>
      <c r="D3119" s="22"/>
      <c r="E3119" s="30"/>
      <c r="F3119" s="30"/>
      <c r="G3119" s="30"/>
      <c r="H3119" s="26"/>
      <c r="P3119" s="17"/>
      <c r="R3119" s="17"/>
      <c r="AA3119" s="18"/>
      <c r="AF3119" s="34"/>
    </row>
    <row r="3120" spans="3:33">
      <c r="C3120" s="29"/>
      <c r="D3120" s="22"/>
      <c r="E3120" s="30"/>
      <c r="F3120" s="30"/>
      <c r="G3120" s="30"/>
      <c r="H3120" s="26"/>
      <c r="P3120" s="17"/>
      <c r="R3120" s="17"/>
      <c r="AA3120" s="18"/>
      <c r="AF3120" s="34"/>
    </row>
    <row r="3121" spans="1:32">
      <c r="A3121" s="28"/>
      <c r="C3121" s="29"/>
      <c r="D3121" s="22"/>
      <c r="E3121" s="30"/>
      <c r="F3121" s="30"/>
      <c r="G3121" s="30"/>
      <c r="H3121" s="26"/>
      <c r="P3121" s="17"/>
      <c r="R3121" s="17"/>
      <c r="AA3121" s="18"/>
      <c r="AF3121" s="34"/>
    </row>
    <row r="3122" spans="1:32">
      <c r="A3122" s="28"/>
      <c r="C3122" s="29"/>
      <c r="D3122" s="22"/>
      <c r="E3122" s="30"/>
      <c r="F3122" s="30"/>
      <c r="G3122" s="30"/>
      <c r="H3122" s="26"/>
      <c r="P3122" s="17"/>
      <c r="R3122" s="17"/>
      <c r="AA3122" s="18"/>
      <c r="AF3122" s="34"/>
    </row>
    <row r="3123" spans="1:32">
      <c r="A3123" s="28"/>
      <c r="C3123" s="29"/>
      <c r="D3123" s="22"/>
      <c r="E3123" s="30"/>
      <c r="F3123" s="30"/>
      <c r="G3123" s="30"/>
      <c r="H3123" s="26"/>
      <c r="P3123" s="17"/>
      <c r="R3123" s="17"/>
      <c r="AA3123" s="18"/>
      <c r="AF3123" s="34"/>
    </row>
    <row r="3124" spans="1:32">
      <c r="A3124" s="28"/>
      <c r="C3124" s="29"/>
      <c r="D3124" s="22"/>
      <c r="E3124" s="30"/>
      <c r="F3124" s="30"/>
      <c r="G3124" s="30"/>
      <c r="H3124" s="26"/>
      <c r="P3124" s="17"/>
      <c r="R3124" s="17"/>
      <c r="AA3124" s="18"/>
      <c r="AF3124" s="34"/>
    </row>
    <row r="3125" spans="1:32">
      <c r="A3125" s="28"/>
      <c r="C3125" s="29"/>
      <c r="D3125" s="22"/>
      <c r="E3125" s="30"/>
      <c r="F3125" s="30"/>
      <c r="G3125" s="30"/>
      <c r="H3125" s="26"/>
      <c r="P3125" s="17"/>
      <c r="R3125" s="17"/>
      <c r="AA3125" s="18"/>
      <c r="AF3125" s="34"/>
    </row>
    <row r="3126" spans="1:32">
      <c r="A3126" s="28"/>
      <c r="C3126" s="29"/>
      <c r="D3126" s="22"/>
      <c r="E3126" s="30"/>
      <c r="F3126" s="30"/>
      <c r="G3126" s="30"/>
      <c r="H3126" s="26"/>
      <c r="P3126" s="17"/>
      <c r="R3126" s="17"/>
      <c r="AA3126" s="18"/>
      <c r="AF3126" s="34"/>
    </row>
    <row r="3127" spans="1:32">
      <c r="A3127" s="28"/>
      <c r="C3127" s="29"/>
      <c r="D3127" s="22"/>
      <c r="E3127" s="30"/>
      <c r="F3127" s="30"/>
      <c r="G3127" s="30"/>
      <c r="H3127" s="26"/>
      <c r="P3127" s="17"/>
      <c r="R3127" s="17"/>
      <c r="AA3127" s="18"/>
      <c r="AF3127" s="34"/>
    </row>
    <row r="3128" spans="1:32">
      <c r="A3128" s="28"/>
      <c r="C3128" s="29"/>
      <c r="D3128" s="22"/>
      <c r="E3128" s="30"/>
      <c r="F3128" s="30"/>
      <c r="G3128" s="30"/>
      <c r="H3128" s="26"/>
      <c r="P3128" s="17"/>
      <c r="R3128" s="17"/>
      <c r="AA3128" s="18"/>
      <c r="AF3128" s="34"/>
    </row>
    <row r="3129" spans="1:32">
      <c r="A3129" s="28"/>
      <c r="C3129" s="29"/>
      <c r="D3129" s="22"/>
      <c r="E3129" s="30"/>
      <c r="F3129" s="30"/>
      <c r="G3129" s="30"/>
      <c r="H3129" s="26"/>
      <c r="P3129" s="17"/>
      <c r="R3129" s="17"/>
      <c r="AA3129" s="18"/>
      <c r="AF3129" s="34"/>
    </row>
    <row r="3130" spans="1:32">
      <c r="A3130" s="28"/>
      <c r="C3130" s="29"/>
      <c r="D3130" s="22"/>
      <c r="E3130" s="30"/>
      <c r="F3130" s="30"/>
      <c r="G3130" s="30"/>
      <c r="H3130" s="26"/>
      <c r="P3130" s="17"/>
      <c r="R3130" s="17"/>
      <c r="AA3130" s="18"/>
      <c r="AF3130" s="34"/>
    </row>
    <row r="3131" spans="1:32">
      <c r="A3131" s="28"/>
      <c r="C3131" s="29"/>
      <c r="D3131" s="22"/>
      <c r="E3131" s="30"/>
      <c r="F3131" s="30"/>
      <c r="G3131" s="30"/>
      <c r="H3131" s="26"/>
      <c r="P3131" s="17"/>
      <c r="R3131" s="17"/>
      <c r="AA3131" s="18"/>
      <c r="AF3131" s="34"/>
    </row>
    <row r="3132" spans="1:32">
      <c r="A3132" s="28"/>
      <c r="C3132" s="29"/>
      <c r="D3132" s="22"/>
      <c r="E3132" s="30"/>
      <c r="F3132" s="30"/>
      <c r="G3132" s="30"/>
      <c r="H3132" s="26"/>
      <c r="P3132" s="17"/>
      <c r="R3132" s="17"/>
      <c r="AA3132" s="18"/>
      <c r="AF3132" s="34"/>
    </row>
    <row r="3133" spans="1:32">
      <c r="A3133" s="28"/>
      <c r="C3133" s="29"/>
      <c r="D3133" s="22"/>
      <c r="E3133" s="30"/>
      <c r="F3133" s="30"/>
      <c r="G3133" s="30"/>
      <c r="H3133" s="26"/>
      <c r="P3133" s="17"/>
      <c r="R3133" s="17"/>
      <c r="AA3133" s="18"/>
      <c r="AD3133" s="34"/>
      <c r="AE3133" s="34"/>
      <c r="AF3133" s="34"/>
    </row>
    <row r="3134" spans="1:32">
      <c r="A3134" s="28"/>
      <c r="C3134" s="29"/>
      <c r="D3134" s="22"/>
      <c r="E3134" s="30"/>
      <c r="F3134" s="30"/>
      <c r="G3134" s="30"/>
      <c r="H3134" s="26"/>
      <c r="P3134" s="17"/>
      <c r="R3134" s="17"/>
      <c r="AA3134" s="18"/>
      <c r="AD3134" s="34"/>
      <c r="AE3134" s="34"/>
      <c r="AF3134" s="34"/>
    </row>
    <row r="3135" spans="1:32">
      <c r="A3135" s="28"/>
      <c r="C3135" s="29"/>
      <c r="D3135" s="22"/>
      <c r="E3135" s="30"/>
      <c r="F3135" s="30"/>
      <c r="G3135" s="30"/>
      <c r="H3135" s="26"/>
      <c r="P3135" s="17"/>
      <c r="R3135" s="17"/>
      <c r="AA3135" s="18"/>
      <c r="AD3135" s="34"/>
      <c r="AE3135" s="34"/>
      <c r="AF3135" s="34"/>
    </row>
    <row r="3136" spans="1:32">
      <c r="A3136" s="28"/>
      <c r="C3136" s="29"/>
      <c r="D3136" s="22"/>
      <c r="E3136" s="30"/>
      <c r="F3136" s="30"/>
      <c r="G3136" s="30"/>
      <c r="H3136" s="26"/>
      <c r="P3136" s="17"/>
      <c r="R3136" s="17"/>
      <c r="AA3136" s="18"/>
      <c r="AD3136" s="34"/>
      <c r="AE3136" s="34"/>
      <c r="AF3136" s="34"/>
    </row>
    <row r="3137" spans="1:33">
      <c r="A3137" s="28"/>
      <c r="C3137" s="29"/>
      <c r="D3137" s="22"/>
      <c r="E3137" s="30"/>
      <c r="F3137" s="30"/>
      <c r="G3137" s="30"/>
      <c r="H3137" s="26"/>
      <c r="P3137" s="17"/>
      <c r="R3137" s="17"/>
      <c r="AA3137" s="18"/>
      <c r="AD3137" s="34"/>
      <c r="AE3137" s="34"/>
      <c r="AF3137" s="34"/>
    </row>
    <row r="3138" spans="1:33">
      <c r="A3138" s="28"/>
      <c r="C3138" s="29"/>
      <c r="D3138" s="22"/>
      <c r="E3138" s="30"/>
      <c r="F3138" s="30"/>
      <c r="G3138" s="30"/>
      <c r="H3138" s="26"/>
      <c r="P3138" s="17"/>
      <c r="R3138" s="17"/>
      <c r="AA3138" s="18"/>
      <c r="AF3138" s="34"/>
      <c r="AG3138" s="34"/>
    </row>
    <row r="3139" spans="1:33">
      <c r="A3139" s="28"/>
      <c r="C3139" s="29"/>
      <c r="D3139" s="22"/>
      <c r="E3139" s="30"/>
      <c r="F3139" s="30"/>
      <c r="G3139" s="30"/>
      <c r="H3139" s="26"/>
      <c r="P3139" s="17"/>
      <c r="R3139" s="17"/>
      <c r="AA3139" s="18"/>
      <c r="AF3139" s="34"/>
      <c r="AG3139" s="34"/>
    </row>
    <row r="3140" spans="1:33">
      <c r="A3140" s="28"/>
      <c r="C3140" s="29"/>
      <c r="D3140" s="22"/>
      <c r="E3140" s="30"/>
      <c r="F3140" s="30"/>
      <c r="G3140" s="30"/>
      <c r="H3140" s="26"/>
      <c r="P3140" s="17"/>
      <c r="R3140" s="17"/>
      <c r="AA3140" s="18"/>
      <c r="AF3140" s="34"/>
      <c r="AG3140" s="34"/>
    </row>
    <row r="3141" spans="1:33">
      <c r="A3141" s="28"/>
      <c r="C3141" s="29"/>
      <c r="D3141" s="22"/>
      <c r="E3141" s="30"/>
      <c r="F3141" s="30"/>
      <c r="G3141" s="30"/>
      <c r="H3141" s="26"/>
      <c r="P3141" s="17"/>
      <c r="R3141" s="17"/>
      <c r="AA3141" s="18"/>
      <c r="AF3141" s="34"/>
      <c r="AG3141" s="34"/>
    </row>
    <row r="3142" spans="1:33">
      <c r="A3142" s="28"/>
      <c r="C3142" s="29"/>
      <c r="D3142" s="22"/>
      <c r="E3142" s="30"/>
      <c r="F3142" s="30"/>
      <c r="G3142" s="30"/>
      <c r="H3142" s="26"/>
      <c r="P3142" s="17"/>
      <c r="R3142" s="17"/>
      <c r="AA3142" s="18"/>
      <c r="AF3142" s="34"/>
      <c r="AG3142" s="34"/>
    </row>
    <row r="3143" spans="1:33">
      <c r="A3143" s="28"/>
      <c r="C3143" s="29"/>
      <c r="D3143" s="22"/>
      <c r="E3143" s="30"/>
      <c r="F3143" s="30"/>
      <c r="G3143" s="30"/>
      <c r="H3143" s="26"/>
      <c r="P3143" s="17"/>
      <c r="R3143" s="17"/>
      <c r="AA3143" s="18"/>
      <c r="AF3143" s="34"/>
      <c r="AG3143" s="34"/>
    </row>
    <row r="3144" spans="1:33">
      <c r="A3144" s="28"/>
      <c r="C3144" s="29"/>
      <c r="D3144" s="22"/>
      <c r="E3144" s="30"/>
      <c r="F3144" s="30"/>
      <c r="G3144" s="30"/>
      <c r="H3144" s="26"/>
      <c r="P3144" s="17"/>
      <c r="R3144" s="17"/>
      <c r="AA3144" s="18"/>
      <c r="AF3144" s="34"/>
      <c r="AG3144" s="34"/>
    </row>
    <row r="3145" spans="1:33">
      <c r="A3145" s="28"/>
      <c r="C3145" s="29"/>
      <c r="D3145" s="22"/>
      <c r="E3145" s="30"/>
      <c r="F3145" s="30"/>
      <c r="G3145" s="30"/>
      <c r="H3145" s="26"/>
      <c r="P3145" s="17"/>
      <c r="R3145" s="17"/>
      <c r="AA3145" s="18"/>
      <c r="AF3145" s="34"/>
      <c r="AG3145" s="34"/>
    </row>
    <row r="3146" spans="1:33">
      <c r="A3146" s="28"/>
      <c r="C3146" s="29"/>
      <c r="D3146" s="22"/>
      <c r="E3146" s="30"/>
      <c r="F3146" s="30"/>
      <c r="G3146" s="30"/>
      <c r="H3146" s="26"/>
      <c r="P3146" s="17"/>
      <c r="R3146" s="17"/>
      <c r="AA3146" s="18"/>
      <c r="AF3146" s="34"/>
      <c r="AG3146" s="34"/>
    </row>
    <row r="3147" spans="1:33">
      <c r="A3147" s="28"/>
      <c r="C3147" s="29"/>
      <c r="D3147" s="22"/>
      <c r="E3147" s="30"/>
      <c r="F3147" s="30"/>
      <c r="G3147" s="30"/>
      <c r="H3147" s="26"/>
      <c r="P3147" s="17"/>
      <c r="R3147" s="17"/>
      <c r="AA3147" s="18"/>
      <c r="AF3147" s="34"/>
      <c r="AG3147" s="34"/>
    </row>
    <row r="3148" spans="1:33">
      <c r="A3148" s="28"/>
      <c r="C3148" s="29"/>
      <c r="D3148" s="22"/>
      <c r="E3148" s="30"/>
      <c r="F3148" s="30"/>
      <c r="G3148" s="30"/>
      <c r="H3148" s="26"/>
      <c r="P3148" s="17"/>
      <c r="R3148" s="17"/>
      <c r="AA3148" s="18"/>
      <c r="AF3148" s="34"/>
      <c r="AG3148" s="34"/>
    </row>
    <row r="3149" spans="1:33">
      <c r="A3149" s="28"/>
      <c r="C3149" s="29"/>
      <c r="D3149" s="22"/>
      <c r="E3149" s="30"/>
      <c r="F3149" s="30"/>
      <c r="G3149" s="30"/>
      <c r="H3149" s="26"/>
      <c r="P3149" s="17"/>
      <c r="R3149" s="17"/>
      <c r="AA3149" s="18"/>
      <c r="AF3149" s="34"/>
      <c r="AG3149" s="34"/>
    </row>
    <row r="3150" spans="1:33">
      <c r="A3150" s="28"/>
      <c r="C3150" s="29"/>
      <c r="D3150" s="22"/>
      <c r="E3150" s="30"/>
      <c r="F3150" s="30"/>
      <c r="G3150" s="30"/>
      <c r="H3150" s="26"/>
      <c r="P3150" s="17"/>
      <c r="R3150" s="17"/>
      <c r="AA3150" s="18"/>
      <c r="AF3150" s="34"/>
      <c r="AG3150" s="34"/>
    </row>
    <row r="3151" spans="1:33">
      <c r="A3151" s="28"/>
      <c r="C3151" s="29"/>
      <c r="D3151" s="22"/>
      <c r="E3151" s="30"/>
      <c r="F3151" s="30"/>
      <c r="G3151" s="30"/>
      <c r="H3151" s="26"/>
      <c r="P3151" s="17"/>
      <c r="R3151" s="17"/>
      <c r="AA3151" s="18"/>
      <c r="AF3151" s="34"/>
      <c r="AG3151" s="34"/>
    </row>
    <row r="3152" spans="1:33">
      <c r="A3152" s="28"/>
      <c r="C3152" s="29"/>
      <c r="D3152" s="22"/>
      <c r="E3152" s="30"/>
      <c r="F3152" s="30"/>
      <c r="G3152" s="30"/>
      <c r="H3152" s="26"/>
      <c r="P3152" s="17"/>
      <c r="R3152" s="17"/>
      <c r="AA3152" s="18"/>
      <c r="AF3152" s="34"/>
      <c r="AG3152" s="34"/>
    </row>
    <row r="3153" spans="1:33">
      <c r="A3153" s="28"/>
      <c r="C3153" s="29"/>
      <c r="D3153" s="22"/>
      <c r="E3153" s="30"/>
      <c r="F3153" s="30"/>
      <c r="G3153" s="30"/>
      <c r="H3153" s="26"/>
      <c r="P3153" s="17"/>
      <c r="R3153" s="17"/>
      <c r="AA3153" s="18"/>
      <c r="AF3153" s="34"/>
      <c r="AG3153" s="34"/>
    </row>
    <row r="3154" spans="1:33">
      <c r="A3154" s="28"/>
      <c r="C3154" s="29"/>
      <c r="D3154" s="22"/>
      <c r="E3154" s="30"/>
      <c r="F3154" s="30"/>
      <c r="G3154" s="30"/>
      <c r="H3154" s="26"/>
      <c r="P3154" s="17"/>
      <c r="R3154" s="17"/>
      <c r="AA3154" s="18"/>
      <c r="AF3154" s="34"/>
      <c r="AG3154" s="34"/>
    </row>
    <row r="3155" spans="1:33">
      <c r="A3155" s="28"/>
      <c r="C3155" s="29"/>
      <c r="D3155" s="22"/>
      <c r="E3155" s="30"/>
      <c r="F3155" s="30"/>
      <c r="G3155" s="30"/>
      <c r="H3155" s="26"/>
      <c r="P3155" s="17"/>
      <c r="R3155" s="17"/>
      <c r="AA3155" s="18"/>
      <c r="AF3155" s="34"/>
      <c r="AG3155" s="34"/>
    </row>
    <row r="3156" spans="1:33">
      <c r="A3156" s="28"/>
      <c r="C3156" s="29"/>
      <c r="D3156" s="22"/>
      <c r="E3156" s="30"/>
      <c r="F3156" s="30"/>
      <c r="G3156" s="30"/>
      <c r="H3156" s="26"/>
      <c r="P3156" s="17"/>
      <c r="R3156" s="17"/>
      <c r="AA3156" s="18"/>
      <c r="AF3156" s="34"/>
      <c r="AG3156" s="34"/>
    </row>
    <row r="3157" spans="1:33">
      <c r="A3157" s="28"/>
      <c r="C3157" s="29"/>
      <c r="D3157" s="22"/>
      <c r="E3157" s="30"/>
      <c r="F3157" s="30"/>
      <c r="G3157" s="30"/>
      <c r="H3157" s="26"/>
      <c r="P3157" s="17"/>
      <c r="R3157" s="17"/>
      <c r="AA3157" s="18"/>
      <c r="AF3157" s="34"/>
      <c r="AG3157" s="34"/>
    </row>
    <row r="3158" spans="1:33">
      <c r="A3158" s="28"/>
      <c r="C3158" s="29"/>
      <c r="D3158" s="22"/>
      <c r="E3158" s="30"/>
      <c r="F3158" s="30"/>
      <c r="G3158" s="30"/>
      <c r="H3158" s="26"/>
      <c r="P3158" s="17"/>
      <c r="R3158" s="17"/>
      <c r="AA3158" s="18"/>
      <c r="AF3158" s="34"/>
    </row>
    <row r="3159" spans="1:33">
      <c r="A3159" s="28"/>
      <c r="C3159" s="29"/>
      <c r="D3159" s="22"/>
      <c r="E3159" s="30"/>
      <c r="F3159" s="30"/>
      <c r="G3159" s="30"/>
      <c r="H3159" s="26"/>
      <c r="P3159" s="17"/>
      <c r="R3159" s="17"/>
      <c r="AA3159" s="18"/>
      <c r="AF3159" s="34"/>
    </row>
    <row r="3160" spans="1:33">
      <c r="A3160" s="28"/>
      <c r="C3160" s="29"/>
      <c r="D3160" s="22"/>
      <c r="E3160" s="30"/>
      <c r="F3160" s="30"/>
      <c r="G3160" s="30"/>
      <c r="H3160" s="26"/>
      <c r="P3160" s="17"/>
      <c r="R3160" s="17"/>
      <c r="AA3160" s="18"/>
      <c r="AF3160" s="34"/>
    </row>
    <row r="3161" spans="1:33">
      <c r="C3161" s="29"/>
      <c r="D3161" s="22"/>
      <c r="E3161" s="30"/>
      <c r="F3161" s="30"/>
      <c r="G3161" s="30"/>
      <c r="H3161" s="26"/>
      <c r="P3161" s="17"/>
      <c r="R3161" s="17"/>
      <c r="AA3161" s="18"/>
      <c r="AF3161" s="34"/>
    </row>
    <row r="3162" spans="1:33">
      <c r="C3162" s="29"/>
      <c r="D3162" s="22"/>
      <c r="E3162" s="30"/>
      <c r="F3162" s="30"/>
      <c r="G3162" s="30"/>
      <c r="H3162" s="26"/>
      <c r="P3162" s="17"/>
      <c r="R3162" s="17"/>
      <c r="AA3162" s="18"/>
      <c r="AF3162" s="34"/>
    </row>
    <row r="3163" spans="1:33">
      <c r="C3163" s="29"/>
      <c r="D3163" s="22"/>
      <c r="E3163" s="30"/>
      <c r="F3163" s="30"/>
      <c r="G3163" s="30"/>
      <c r="H3163" s="26"/>
      <c r="P3163" s="17"/>
      <c r="R3163" s="17"/>
      <c r="AA3163" s="18"/>
      <c r="AF3163" s="34"/>
    </row>
    <row r="3164" spans="1:33">
      <c r="C3164" s="29"/>
      <c r="D3164" s="22"/>
      <c r="E3164" s="30"/>
      <c r="F3164" s="30"/>
      <c r="G3164" s="30"/>
      <c r="H3164" s="26"/>
      <c r="P3164" s="17"/>
      <c r="R3164" s="17"/>
      <c r="AA3164" s="18"/>
      <c r="AF3164" s="34"/>
    </row>
    <row r="3165" spans="1:33">
      <c r="C3165" s="29"/>
      <c r="D3165" s="22"/>
      <c r="E3165" s="30"/>
      <c r="F3165" s="30"/>
      <c r="G3165" s="30"/>
      <c r="H3165" s="26"/>
      <c r="P3165" s="17"/>
      <c r="R3165" s="17"/>
      <c r="AA3165" s="18"/>
      <c r="AD3165" s="34"/>
      <c r="AE3165" s="34"/>
      <c r="AF3165" s="34"/>
    </row>
    <row r="3166" spans="1:33">
      <c r="C3166" s="29"/>
      <c r="D3166" s="22"/>
      <c r="E3166" s="30"/>
      <c r="F3166" s="30"/>
      <c r="G3166" s="30"/>
      <c r="H3166" s="26"/>
      <c r="P3166" s="17"/>
      <c r="R3166" s="17"/>
      <c r="AA3166" s="18"/>
      <c r="AD3166" s="34"/>
      <c r="AE3166" s="34"/>
      <c r="AF3166" s="34"/>
    </row>
    <row r="3167" spans="1:33">
      <c r="B3167" s="22"/>
      <c r="C3167" s="29"/>
      <c r="E3167" s="30"/>
      <c r="F3167" s="30"/>
      <c r="G3167" s="30"/>
      <c r="H3167" s="26"/>
      <c r="P3167" s="17"/>
      <c r="R3167" s="17"/>
      <c r="AA3167" s="18"/>
      <c r="AD3167" s="34"/>
      <c r="AE3167" s="34"/>
      <c r="AF3167" s="34"/>
    </row>
    <row r="3168" spans="1:33">
      <c r="B3168" s="22"/>
      <c r="C3168" s="29"/>
      <c r="E3168" s="30"/>
      <c r="F3168" s="30"/>
      <c r="G3168" s="30"/>
      <c r="H3168" s="26"/>
      <c r="P3168" s="17"/>
      <c r="R3168" s="17"/>
      <c r="AA3168" s="18"/>
      <c r="AD3168" s="34"/>
      <c r="AE3168" s="34"/>
      <c r="AF3168" s="34"/>
      <c r="AG3168" s="37"/>
    </row>
    <row r="3169" spans="2:33">
      <c r="B3169" s="22"/>
      <c r="C3169" s="29"/>
      <c r="E3169" s="30"/>
      <c r="F3169" s="30"/>
      <c r="G3169" s="30"/>
      <c r="H3169" s="26"/>
      <c r="P3169" s="17"/>
      <c r="R3169" s="17"/>
      <c r="AA3169" s="18"/>
      <c r="AD3169" s="34"/>
      <c r="AE3169" s="34"/>
      <c r="AF3169" s="34"/>
      <c r="AG3169" s="37"/>
    </row>
    <row r="3170" spans="2:33">
      <c r="B3170" s="22"/>
      <c r="C3170" s="29"/>
      <c r="E3170" s="30"/>
      <c r="F3170" s="30"/>
      <c r="G3170" s="30"/>
      <c r="H3170" s="26"/>
      <c r="P3170" s="17"/>
      <c r="R3170" s="17"/>
      <c r="AA3170" s="18"/>
      <c r="AF3170" s="34"/>
    </row>
    <row r="3171" spans="2:33">
      <c r="B3171" s="22"/>
      <c r="C3171" s="29"/>
      <c r="E3171" s="30"/>
      <c r="F3171" s="30"/>
      <c r="G3171" s="30"/>
      <c r="H3171" s="26"/>
      <c r="P3171" s="17"/>
      <c r="R3171" s="17"/>
      <c r="AA3171" s="18"/>
      <c r="AF3171" s="34"/>
    </row>
    <row r="3172" spans="2:33">
      <c r="B3172" s="22"/>
      <c r="C3172" s="29"/>
      <c r="E3172" s="30"/>
      <c r="F3172" s="30"/>
      <c r="G3172" s="30"/>
      <c r="H3172" s="26"/>
      <c r="P3172" s="17"/>
      <c r="R3172" s="17"/>
      <c r="AA3172" s="18"/>
      <c r="AD3172" s="34"/>
      <c r="AE3172" s="34"/>
      <c r="AF3172" s="34"/>
    </row>
    <row r="3173" spans="2:33">
      <c r="B3173" s="22"/>
      <c r="C3173" s="29"/>
      <c r="E3173" s="30"/>
      <c r="F3173" s="30"/>
      <c r="G3173" s="30"/>
      <c r="H3173" s="26"/>
      <c r="P3173" s="17"/>
      <c r="R3173" s="17"/>
      <c r="AA3173" s="18"/>
      <c r="AD3173" s="34"/>
      <c r="AE3173" s="34"/>
      <c r="AF3173" s="34"/>
      <c r="AG3173" s="37"/>
    </row>
    <row r="3174" spans="2:33">
      <c r="B3174" s="22"/>
      <c r="C3174" s="29"/>
      <c r="E3174" s="30"/>
      <c r="F3174" s="30"/>
      <c r="G3174" s="30"/>
      <c r="H3174" s="26"/>
      <c r="P3174" s="17"/>
      <c r="R3174" s="17"/>
      <c r="AA3174" s="18"/>
      <c r="AD3174" s="34"/>
      <c r="AE3174" s="34"/>
      <c r="AF3174" s="34"/>
      <c r="AG3174" s="37"/>
    </row>
    <row r="3175" spans="2:33">
      <c r="B3175" s="22"/>
      <c r="C3175" s="29"/>
      <c r="E3175" s="30"/>
      <c r="F3175" s="30"/>
      <c r="G3175" s="30"/>
      <c r="H3175" s="26"/>
      <c r="P3175" s="17"/>
      <c r="R3175" s="17"/>
      <c r="AA3175" s="18"/>
      <c r="AD3175" s="34"/>
      <c r="AE3175" s="34"/>
      <c r="AF3175" s="34"/>
      <c r="AG3175" s="37"/>
    </row>
    <row r="3176" spans="2:33">
      <c r="B3176" s="22"/>
      <c r="C3176" s="29"/>
      <c r="E3176" s="30"/>
      <c r="F3176" s="30"/>
      <c r="G3176" s="30"/>
      <c r="H3176" s="26"/>
      <c r="P3176" s="17"/>
      <c r="R3176" s="17"/>
      <c r="AA3176" s="18"/>
      <c r="AD3176" s="34"/>
      <c r="AE3176" s="34"/>
      <c r="AF3176" s="34"/>
      <c r="AG3176" s="37"/>
    </row>
    <row r="3177" spans="2:33">
      <c r="B3177" s="22"/>
      <c r="C3177" s="29"/>
      <c r="E3177" s="30"/>
      <c r="F3177" s="30"/>
      <c r="G3177" s="30"/>
      <c r="H3177" s="26"/>
      <c r="P3177" s="17"/>
      <c r="R3177" s="17"/>
      <c r="AA3177" s="18"/>
      <c r="AD3177" s="34"/>
      <c r="AE3177" s="34"/>
      <c r="AF3177" s="34"/>
      <c r="AG3177" s="37"/>
    </row>
    <row r="3178" spans="2:33">
      <c r="B3178" s="22"/>
      <c r="C3178" s="29"/>
      <c r="E3178" s="30"/>
      <c r="F3178" s="30"/>
      <c r="G3178" s="30"/>
      <c r="H3178" s="26"/>
      <c r="P3178" s="17"/>
      <c r="R3178" s="17"/>
      <c r="AA3178" s="18"/>
      <c r="AF3178" s="34"/>
    </row>
    <row r="3179" spans="2:33">
      <c r="B3179" s="22"/>
      <c r="C3179" s="29"/>
      <c r="E3179" s="30"/>
      <c r="F3179" s="30"/>
      <c r="G3179" s="30"/>
      <c r="H3179" s="26"/>
      <c r="P3179" s="17"/>
      <c r="R3179" s="17"/>
      <c r="AA3179" s="18"/>
      <c r="AF3179" s="34"/>
    </row>
    <row r="3180" spans="2:33">
      <c r="B3180" s="22"/>
      <c r="C3180" s="29"/>
      <c r="E3180" s="30"/>
      <c r="F3180" s="30"/>
      <c r="G3180" s="30"/>
      <c r="H3180" s="26"/>
      <c r="P3180" s="17"/>
      <c r="R3180" s="17"/>
      <c r="AA3180" s="18"/>
      <c r="AF3180" s="34"/>
    </row>
    <row r="3181" spans="2:33">
      <c r="B3181" s="22"/>
      <c r="C3181" s="29"/>
      <c r="E3181" s="30"/>
      <c r="F3181" s="30"/>
      <c r="G3181" s="30"/>
      <c r="H3181" s="26"/>
      <c r="P3181" s="17"/>
      <c r="R3181" s="17"/>
      <c r="AA3181" s="18"/>
      <c r="AF3181" s="34"/>
    </row>
    <row r="3182" spans="2:33">
      <c r="B3182" s="22"/>
      <c r="C3182" s="29"/>
      <c r="E3182" s="30"/>
      <c r="F3182" s="30"/>
      <c r="G3182" s="30"/>
      <c r="H3182" s="26"/>
      <c r="P3182" s="17"/>
      <c r="R3182" s="17"/>
      <c r="AA3182" s="18"/>
      <c r="AF3182" s="34"/>
    </row>
    <row r="3183" spans="2:33">
      <c r="B3183" s="22"/>
      <c r="C3183" s="29"/>
      <c r="E3183" s="30"/>
      <c r="F3183" s="30"/>
      <c r="G3183" s="30"/>
      <c r="H3183" s="26"/>
      <c r="P3183" s="17"/>
      <c r="R3183" s="17"/>
      <c r="AA3183" s="18"/>
      <c r="AF3183" s="34"/>
    </row>
    <row r="3184" spans="2:33">
      <c r="B3184" s="22"/>
      <c r="C3184" s="29"/>
      <c r="E3184" s="30"/>
      <c r="F3184" s="30"/>
      <c r="G3184" s="30"/>
      <c r="H3184" s="26"/>
      <c r="P3184" s="17"/>
      <c r="R3184" s="17"/>
      <c r="AA3184" s="18"/>
      <c r="AF3184" s="34"/>
    </row>
    <row r="3185" spans="1:32">
      <c r="B3185" s="22"/>
      <c r="C3185" s="29"/>
      <c r="E3185" s="30"/>
      <c r="F3185" s="30"/>
      <c r="G3185" s="30"/>
      <c r="H3185" s="26"/>
      <c r="P3185" s="17"/>
      <c r="R3185" s="17"/>
      <c r="AA3185" s="18"/>
      <c r="AF3185" s="34"/>
    </row>
    <row r="3186" spans="1:32">
      <c r="B3186" s="22"/>
      <c r="C3186" s="29"/>
      <c r="E3186" s="30"/>
      <c r="F3186" s="30"/>
      <c r="G3186" s="30"/>
      <c r="H3186" s="26"/>
      <c r="P3186" s="17"/>
      <c r="R3186" s="17"/>
      <c r="AA3186" s="18"/>
      <c r="AF3186" s="34"/>
    </row>
    <row r="3187" spans="1:32">
      <c r="B3187" s="22"/>
      <c r="C3187" s="29"/>
      <c r="E3187" s="30"/>
      <c r="F3187" s="30"/>
      <c r="G3187" s="30"/>
      <c r="H3187" s="26"/>
      <c r="P3187" s="17"/>
      <c r="R3187" s="17"/>
      <c r="AA3187" s="18"/>
      <c r="AF3187" s="34"/>
    </row>
    <row r="3188" spans="1:32">
      <c r="B3188" s="22"/>
      <c r="C3188" s="29"/>
      <c r="E3188" s="30"/>
      <c r="F3188" s="30"/>
      <c r="G3188" s="30"/>
      <c r="H3188" s="26"/>
      <c r="P3188" s="17"/>
      <c r="R3188" s="17"/>
      <c r="AA3188" s="18"/>
      <c r="AF3188" s="34"/>
    </row>
    <row r="3189" spans="1:32">
      <c r="B3189" s="22"/>
      <c r="C3189" s="29"/>
      <c r="E3189" s="30"/>
      <c r="F3189" s="30"/>
      <c r="G3189" s="30"/>
      <c r="H3189" s="26"/>
      <c r="P3189" s="17"/>
      <c r="R3189" s="17"/>
      <c r="AA3189" s="18"/>
      <c r="AF3189" s="34"/>
    </row>
    <row r="3190" spans="1:32">
      <c r="B3190" s="22"/>
      <c r="C3190" s="29"/>
      <c r="E3190" s="30"/>
      <c r="F3190" s="30"/>
      <c r="G3190" s="30"/>
      <c r="H3190" s="26"/>
      <c r="P3190" s="17"/>
      <c r="R3190" s="17"/>
      <c r="AA3190" s="18"/>
      <c r="AF3190" s="34"/>
    </row>
    <row r="3191" spans="1:32">
      <c r="A3191" s="28"/>
      <c r="B3191" s="22"/>
      <c r="C3191" s="29"/>
      <c r="E3191" s="30"/>
      <c r="F3191" s="30"/>
      <c r="G3191" s="30"/>
      <c r="H3191" s="26"/>
      <c r="P3191" s="17"/>
      <c r="R3191" s="17"/>
      <c r="AA3191" s="18"/>
      <c r="AF3191" s="34"/>
    </row>
    <row r="3192" spans="1:32">
      <c r="A3192" s="28"/>
      <c r="B3192" s="22"/>
      <c r="C3192" s="29"/>
      <c r="E3192" s="30"/>
      <c r="F3192" s="30"/>
      <c r="G3192" s="30"/>
      <c r="H3192" s="26"/>
      <c r="P3192" s="17"/>
      <c r="R3192" s="17"/>
      <c r="AA3192" s="18"/>
      <c r="AF3192" s="34"/>
    </row>
    <row r="3193" spans="1:32">
      <c r="A3193" s="28"/>
      <c r="C3193" s="29"/>
      <c r="D3193" s="22"/>
      <c r="E3193" s="30"/>
      <c r="F3193" s="30"/>
      <c r="G3193" s="30"/>
      <c r="H3193" s="26"/>
      <c r="P3193" s="17"/>
      <c r="R3193" s="17"/>
      <c r="AA3193" s="18"/>
      <c r="AF3193" s="34"/>
    </row>
    <row r="3194" spans="1:32">
      <c r="A3194" s="28"/>
      <c r="C3194" s="29"/>
      <c r="D3194" s="22"/>
      <c r="E3194" s="30"/>
      <c r="F3194" s="30"/>
      <c r="G3194" s="30"/>
      <c r="H3194" s="26"/>
      <c r="P3194" s="17"/>
      <c r="R3194" s="17"/>
      <c r="AA3194" s="18"/>
      <c r="AF3194" s="34"/>
    </row>
    <row r="3195" spans="1:32">
      <c r="A3195" s="28"/>
      <c r="C3195" s="29"/>
      <c r="D3195" s="22"/>
      <c r="E3195" s="30"/>
      <c r="F3195" s="30"/>
      <c r="G3195" s="30"/>
      <c r="H3195" s="26"/>
      <c r="P3195" s="17"/>
      <c r="R3195" s="17"/>
      <c r="AA3195" s="18"/>
      <c r="AF3195" s="34"/>
    </row>
    <row r="3196" spans="1:32">
      <c r="A3196" s="28"/>
      <c r="C3196" s="29"/>
      <c r="D3196" s="22"/>
      <c r="E3196" s="30"/>
      <c r="F3196" s="30"/>
      <c r="G3196" s="30"/>
      <c r="H3196" s="26"/>
      <c r="P3196" s="17"/>
      <c r="R3196" s="17"/>
      <c r="AA3196" s="18"/>
      <c r="AF3196" s="34"/>
    </row>
    <row r="3197" spans="1:32">
      <c r="A3197" s="28"/>
      <c r="C3197" s="29"/>
      <c r="D3197" s="22"/>
      <c r="E3197" s="30"/>
      <c r="F3197" s="30"/>
      <c r="G3197" s="30"/>
      <c r="H3197" s="26"/>
      <c r="P3197" s="17"/>
      <c r="R3197" s="17"/>
      <c r="AA3197" s="18"/>
      <c r="AF3197" s="34"/>
    </row>
    <row r="3198" spans="1:32">
      <c r="A3198" s="28"/>
      <c r="C3198" s="29"/>
      <c r="D3198" s="22"/>
      <c r="E3198" s="30"/>
      <c r="F3198" s="30"/>
      <c r="G3198" s="30"/>
      <c r="H3198" s="26"/>
      <c r="P3198" s="17"/>
      <c r="R3198" s="17"/>
      <c r="AA3198" s="18"/>
      <c r="AF3198" s="34"/>
    </row>
    <row r="3199" spans="1:32">
      <c r="A3199" s="28"/>
      <c r="C3199" s="29"/>
      <c r="D3199" s="22"/>
      <c r="E3199" s="30"/>
      <c r="F3199" s="30"/>
      <c r="G3199" s="30"/>
      <c r="H3199" s="26"/>
      <c r="P3199" s="17"/>
      <c r="R3199" s="17"/>
      <c r="AA3199" s="18"/>
      <c r="AF3199" s="34"/>
    </row>
    <row r="3200" spans="1:32">
      <c r="A3200" s="28"/>
      <c r="C3200" s="29"/>
      <c r="D3200" s="22"/>
      <c r="E3200" s="30"/>
      <c r="F3200" s="30"/>
      <c r="G3200" s="30"/>
      <c r="H3200" s="26"/>
      <c r="P3200" s="17"/>
      <c r="R3200" s="17"/>
      <c r="AA3200" s="18"/>
      <c r="AF3200" s="34"/>
    </row>
    <row r="3201" spans="1:33">
      <c r="A3201" s="28"/>
      <c r="C3201" s="29"/>
      <c r="D3201" s="22"/>
      <c r="E3201" s="30"/>
      <c r="F3201" s="30"/>
      <c r="G3201" s="30"/>
      <c r="H3201" s="26"/>
      <c r="P3201" s="17"/>
      <c r="R3201" s="17"/>
      <c r="AA3201" s="18"/>
      <c r="AF3201" s="34"/>
    </row>
    <row r="3202" spans="1:33">
      <c r="A3202" s="28"/>
      <c r="C3202" s="29"/>
      <c r="D3202" s="22"/>
      <c r="E3202" s="30"/>
      <c r="F3202" s="30"/>
      <c r="G3202" s="30"/>
      <c r="H3202" s="26"/>
      <c r="P3202" s="17"/>
      <c r="R3202" s="17"/>
      <c r="AA3202" s="18"/>
      <c r="AF3202" s="34"/>
    </row>
    <row r="3203" spans="1:33">
      <c r="A3203" s="28"/>
      <c r="C3203" s="29"/>
      <c r="D3203" s="22"/>
      <c r="E3203" s="30"/>
      <c r="F3203" s="30"/>
      <c r="G3203" s="30"/>
      <c r="H3203" s="26"/>
      <c r="P3203" s="17"/>
      <c r="R3203" s="17"/>
      <c r="AA3203" s="18"/>
      <c r="AF3203" s="34"/>
    </row>
    <row r="3204" spans="1:33">
      <c r="A3204" s="28"/>
      <c r="C3204" s="29"/>
      <c r="D3204" s="22"/>
      <c r="E3204" s="30"/>
      <c r="F3204" s="30"/>
      <c r="G3204" s="30"/>
      <c r="H3204" s="26"/>
      <c r="P3204" s="17"/>
      <c r="R3204" s="17"/>
      <c r="AA3204" s="18"/>
      <c r="AF3204" s="34"/>
    </row>
    <row r="3205" spans="1:33">
      <c r="A3205" s="28"/>
      <c r="C3205" s="29"/>
      <c r="D3205" s="22"/>
      <c r="E3205" s="30"/>
      <c r="F3205" s="30"/>
      <c r="G3205" s="30"/>
      <c r="H3205" s="26"/>
      <c r="P3205" s="17"/>
      <c r="R3205" s="17"/>
      <c r="AA3205" s="18"/>
      <c r="AF3205" s="34"/>
    </row>
    <row r="3206" spans="1:33">
      <c r="A3206" s="28"/>
      <c r="C3206" s="29"/>
      <c r="D3206" s="22"/>
      <c r="E3206" s="30"/>
      <c r="F3206" s="30"/>
      <c r="G3206" s="30"/>
      <c r="H3206" s="26"/>
      <c r="P3206" s="17"/>
      <c r="R3206" s="17"/>
      <c r="AA3206" s="18"/>
      <c r="AF3206" s="34"/>
    </row>
    <row r="3207" spans="1:33">
      <c r="A3207" s="28"/>
      <c r="C3207" s="29"/>
      <c r="D3207" s="22"/>
      <c r="E3207" s="30"/>
      <c r="F3207" s="30"/>
      <c r="G3207" s="30"/>
      <c r="H3207" s="26"/>
      <c r="P3207" s="17"/>
      <c r="R3207" s="17"/>
      <c r="AA3207" s="18"/>
      <c r="AF3207" s="34"/>
    </row>
    <row r="3208" spans="1:33">
      <c r="A3208" s="28"/>
      <c r="C3208" s="29"/>
      <c r="D3208" s="22"/>
      <c r="E3208" s="30"/>
      <c r="F3208" s="30"/>
      <c r="G3208" s="30"/>
      <c r="H3208" s="26"/>
      <c r="P3208" s="17"/>
      <c r="R3208" s="17"/>
      <c r="AA3208" s="18"/>
      <c r="AF3208" s="34"/>
    </row>
    <row r="3209" spans="1:33">
      <c r="A3209" s="28"/>
      <c r="C3209" s="29"/>
      <c r="D3209" s="22"/>
      <c r="E3209" s="30"/>
      <c r="F3209" s="30"/>
      <c r="G3209" s="30"/>
      <c r="H3209" s="26"/>
      <c r="P3209" s="17"/>
      <c r="R3209" s="17"/>
      <c r="AA3209" s="18"/>
      <c r="AF3209" s="34"/>
    </row>
    <row r="3210" spans="1:33">
      <c r="A3210" s="28"/>
      <c r="C3210" s="29"/>
      <c r="D3210" s="22"/>
      <c r="E3210" s="30"/>
      <c r="F3210" s="30"/>
      <c r="G3210" s="30"/>
      <c r="H3210" s="26"/>
      <c r="P3210" s="17"/>
      <c r="R3210" s="17"/>
      <c r="AA3210" s="18"/>
      <c r="AF3210" s="34"/>
    </row>
    <row r="3211" spans="1:33">
      <c r="A3211" s="28"/>
      <c r="C3211" s="29"/>
      <c r="D3211" s="22"/>
      <c r="E3211" s="30"/>
      <c r="F3211" s="30"/>
      <c r="G3211" s="30"/>
      <c r="H3211" s="26"/>
      <c r="P3211" s="17"/>
      <c r="R3211" s="17"/>
      <c r="AA3211" s="18"/>
      <c r="AF3211" s="34"/>
    </row>
    <row r="3212" spans="1:33">
      <c r="A3212" s="28"/>
      <c r="C3212" s="29"/>
      <c r="D3212" s="22"/>
      <c r="E3212" s="30"/>
      <c r="F3212" s="30"/>
      <c r="G3212" s="30"/>
      <c r="H3212" s="26"/>
      <c r="P3212" s="17"/>
      <c r="R3212" s="17"/>
      <c r="AA3212" s="18"/>
      <c r="AF3212" s="34"/>
    </row>
    <row r="3213" spans="1:33">
      <c r="A3213" s="28"/>
      <c r="C3213" s="29"/>
      <c r="D3213" s="22"/>
      <c r="E3213" s="30"/>
      <c r="F3213" s="30"/>
      <c r="G3213" s="30"/>
      <c r="H3213" s="26"/>
      <c r="P3213" s="17"/>
      <c r="R3213" s="17"/>
      <c r="AA3213" s="18"/>
      <c r="AF3213" s="34"/>
    </row>
    <row r="3214" spans="1:33">
      <c r="A3214" s="28"/>
      <c r="C3214" s="29"/>
      <c r="D3214" s="22"/>
      <c r="E3214" s="30"/>
      <c r="F3214" s="30"/>
      <c r="G3214" s="30"/>
      <c r="H3214" s="26"/>
      <c r="P3214" s="17"/>
      <c r="R3214" s="17"/>
      <c r="AA3214" s="18"/>
      <c r="AF3214" s="34"/>
    </row>
    <row r="3215" spans="1:33">
      <c r="A3215" s="28"/>
      <c r="C3215" s="29"/>
      <c r="D3215" s="22"/>
      <c r="E3215" s="30"/>
      <c r="F3215" s="30"/>
      <c r="G3215" s="30"/>
      <c r="H3215" s="26"/>
      <c r="P3215" s="17"/>
      <c r="R3215" s="17"/>
      <c r="AA3215" s="18"/>
      <c r="AF3215" s="34"/>
      <c r="AG3215" s="37"/>
    </row>
    <row r="3216" spans="1:33">
      <c r="A3216" s="28"/>
      <c r="C3216" s="29"/>
      <c r="D3216" s="22"/>
      <c r="E3216" s="30"/>
      <c r="F3216" s="30"/>
      <c r="G3216" s="30"/>
      <c r="H3216" s="26"/>
      <c r="P3216" s="17"/>
      <c r="R3216" s="17"/>
      <c r="AA3216" s="18"/>
      <c r="AF3216" s="34"/>
      <c r="AG3216" s="37"/>
    </row>
    <row r="3217" spans="1:33">
      <c r="A3217" s="28"/>
      <c r="C3217" s="29"/>
      <c r="D3217" s="22"/>
      <c r="E3217" s="30"/>
      <c r="F3217" s="30"/>
      <c r="G3217" s="30"/>
      <c r="H3217" s="26"/>
      <c r="P3217" s="17"/>
      <c r="R3217" s="17"/>
      <c r="AA3217" s="18"/>
      <c r="AF3217" s="34"/>
      <c r="AG3217" s="37"/>
    </row>
    <row r="3218" spans="1:33">
      <c r="A3218" s="28"/>
      <c r="C3218" s="29"/>
      <c r="D3218" s="22"/>
      <c r="E3218" s="30"/>
      <c r="F3218" s="30"/>
      <c r="G3218" s="30"/>
      <c r="H3218" s="26"/>
      <c r="P3218" s="17"/>
      <c r="R3218" s="17"/>
      <c r="AA3218" s="18"/>
      <c r="AF3218" s="34"/>
      <c r="AG3218" s="37"/>
    </row>
    <row r="3219" spans="1:33">
      <c r="A3219" s="28"/>
      <c r="C3219" s="29"/>
      <c r="D3219" s="22"/>
      <c r="E3219" s="30"/>
      <c r="F3219" s="30"/>
      <c r="G3219" s="30"/>
      <c r="H3219" s="26"/>
      <c r="P3219" s="17"/>
      <c r="R3219" s="17"/>
      <c r="AA3219" s="18"/>
      <c r="AF3219" s="34"/>
      <c r="AG3219" s="37"/>
    </row>
    <row r="3220" spans="1:33">
      <c r="A3220" s="28"/>
      <c r="C3220" s="29"/>
      <c r="D3220" s="22"/>
      <c r="E3220" s="30"/>
      <c r="F3220" s="30"/>
      <c r="G3220" s="30"/>
      <c r="H3220" s="26"/>
      <c r="P3220" s="17"/>
      <c r="R3220" s="17"/>
      <c r="AA3220" s="18"/>
      <c r="AD3220" s="34"/>
      <c r="AE3220" s="34"/>
      <c r="AF3220" s="34"/>
      <c r="AG3220" s="37"/>
    </row>
    <row r="3221" spans="1:33">
      <c r="A3221" s="28"/>
      <c r="C3221" s="29"/>
      <c r="D3221" s="22"/>
      <c r="E3221" s="30"/>
      <c r="F3221" s="30"/>
      <c r="G3221" s="30"/>
      <c r="H3221" s="26"/>
      <c r="P3221" s="17"/>
      <c r="R3221" s="17"/>
      <c r="AA3221" s="18"/>
      <c r="AF3221" s="34"/>
    </row>
    <row r="3222" spans="1:33">
      <c r="A3222" s="28"/>
      <c r="C3222" s="29"/>
      <c r="D3222" s="22"/>
      <c r="E3222" s="30"/>
      <c r="F3222" s="30"/>
      <c r="G3222" s="30"/>
      <c r="H3222" s="26"/>
      <c r="P3222" s="17"/>
      <c r="R3222" s="17"/>
      <c r="AA3222" s="18"/>
      <c r="AF3222" s="34"/>
    </row>
    <row r="3223" spans="1:33">
      <c r="A3223" s="28"/>
      <c r="C3223" s="29"/>
      <c r="D3223" s="22"/>
      <c r="E3223" s="30"/>
      <c r="F3223" s="30"/>
      <c r="G3223" s="30"/>
      <c r="H3223" s="26"/>
      <c r="P3223" s="17"/>
      <c r="R3223" s="17"/>
      <c r="AA3223" s="18"/>
      <c r="AF3223" s="34"/>
    </row>
    <row r="3224" spans="1:33">
      <c r="A3224" s="28"/>
      <c r="C3224" s="29"/>
      <c r="D3224" s="22"/>
      <c r="E3224" s="30"/>
      <c r="F3224" s="30"/>
      <c r="G3224" s="30"/>
      <c r="H3224" s="26"/>
      <c r="P3224" s="17"/>
      <c r="R3224" s="17"/>
      <c r="AA3224" s="18"/>
      <c r="AF3224" s="34"/>
    </row>
    <row r="3225" spans="1:33">
      <c r="A3225" s="28"/>
      <c r="C3225" s="29"/>
      <c r="D3225" s="22"/>
      <c r="E3225" s="30"/>
      <c r="F3225" s="30"/>
      <c r="G3225" s="30"/>
      <c r="H3225" s="26"/>
      <c r="P3225" s="17"/>
      <c r="R3225" s="17"/>
      <c r="AA3225" s="18"/>
      <c r="AF3225" s="34"/>
    </row>
    <row r="3226" spans="1:33">
      <c r="A3226" s="28"/>
      <c r="C3226" s="29"/>
      <c r="D3226" s="22"/>
      <c r="E3226" s="30"/>
      <c r="F3226" s="30"/>
      <c r="G3226" s="30"/>
      <c r="H3226" s="26"/>
      <c r="P3226" s="17"/>
      <c r="R3226" s="17"/>
      <c r="AA3226" s="18"/>
      <c r="AF3226" s="34"/>
    </row>
    <row r="3227" spans="1:33">
      <c r="A3227" s="28"/>
      <c r="C3227" s="29"/>
      <c r="D3227" s="22"/>
      <c r="E3227" s="30"/>
      <c r="F3227" s="30"/>
      <c r="G3227" s="30"/>
      <c r="H3227" s="26"/>
      <c r="P3227" s="17"/>
      <c r="R3227" s="17"/>
      <c r="AA3227" s="18"/>
      <c r="AF3227" s="34"/>
    </row>
    <row r="3228" spans="1:33">
      <c r="A3228" s="28"/>
      <c r="C3228" s="29"/>
      <c r="E3228" s="30"/>
      <c r="F3228" s="30"/>
      <c r="G3228" s="30"/>
      <c r="H3228" s="26"/>
      <c r="P3228" s="17"/>
      <c r="R3228" s="17"/>
      <c r="AA3228" s="18"/>
      <c r="AF3228" s="34"/>
    </row>
    <row r="3229" spans="1:33">
      <c r="A3229" s="28"/>
      <c r="C3229" s="29"/>
      <c r="E3229" s="30"/>
      <c r="F3229" s="30"/>
      <c r="G3229" s="30"/>
      <c r="H3229" s="26"/>
      <c r="P3229" s="17"/>
      <c r="R3229" s="17"/>
      <c r="AA3229" s="18"/>
      <c r="AF3229" s="34"/>
    </row>
    <row r="3230" spans="1:33">
      <c r="A3230" s="28"/>
      <c r="C3230" s="29"/>
      <c r="E3230" s="30"/>
      <c r="F3230" s="30"/>
      <c r="G3230" s="30"/>
      <c r="H3230" s="26"/>
      <c r="P3230" s="17"/>
      <c r="R3230" s="17"/>
      <c r="AA3230" s="18"/>
      <c r="AF3230" s="34"/>
    </row>
    <row r="3231" spans="1:33">
      <c r="A3231" s="28"/>
      <c r="C3231" s="29"/>
      <c r="E3231" s="30"/>
      <c r="F3231" s="30"/>
      <c r="G3231" s="30"/>
      <c r="H3231" s="26"/>
      <c r="P3231" s="17"/>
      <c r="R3231" s="17"/>
      <c r="AA3231" s="18"/>
      <c r="AD3231" s="34"/>
      <c r="AE3231" s="34"/>
      <c r="AF3231" s="34"/>
    </row>
    <row r="3232" spans="1:33">
      <c r="A3232" s="28"/>
      <c r="C3232" s="29"/>
      <c r="E3232" s="30"/>
      <c r="F3232" s="30"/>
      <c r="G3232" s="30"/>
      <c r="H3232" s="26"/>
      <c r="P3232" s="17"/>
      <c r="R3232" s="17"/>
      <c r="AA3232" s="18"/>
      <c r="AD3232" s="34"/>
      <c r="AE3232" s="34"/>
      <c r="AF3232" s="34"/>
    </row>
    <row r="3233" spans="1:33">
      <c r="A3233" s="28"/>
      <c r="C3233" s="29"/>
      <c r="E3233" s="30"/>
      <c r="F3233" s="30"/>
      <c r="G3233" s="30"/>
      <c r="H3233" s="26"/>
      <c r="P3233" s="17"/>
      <c r="R3233" s="17"/>
      <c r="AA3233" s="18"/>
      <c r="AD3233" s="34"/>
      <c r="AE3233" s="34"/>
      <c r="AF3233" s="34"/>
    </row>
    <row r="3234" spans="1:33">
      <c r="A3234" s="28"/>
      <c r="C3234" s="29"/>
      <c r="E3234" s="30"/>
      <c r="F3234" s="30"/>
      <c r="G3234" s="30"/>
      <c r="H3234" s="26"/>
      <c r="P3234" s="17"/>
      <c r="R3234" s="17"/>
      <c r="AA3234" s="18"/>
      <c r="AF3234" s="34"/>
    </row>
    <row r="3235" spans="1:33">
      <c r="A3235" s="28"/>
      <c r="C3235" s="29"/>
      <c r="E3235" s="30"/>
      <c r="F3235" s="30"/>
      <c r="G3235" s="30"/>
      <c r="H3235" s="26"/>
      <c r="P3235" s="17"/>
      <c r="R3235" s="17"/>
      <c r="AA3235" s="18"/>
      <c r="AF3235" s="34"/>
      <c r="AG3235" s="37"/>
    </row>
    <row r="3236" spans="1:33">
      <c r="A3236" s="28"/>
      <c r="C3236" s="29"/>
      <c r="E3236" s="30"/>
      <c r="F3236" s="30"/>
      <c r="G3236" s="30"/>
      <c r="H3236" s="26"/>
      <c r="P3236" s="17"/>
      <c r="R3236" s="17"/>
      <c r="AA3236" s="18"/>
      <c r="AD3236" s="34"/>
      <c r="AE3236" s="34"/>
      <c r="AF3236" s="34"/>
      <c r="AG3236" s="37"/>
    </row>
    <row r="3237" spans="1:33">
      <c r="A3237" s="28"/>
      <c r="C3237" s="29"/>
      <c r="E3237" s="30"/>
      <c r="F3237" s="30"/>
      <c r="G3237" s="30"/>
      <c r="H3237" s="26"/>
      <c r="P3237" s="17"/>
      <c r="R3237" s="17"/>
      <c r="AA3237" s="18"/>
      <c r="AD3237" s="34"/>
      <c r="AE3237" s="34"/>
      <c r="AF3237" s="34"/>
    </row>
    <row r="3238" spans="1:33">
      <c r="A3238" s="28"/>
      <c r="C3238" s="29"/>
      <c r="E3238" s="30"/>
      <c r="F3238" s="30"/>
      <c r="G3238" s="30"/>
      <c r="H3238" s="26"/>
      <c r="P3238" s="17"/>
      <c r="R3238" s="17"/>
      <c r="AA3238" s="18"/>
      <c r="AD3238" s="34"/>
      <c r="AE3238" s="34"/>
      <c r="AF3238" s="34"/>
    </row>
    <row r="3239" spans="1:33">
      <c r="A3239" s="28"/>
      <c r="C3239" s="29"/>
      <c r="E3239" s="30"/>
      <c r="F3239" s="30"/>
      <c r="G3239" s="30"/>
      <c r="H3239" s="26"/>
      <c r="P3239" s="17"/>
      <c r="R3239" s="17"/>
      <c r="AA3239" s="18"/>
      <c r="AF3239" s="34"/>
    </row>
    <row r="3240" spans="1:33">
      <c r="C3240" s="29"/>
      <c r="E3240" s="30"/>
      <c r="F3240" s="30"/>
      <c r="G3240" s="30"/>
      <c r="H3240" s="26"/>
      <c r="P3240" s="17"/>
      <c r="R3240" s="17"/>
      <c r="AA3240" s="18"/>
      <c r="AF3240" s="34"/>
    </row>
    <row r="3241" spans="1:33">
      <c r="C3241" s="29"/>
      <c r="E3241" s="30"/>
      <c r="F3241" s="30"/>
      <c r="G3241" s="30"/>
      <c r="H3241" s="26"/>
      <c r="P3241" s="17"/>
      <c r="R3241" s="17"/>
      <c r="AA3241" s="18"/>
      <c r="AF3241" s="34"/>
    </row>
    <row r="3242" spans="1:33">
      <c r="C3242" s="29"/>
      <c r="E3242" s="30"/>
      <c r="F3242" s="30"/>
      <c r="G3242" s="30"/>
      <c r="H3242" s="26"/>
      <c r="P3242" s="17"/>
      <c r="R3242" s="17"/>
      <c r="AA3242" s="18"/>
      <c r="AF3242" s="34"/>
    </row>
    <row r="3243" spans="1:33">
      <c r="C3243" s="29"/>
      <c r="E3243" s="30"/>
      <c r="F3243" s="30"/>
      <c r="G3243" s="30"/>
      <c r="H3243" s="26"/>
      <c r="P3243" s="17"/>
      <c r="R3243" s="17"/>
      <c r="AA3243" s="18"/>
      <c r="AF3243" s="34"/>
    </row>
    <row r="3244" spans="1:33">
      <c r="C3244" s="29"/>
      <c r="E3244" s="30"/>
      <c r="F3244" s="30"/>
      <c r="G3244" s="30"/>
      <c r="H3244" s="26"/>
      <c r="P3244" s="17"/>
      <c r="R3244" s="17"/>
      <c r="AA3244" s="18"/>
      <c r="AF3244" s="34"/>
    </row>
    <row r="3245" spans="1:33">
      <c r="C3245" s="29"/>
      <c r="E3245" s="30"/>
      <c r="F3245" s="30"/>
      <c r="G3245" s="30"/>
      <c r="H3245" s="26"/>
      <c r="P3245" s="17"/>
      <c r="R3245" s="17"/>
      <c r="AA3245" s="18"/>
      <c r="AF3245" s="34"/>
    </row>
    <row r="3246" spans="1:33">
      <c r="C3246" s="29"/>
      <c r="E3246" s="30"/>
      <c r="F3246" s="30"/>
      <c r="G3246" s="30"/>
      <c r="H3246" s="26"/>
      <c r="P3246" s="17"/>
      <c r="R3246" s="17"/>
      <c r="AA3246" s="18"/>
      <c r="AF3246" s="34"/>
    </row>
    <row r="3247" spans="1:33">
      <c r="C3247" s="29"/>
      <c r="E3247" s="30"/>
      <c r="F3247" s="30"/>
      <c r="G3247" s="30"/>
      <c r="H3247" s="26"/>
      <c r="P3247" s="17"/>
      <c r="R3247" s="17"/>
      <c r="AA3247" s="18"/>
      <c r="AF3247" s="34"/>
    </row>
    <row r="3248" spans="1:33">
      <c r="C3248" s="29"/>
      <c r="E3248" s="30"/>
      <c r="F3248" s="30"/>
      <c r="G3248" s="30"/>
      <c r="H3248" s="26"/>
      <c r="P3248" s="17"/>
      <c r="R3248" s="17"/>
      <c r="AA3248" s="18"/>
      <c r="AF3248" s="34"/>
    </row>
    <row r="3249" spans="2:33">
      <c r="C3249" s="29"/>
      <c r="E3249" s="30"/>
      <c r="F3249" s="30"/>
      <c r="G3249" s="30"/>
      <c r="H3249" s="26"/>
      <c r="P3249" s="17"/>
      <c r="R3249" s="17"/>
      <c r="AA3249" s="18"/>
      <c r="AF3249" s="34"/>
    </row>
    <row r="3250" spans="2:33">
      <c r="C3250" s="29"/>
      <c r="E3250" s="30"/>
      <c r="F3250" s="30"/>
      <c r="G3250" s="30"/>
      <c r="H3250" s="26"/>
      <c r="P3250" s="17"/>
      <c r="R3250" s="17"/>
      <c r="AA3250" s="18"/>
      <c r="AF3250" s="34"/>
    </row>
    <row r="3251" spans="2:33">
      <c r="B3251" s="22"/>
      <c r="C3251" s="29"/>
      <c r="E3251" s="30"/>
      <c r="F3251" s="30"/>
      <c r="G3251" s="30"/>
      <c r="H3251" s="26"/>
      <c r="P3251" s="17"/>
      <c r="R3251" s="17"/>
      <c r="AA3251" s="18"/>
      <c r="AF3251" s="34"/>
    </row>
    <row r="3252" spans="2:33">
      <c r="B3252" s="22"/>
      <c r="C3252" s="29"/>
      <c r="E3252" s="30"/>
      <c r="F3252" s="30"/>
      <c r="G3252" s="30"/>
      <c r="H3252" s="26"/>
      <c r="P3252" s="17"/>
      <c r="R3252" s="17"/>
      <c r="AA3252" s="18"/>
      <c r="AF3252" s="34"/>
    </row>
    <row r="3253" spans="2:33">
      <c r="B3253" s="22"/>
      <c r="C3253" s="29"/>
      <c r="E3253" s="30"/>
      <c r="F3253" s="30"/>
      <c r="G3253" s="30"/>
      <c r="H3253" s="26"/>
      <c r="P3253" s="17"/>
      <c r="R3253" s="17"/>
      <c r="AA3253" s="18"/>
      <c r="AF3253" s="34"/>
    </row>
    <row r="3254" spans="2:33">
      <c r="B3254" s="22"/>
      <c r="C3254" s="29"/>
      <c r="E3254" s="30"/>
      <c r="F3254" s="30"/>
      <c r="G3254" s="30"/>
      <c r="H3254" s="26"/>
      <c r="P3254" s="17"/>
      <c r="R3254" s="17"/>
      <c r="AA3254" s="18"/>
      <c r="AF3254" s="34"/>
    </row>
    <row r="3255" spans="2:33">
      <c r="B3255" s="22"/>
      <c r="C3255" s="29"/>
      <c r="E3255" s="30"/>
      <c r="F3255" s="30"/>
      <c r="G3255" s="30"/>
      <c r="H3255" s="26"/>
      <c r="P3255" s="17"/>
      <c r="R3255" s="17"/>
      <c r="AA3255" s="18"/>
      <c r="AF3255" s="34"/>
    </row>
    <row r="3256" spans="2:33">
      <c r="B3256" s="22"/>
      <c r="C3256" s="29"/>
      <c r="E3256" s="30"/>
      <c r="F3256" s="30"/>
      <c r="G3256" s="30"/>
      <c r="H3256" s="26"/>
      <c r="P3256" s="17"/>
      <c r="R3256" s="17"/>
      <c r="AA3256" s="18"/>
      <c r="AF3256" s="34"/>
    </row>
    <row r="3257" spans="2:33">
      <c r="B3257" s="22"/>
      <c r="C3257" s="29"/>
      <c r="E3257" s="30"/>
      <c r="F3257" s="30"/>
      <c r="G3257" s="30"/>
      <c r="H3257" s="26"/>
      <c r="P3257" s="17"/>
      <c r="R3257" s="17"/>
      <c r="AA3257" s="18"/>
      <c r="AF3257" s="34"/>
      <c r="AG3257" s="34"/>
    </row>
    <row r="3258" spans="2:33">
      <c r="B3258" s="22"/>
      <c r="C3258" s="29"/>
      <c r="E3258" s="30"/>
      <c r="F3258" s="30"/>
      <c r="G3258" s="30"/>
      <c r="H3258" s="26"/>
      <c r="P3258" s="17"/>
      <c r="R3258" s="17"/>
      <c r="AA3258" s="18"/>
      <c r="AF3258" s="34"/>
      <c r="AG3258" s="34"/>
    </row>
    <row r="3259" spans="2:33">
      <c r="B3259" s="22"/>
      <c r="C3259" s="29"/>
      <c r="E3259" s="30"/>
      <c r="F3259" s="30"/>
      <c r="G3259" s="30"/>
      <c r="H3259" s="26"/>
      <c r="P3259" s="17"/>
      <c r="R3259" s="17"/>
      <c r="AA3259" s="18"/>
      <c r="AF3259" s="34"/>
      <c r="AG3259" s="34"/>
    </row>
    <row r="3260" spans="2:33">
      <c r="B3260" s="22"/>
      <c r="C3260" s="29"/>
      <c r="E3260" s="30"/>
      <c r="F3260" s="30"/>
      <c r="G3260" s="30"/>
      <c r="H3260" s="26"/>
      <c r="P3260" s="17"/>
      <c r="R3260" s="17"/>
      <c r="AA3260" s="18"/>
      <c r="AF3260" s="34"/>
      <c r="AG3260" s="34"/>
    </row>
    <row r="3261" spans="2:33">
      <c r="B3261" s="22"/>
      <c r="C3261" s="29"/>
      <c r="E3261" s="30"/>
      <c r="F3261" s="30"/>
      <c r="G3261" s="30"/>
      <c r="H3261" s="26"/>
      <c r="P3261" s="17"/>
      <c r="R3261" s="17"/>
      <c r="AA3261" s="18"/>
      <c r="AF3261" s="34"/>
      <c r="AG3261" s="34"/>
    </row>
    <row r="3262" spans="2:33">
      <c r="B3262" s="22"/>
      <c r="C3262" s="29"/>
      <c r="E3262" s="30"/>
      <c r="F3262" s="30"/>
      <c r="G3262" s="30"/>
      <c r="H3262" s="26"/>
      <c r="P3262" s="17"/>
      <c r="R3262" s="17"/>
      <c r="AA3262" s="18"/>
      <c r="AF3262" s="34"/>
      <c r="AG3262" s="34"/>
    </row>
    <row r="3263" spans="2:33">
      <c r="B3263" s="22"/>
      <c r="C3263" s="29"/>
      <c r="E3263" s="30"/>
      <c r="F3263" s="30"/>
      <c r="G3263" s="30"/>
      <c r="H3263" s="26"/>
      <c r="P3263" s="17"/>
      <c r="R3263" s="17"/>
      <c r="AA3263" s="18"/>
      <c r="AF3263" s="34"/>
      <c r="AG3263" s="34"/>
    </row>
    <row r="3264" spans="2:33">
      <c r="B3264" s="22"/>
      <c r="C3264" s="29"/>
      <c r="E3264" s="30"/>
      <c r="F3264" s="30"/>
      <c r="G3264" s="30"/>
      <c r="H3264" s="26"/>
      <c r="P3264" s="17"/>
      <c r="R3264" s="17"/>
      <c r="AA3264" s="18"/>
      <c r="AF3264" s="34"/>
      <c r="AG3264" s="34"/>
    </row>
    <row r="3265" spans="2:33">
      <c r="B3265" s="22"/>
      <c r="C3265" s="29"/>
      <c r="E3265" s="30"/>
      <c r="F3265" s="30"/>
      <c r="G3265" s="30"/>
      <c r="H3265" s="26"/>
      <c r="P3265" s="17"/>
      <c r="R3265" s="17"/>
      <c r="AA3265" s="18"/>
      <c r="AF3265" s="34"/>
      <c r="AG3265" s="34"/>
    </row>
    <row r="3266" spans="2:33">
      <c r="B3266" s="22"/>
      <c r="C3266" s="29"/>
      <c r="E3266" s="30"/>
      <c r="F3266" s="30"/>
      <c r="G3266" s="30"/>
      <c r="H3266" s="26"/>
      <c r="P3266" s="17"/>
      <c r="R3266" s="17"/>
      <c r="AA3266" s="18"/>
      <c r="AF3266" s="34"/>
    </row>
    <row r="3267" spans="2:33">
      <c r="B3267" s="22"/>
      <c r="C3267" s="29"/>
      <c r="E3267" s="30"/>
      <c r="F3267" s="30"/>
      <c r="G3267" s="30"/>
      <c r="H3267" s="26"/>
      <c r="P3267" s="17"/>
      <c r="R3267" s="17"/>
      <c r="AA3267" s="18"/>
      <c r="AF3267" s="34"/>
    </row>
    <row r="3268" spans="2:33">
      <c r="B3268" s="22"/>
      <c r="C3268" s="29"/>
      <c r="E3268" s="30"/>
      <c r="F3268" s="30"/>
      <c r="G3268" s="30"/>
      <c r="H3268" s="26"/>
      <c r="P3268" s="17"/>
      <c r="R3268" s="17"/>
      <c r="AA3268" s="18"/>
      <c r="AD3268" s="34"/>
      <c r="AE3268" s="34"/>
      <c r="AF3268" s="34"/>
    </row>
    <row r="3269" spans="2:33">
      <c r="B3269" s="22"/>
      <c r="C3269" s="29"/>
      <c r="E3269" s="30"/>
      <c r="F3269" s="30"/>
      <c r="G3269" s="30"/>
      <c r="H3269" s="26"/>
      <c r="P3269" s="17"/>
      <c r="R3269" s="17"/>
      <c r="AA3269" s="18"/>
      <c r="AD3269" s="34"/>
      <c r="AE3269" s="34"/>
      <c r="AF3269" s="34"/>
    </row>
    <row r="3270" spans="2:33">
      <c r="B3270" s="22"/>
      <c r="C3270" s="29"/>
      <c r="E3270" s="30"/>
      <c r="F3270" s="30"/>
      <c r="G3270" s="30"/>
      <c r="H3270" s="26"/>
      <c r="P3270" s="17"/>
      <c r="R3270" s="17"/>
      <c r="AA3270" s="18"/>
      <c r="AF3270" s="34"/>
      <c r="AG3270" s="37"/>
    </row>
    <row r="3271" spans="2:33">
      <c r="B3271" s="22"/>
      <c r="C3271" s="29"/>
      <c r="E3271" s="30"/>
      <c r="F3271" s="30"/>
      <c r="G3271" s="30"/>
      <c r="H3271" s="26"/>
      <c r="P3271" s="17"/>
      <c r="R3271" s="17"/>
      <c r="AA3271" s="18"/>
      <c r="AF3271" s="34"/>
      <c r="AG3271" s="37"/>
    </row>
    <row r="3272" spans="2:33">
      <c r="B3272" s="22"/>
      <c r="C3272" s="29"/>
      <c r="E3272" s="30"/>
      <c r="F3272" s="30"/>
      <c r="G3272" s="30"/>
      <c r="H3272" s="26"/>
      <c r="P3272" s="17"/>
      <c r="R3272" s="17"/>
      <c r="AA3272" s="18"/>
      <c r="AF3272" s="34"/>
      <c r="AG3272" s="37"/>
    </row>
    <row r="3273" spans="2:33">
      <c r="B3273" s="22"/>
      <c r="C3273" s="29"/>
      <c r="E3273" s="30"/>
      <c r="F3273" s="30"/>
      <c r="G3273" s="30"/>
      <c r="H3273" s="26"/>
      <c r="P3273" s="17"/>
      <c r="R3273" s="17"/>
      <c r="AA3273" s="18"/>
      <c r="AF3273" s="34"/>
      <c r="AG3273" s="37"/>
    </row>
    <row r="3274" spans="2:33">
      <c r="B3274" s="22"/>
      <c r="C3274" s="29"/>
      <c r="E3274" s="30"/>
      <c r="F3274" s="30"/>
      <c r="G3274" s="30"/>
      <c r="H3274" s="26"/>
      <c r="P3274" s="17"/>
      <c r="R3274" s="17"/>
      <c r="AA3274" s="18"/>
      <c r="AF3274" s="34"/>
      <c r="AG3274" s="37"/>
    </row>
    <row r="3275" spans="2:33">
      <c r="B3275" s="22"/>
      <c r="C3275" s="29"/>
      <c r="E3275" s="30"/>
      <c r="F3275" s="30"/>
      <c r="G3275" s="30"/>
      <c r="H3275" s="26"/>
      <c r="P3275" s="17"/>
      <c r="R3275" s="17"/>
      <c r="AA3275" s="18"/>
      <c r="AF3275" s="34"/>
      <c r="AG3275" s="37"/>
    </row>
    <row r="3276" spans="2:33">
      <c r="B3276" s="22"/>
      <c r="C3276" s="29"/>
      <c r="E3276" s="30"/>
      <c r="F3276" s="30"/>
      <c r="G3276" s="30"/>
      <c r="H3276" s="26"/>
      <c r="P3276" s="17"/>
      <c r="R3276" s="17"/>
      <c r="AA3276" s="18"/>
      <c r="AF3276" s="34"/>
    </row>
    <row r="3277" spans="2:33">
      <c r="B3277" s="22"/>
      <c r="C3277" s="29"/>
      <c r="E3277" s="30"/>
      <c r="F3277" s="30"/>
      <c r="G3277" s="30"/>
      <c r="H3277" s="26"/>
      <c r="P3277" s="17"/>
      <c r="R3277" s="17"/>
      <c r="AA3277" s="18"/>
      <c r="AF3277" s="34"/>
    </row>
    <row r="3278" spans="2:33">
      <c r="B3278" s="22"/>
      <c r="C3278" s="29"/>
      <c r="E3278" s="30"/>
      <c r="F3278" s="30"/>
      <c r="G3278" s="30"/>
      <c r="H3278" s="26"/>
      <c r="P3278" s="17"/>
      <c r="R3278" s="17"/>
      <c r="AA3278" s="18"/>
      <c r="AF3278" s="34"/>
    </row>
    <row r="3279" spans="2:33">
      <c r="B3279" s="22"/>
      <c r="C3279" s="29"/>
      <c r="E3279" s="30"/>
      <c r="F3279" s="30"/>
      <c r="G3279" s="30"/>
      <c r="H3279" s="26"/>
      <c r="P3279" s="17"/>
      <c r="R3279" s="17"/>
      <c r="AA3279" s="18"/>
      <c r="AF3279" s="34"/>
    </row>
    <row r="3280" spans="2:33">
      <c r="B3280" s="22"/>
      <c r="C3280" s="29"/>
      <c r="E3280" s="30"/>
      <c r="F3280" s="30"/>
      <c r="G3280" s="30"/>
      <c r="H3280" s="26"/>
      <c r="P3280" s="17"/>
      <c r="R3280" s="17"/>
      <c r="AA3280" s="18"/>
      <c r="AF3280" s="34"/>
    </row>
    <row r="3281" spans="2:32">
      <c r="B3281" s="22"/>
      <c r="C3281" s="29"/>
      <c r="E3281" s="30"/>
      <c r="F3281" s="30"/>
      <c r="G3281" s="30"/>
      <c r="H3281" s="26"/>
      <c r="P3281" s="17"/>
      <c r="R3281" s="17"/>
      <c r="AA3281" s="18"/>
      <c r="AF3281" s="34"/>
    </row>
    <row r="3282" spans="2:32">
      <c r="B3282" s="22"/>
      <c r="C3282" s="29"/>
      <c r="E3282" s="30"/>
      <c r="F3282" s="30"/>
      <c r="G3282" s="30"/>
      <c r="H3282" s="26"/>
      <c r="P3282" s="17"/>
      <c r="R3282" s="17"/>
      <c r="AA3282" s="18"/>
      <c r="AF3282" s="34"/>
    </row>
    <row r="3283" spans="2:32">
      <c r="B3283" s="22"/>
      <c r="C3283" s="29"/>
      <c r="E3283" s="30"/>
      <c r="F3283" s="30"/>
      <c r="G3283" s="30"/>
      <c r="H3283" s="26"/>
      <c r="P3283" s="17"/>
      <c r="R3283" s="17"/>
      <c r="AA3283" s="18"/>
      <c r="AF3283" s="34"/>
    </row>
    <row r="3284" spans="2:32">
      <c r="B3284" s="22"/>
      <c r="C3284" s="29"/>
      <c r="E3284" s="30"/>
      <c r="F3284" s="30"/>
      <c r="G3284" s="30"/>
      <c r="H3284" s="26"/>
      <c r="P3284" s="17"/>
      <c r="R3284" s="17"/>
      <c r="AA3284" s="18"/>
      <c r="AF3284" s="34"/>
    </row>
    <row r="3285" spans="2:32">
      <c r="B3285" s="22"/>
      <c r="C3285" s="29"/>
      <c r="E3285" s="30"/>
      <c r="F3285" s="30"/>
      <c r="G3285" s="30"/>
      <c r="H3285" s="26"/>
      <c r="P3285" s="17"/>
      <c r="R3285" s="17"/>
      <c r="AA3285" s="18"/>
      <c r="AF3285" s="34"/>
    </row>
    <row r="3286" spans="2:32">
      <c r="B3286" s="22"/>
      <c r="C3286" s="29"/>
      <c r="E3286" s="30"/>
      <c r="F3286" s="30"/>
      <c r="G3286" s="30"/>
      <c r="H3286" s="26"/>
      <c r="P3286" s="17"/>
      <c r="R3286" s="17"/>
      <c r="AA3286" s="18"/>
      <c r="AF3286" s="34"/>
    </row>
    <row r="3287" spans="2:32">
      <c r="B3287" s="22"/>
      <c r="C3287" s="29"/>
      <c r="E3287" s="30"/>
      <c r="F3287" s="30"/>
      <c r="G3287" s="30"/>
      <c r="H3287" s="26"/>
      <c r="P3287" s="17"/>
      <c r="R3287" s="17"/>
      <c r="AA3287" s="18"/>
      <c r="AF3287" s="34"/>
    </row>
    <row r="3288" spans="2:32">
      <c r="B3288" s="22"/>
      <c r="C3288" s="29"/>
      <c r="E3288" s="30"/>
      <c r="F3288" s="30"/>
      <c r="G3288" s="30"/>
      <c r="H3288" s="26"/>
      <c r="P3288" s="17"/>
      <c r="R3288" s="17"/>
      <c r="AA3288" s="18"/>
      <c r="AF3288" s="34"/>
    </row>
    <row r="3289" spans="2:32">
      <c r="B3289" s="22"/>
      <c r="C3289" s="29"/>
      <c r="E3289" s="30"/>
      <c r="F3289" s="30"/>
      <c r="G3289" s="30"/>
      <c r="H3289" s="26"/>
      <c r="P3289" s="17"/>
      <c r="R3289" s="17"/>
      <c r="AA3289" s="18"/>
      <c r="AF3289" s="34"/>
    </row>
    <row r="3290" spans="2:32">
      <c r="B3290" s="22"/>
      <c r="C3290" s="29"/>
      <c r="E3290" s="30"/>
      <c r="F3290" s="30"/>
      <c r="G3290" s="30"/>
      <c r="H3290" s="26"/>
      <c r="P3290" s="17"/>
      <c r="R3290" s="17"/>
      <c r="AA3290" s="18"/>
      <c r="AF3290" s="34"/>
    </row>
    <row r="3291" spans="2:32">
      <c r="B3291" s="22"/>
      <c r="C3291" s="29"/>
      <c r="E3291" s="30"/>
      <c r="F3291" s="30"/>
      <c r="G3291" s="30"/>
      <c r="H3291" s="26"/>
      <c r="P3291" s="17"/>
      <c r="R3291" s="17"/>
      <c r="AA3291" s="18"/>
      <c r="AD3291" s="34"/>
      <c r="AE3291" s="34"/>
      <c r="AF3291" s="34"/>
    </row>
    <row r="3292" spans="2:32">
      <c r="B3292" s="22"/>
      <c r="C3292" s="29"/>
      <c r="E3292" s="30"/>
      <c r="F3292" s="30"/>
      <c r="G3292" s="30"/>
      <c r="H3292" s="26"/>
      <c r="P3292" s="17"/>
      <c r="R3292" s="17"/>
      <c r="AA3292" s="18"/>
      <c r="AD3292" s="34"/>
      <c r="AE3292" s="34"/>
      <c r="AF3292" s="34"/>
    </row>
    <row r="3293" spans="2:32">
      <c r="B3293" s="22"/>
      <c r="C3293" s="29"/>
      <c r="E3293" s="30"/>
      <c r="F3293" s="30"/>
      <c r="G3293" s="30"/>
      <c r="H3293" s="26"/>
      <c r="P3293" s="17"/>
      <c r="R3293" s="17"/>
      <c r="AA3293" s="18"/>
      <c r="AD3293" s="34"/>
      <c r="AE3293" s="34"/>
      <c r="AF3293" s="34"/>
    </row>
    <row r="3294" spans="2:32">
      <c r="C3294" s="29"/>
      <c r="E3294" s="30"/>
      <c r="F3294" s="30"/>
      <c r="G3294" s="30"/>
      <c r="H3294" s="26"/>
      <c r="P3294" s="17"/>
      <c r="R3294" s="17"/>
      <c r="AA3294" s="18"/>
      <c r="AD3294" s="34"/>
      <c r="AE3294" s="34"/>
      <c r="AF3294" s="34"/>
    </row>
    <row r="3295" spans="2:32">
      <c r="C3295" s="29"/>
      <c r="E3295" s="30"/>
      <c r="F3295" s="30"/>
      <c r="G3295" s="30"/>
      <c r="H3295" s="26"/>
      <c r="P3295" s="17"/>
      <c r="R3295" s="17"/>
      <c r="AA3295" s="18"/>
      <c r="AD3295" s="34"/>
      <c r="AE3295" s="34"/>
      <c r="AF3295" s="34"/>
    </row>
    <row r="3296" spans="2:32">
      <c r="C3296" s="29"/>
      <c r="E3296" s="30"/>
      <c r="F3296" s="30"/>
      <c r="G3296" s="30"/>
      <c r="H3296" s="26"/>
      <c r="P3296" s="17"/>
      <c r="R3296" s="17"/>
      <c r="AA3296" s="18"/>
      <c r="AD3296" s="34"/>
      <c r="AE3296" s="34"/>
      <c r="AF3296" s="34"/>
    </row>
    <row r="3297" spans="3:33">
      <c r="C3297" s="29"/>
      <c r="E3297" s="30"/>
      <c r="F3297" s="30"/>
      <c r="G3297" s="30"/>
      <c r="H3297" s="26"/>
      <c r="P3297" s="17"/>
      <c r="R3297" s="17"/>
      <c r="AA3297" s="18"/>
      <c r="AD3297" s="34"/>
      <c r="AE3297" s="34"/>
      <c r="AF3297" s="34"/>
    </row>
    <row r="3298" spans="3:33">
      <c r="C3298" s="29"/>
      <c r="E3298" s="30"/>
      <c r="F3298" s="30"/>
      <c r="G3298" s="30"/>
      <c r="H3298" s="26"/>
      <c r="P3298" s="17"/>
      <c r="R3298" s="17"/>
      <c r="AA3298" s="18"/>
      <c r="AF3298" s="34"/>
      <c r="AG3298" s="34"/>
    </row>
    <row r="3299" spans="3:33">
      <c r="C3299" s="29"/>
      <c r="E3299" s="30"/>
      <c r="F3299" s="30"/>
      <c r="G3299" s="30"/>
      <c r="H3299" s="26"/>
      <c r="P3299" s="17"/>
      <c r="R3299" s="17"/>
      <c r="AA3299" s="18"/>
      <c r="AD3299" s="34"/>
      <c r="AE3299" s="34"/>
      <c r="AF3299" s="34"/>
    </row>
    <row r="3300" spans="3:33">
      <c r="C3300" s="29"/>
      <c r="E3300" s="30"/>
      <c r="F3300" s="30"/>
      <c r="G3300" s="30"/>
      <c r="H3300" s="26"/>
      <c r="P3300" s="17"/>
      <c r="R3300" s="17"/>
      <c r="AA3300" s="18"/>
      <c r="AD3300" s="34"/>
      <c r="AE3300" s="34"/>
      <c r="AF3300" s="34"/>
      <c r="AG3300" s="37"/>
    </row>
    <row r="3301" spans="3:33">
      <c r="C3301" s="29"/>
      <c r="E3301" s="30"/>
      <c r="F3301" s="30"/>
      <c r="G3301" s="30"/>
      <c r="H3301" s="26"/>
      <c r="P3301" s="17"/>
      <c r="R3301" s="17"/>
      <c r="AA3301" s="18"/>
      <c r="AF3301" s="34"/>
    </row>
    <row r="3302" spans="3:33">
      <c r="C3302" s="29"/>
      <c r="E3302" s="30"/>
      <c r="F3302" s="30"/>
      <c r="G3302" s="30"/>
      <c r="H3302" s="26"/>
      <c r="P3302" s="17"/>
      <c r="R3302" s="17"/>
      <c r="AA3302" s="18"/>
      <c r="AF3302" s="34"/>
    </row>
    <row r="3303" spans="3:33">
      <c r="C3303" s="29"/>
      <c r="E3303" s="30"/>
      <c r="F3303" s="30"/>
      <c r="G3303" s="30"/>
      <c r="H3303" s="26"/>
      <c r="P3303" s="17"/>
      <c r="R3303" s="17"/>
      <c r="AA3303" s="18"/>
      <c r="AF3303" s="34"/>
    </row>
    <row r="3304" spans="3:33">
      <c r="C3304" s="29"/>
      <c r="E3304" s="30"/>
      <c r="F3304" s="30"/>
      <c r="G3304" s="30"/>
      <c r="H3304" s="26"/>
      <c r="P3304" s="17"/>
      <c r="R3304" s="17"/>
      <c r="AA3304" s="18"/>
      <c r="AF3304" s="34"/>
    </row>
    <row r="3305" spans="3:33">
      <c r="C3305" s="29"/>
      <c r="E3305" s="30"/>
      <c r="F3305" s="30"/>
      <c r="G3305" s="30"/>
      <c r="H3305" s="26"/>
      <c r="P3305" s="17"/>
      <c r="R3305" s="17"/>
      <c r="AA3305" s="18"/>
      <c r="AF3305" s="34"/>
    </row>
    <row r="3306" spans="3:33">
      <c r="C3306" s="29"/>
      <c r="E3306" s="30"/>
      <c r="F3306" s="30"/>
      <c r="G3306" s="30"/>
      <c r="H3306" s="26"/>
      <c r="P3306" s="17"/>
      <c r="R3306" s="17"/>
      <c r="AA3306" s="18"/>
      <c r="AF3306" s="34"/>
    </row>
    <row r="3307" spans="3:33">
      <c r="C3307" s="29"/>
      <c r="E3307" s="30"/>
      <c r="F3307" s="30"/>
      <c r="G3307" s="30"/>
      <c r="H3307" s="26"/>
      <c r="P3307" s="17"/>
      <c r="R3307" s="17"/>
      <c r="AA3307" s="18"/>
      <c r="AF3307" s="34"/>
    </row>
    <row r="3308" spans="3:33">
      <c r="C3308" s="29"/>
      <c r="E3308" s="30"/>
      <c r="F3308" s="30"/>
      <c r="G3308" s="30"/>
      <c r="H3308" s="26"/>
      <c r="P3308" s="17"/>
      <c r="R3308" s="17"/>
      <c r="AA3308" s="18"/>
      <c r="AF3308" s="34"/>
    </row>
    <row r="3309" spans="3:33">
      <c r="C3309" s="29"/>
      <c r="E3309" s="30"/>
      <c r="F3309" s="30"/>
      <c r="G3309" s="30"/>
      <c r="H3309" s="26"/>
      <c r="P3309" s="17"/>
      <c r="R3309" s="17"/>
      <c r="AA3309" s="18"/>
      <c r="AF3309" s="34"/>
    </row>
    <row r="3310" spans="3:33">
      <c r="C3310" s="29"/>
      <c r="E3310" s="30"/>
      <c r="F3310" s="30"/>
      <c r="G3310" s="30"/>
      <c r="H3310" s="26"/>
      <c r="P3310" s="17"/>
      <c r="R3310" s="17"/>
      <c r="AA3310" s="18"/>
      <c r="AF3310" s="34"/>
    </row>
    <row r="3311" spans="3:33">
      <c r="C3311" s="29"/>
      <c r="E3311" s="30"/>
      <c r="F3311" s="30"/>
      <c r="G3311" s="30"/>
      <c r="H3311" s="26"/>
      <c r="P3311" s="17"/>
      <c r="R3311" s="17"/>
      <c r="AA3311" s="18"/>
      <c r="AF3311" s="34"/>
    </row>
    <row r="3312" spans="3:33">
      <c r="C3312" s="29"/>
      <c r="E3312" s="30"/>
      <c r="F3312" s="30"/>
      <c r="G3312" s="30"/>
      <c r="H3312" s="26"/>
      <c r="P3312" s="17"/>
      <c r="R3312" s="17"/>
      <c r="AA3312" s="18"/>
      <c r="AF3312" s="34"/>
    </row>
    <row r="3313" spans="2:32">
      <c r="C3313" s="29"/>
      <c r="E3313" s="30"/>
      <c r="F3313" s="30"/>
      <c r="G3313" s="30"/>
      <c r="H3313" s="26"/>
      <c r="P3313" s="17"/>
      <c r="R3313" s="17"/>
      <c r="AA3313" s="18"/>
      <c r="AF3313" s="34"/>
    </row>
    <row r="3314" spans="2:32">
      <c r="C3314" s="29"/>
      <c r="E3314" s="30"/>
      <c r="F3314" s="30"/>
      <c r="G3314" s="30"/>
      <c r="H3314" s="26"/>
      <c r="P3314" s="17"/>
      <c r="R3314" s="17"/>
      <c r="AA3314" s="18"/>
      <c r="AF3314" s="34"/>
    </row>
    <row r="3315" spans="2:32">
      <c r="C3315" s="29"/>
      <c r="E3315" s="30"/>
      <c r="F3315" s="30"/>
      <c r="G3315" s="30"/>
      <c r="H3315" s="26"/>
      <c r="P3315" s="17"/>
      <c r="R3315" s="17"/>
      <c r="AA3315" s="18"/>
      <c r="AF3315" s="34"/>
    </row>
    <row r="3316" spans="2:32">
      <c r="C3316" s="29"/>
      <c r="E3316" s="30"/>
      <c r="F3316" s="30"/>
      <c r="G3316" s="30"/>
      <c r="H3316" s="26"/>
      <c r="P3316" s="17"/>
      <c r="R3316" s="17"/>
      <c r="AA3316" s="18"/>
      <c r="AF3316" s="34"/>
    </row>
    <row r="3317" spans="2:32">
      <c r="C3317" s="29"/>
      <c r="E3317" s="30"/>
      <c r="F3317" s="30"/>
      <c r="G3317" s="30"/>
      <c r="H3317" s="26"/>
      <c r="P3317" s="17"/>
      <c r="R3317" s="17"/>
      <c r="AA3317" s="18"/>
      <c r="AF3317" s="34"/>
    </row>
    <row r="3318" spans="2:32">
      <c r="C3318" s="29"/>
      <c r="E3318" s="30"/>
      <c r="F3318" s="30"/>
      <c r="G3318" s="30"/>
      <c r="H3318" s="26"/>
      <c r="P3318" s="17"/>
      <c r="R3318" s="17"/>
      <c r="AA3318" s="18"/>
      <c r="AF3318" s="34"/>
    </row>
    <row r="3319" spans="2:32">
      <c r="C3319" s="29"/>
      <c r="E3319" s="30"/>
      <c r="F3319" s="30"/>
      <c r="G3319" s="30"/>
      <c r="H3319" s="26"/>
      <c r="P3319" s="17"/>
      <c r="R3319" s="17"/>
      <c r="AA3319" s="18"/>
      <c r="AF3319" s="34"/>
    </row>
    <row r="3320" spans="2:32">
      <c r="C3320" s="29"/>
      <c r="E3320" s="30"/>
      <c r="F3320" s="30"/>
      <c r="G3320" s="30"/>
      <c r="H3320" s="26"/>
      <c r="P3320" s="17"/>
      <c r="R3320" s="17"/>
      <c r="AA3320" s="18"/>
      <c r="AF3320" s="34"/>
    </row>
    <row r="3321" spans="2:32">
      <c r="C3321" s="29"/>
      <c r="E3321" s="30"/>
      <c r="F3321" s="30"/>
      <c r="G3321" s="30"/>
      <c r="H3321" s="26"/>
      <c r="P3321" s="17"/>
      <c r="R3321" s="17"/>
      <c r="AA3321" s="18"/>
      <c r="AF3321" s="34"/>
    </row>
    <row r="3322" spans="2:32">
      <c r="B3322" s="22"/>
      <c r="C3322" s="29"/>
      <c r="E3322" s="30"/>
      <c r="F3322" s="30"/>
      <c r="G3322" s="30"/>
      <c r="H3322" s="26"/>
      <c r="P3322" s="17"/>
      <c r="R3322" s="17"/>
      <c r="AA3322" s="18"/>
      <c r="AF3322" s="34"/>
    </row>
    <row r="3323" spans="2:32">
      <c r="B3323" s="22"/>
      <c r="C3323" s="29"/>
      <c r="E3323" s="30"/>
      <c r="F3323" s="30"/>
      <c r="G3323" s="30"/>
      <c r="H3323" s="26"/>
      <c r="P3323" s="17"/>
      <c r="R3323" s="17"/>
      <c r="AA3323" s="18"/>
      <c r="AD3323" s="34"/>
      <c r="AE3323" s="34"/>
      <c r="AF3323" s="34"/>
    </row>
    <row r="3324" spans="2:32">
      <c r="B3324" s="22"/>
      <c r="C3324" s="29"/>
      <c r="E3324" s="30"/>
      <c r="F3324" s="30"/>
      <c r="G3324" s="30"/>
      <c r="H3324" s="26"/>
      <c r="P3324" s="17"/>
      <c r="R3324" s="17"/>
      <c r="AA3324" s="18"/>
      <c r="AD3324" s="34"/>
      <c r="AE3324" s="34"/>
      <c r="AF3324" s="34"/>
    </row>
    <row r="3325" spans="2:32">
      <c r="B3325" s="22"/>
      <c r="C3325" s="29"/>
      <c r="E3325" s="30"/>
      <c r="F3325" s="30"/>
      <c r="G3325" s="30"/>
      <c r="H3325" s="26"/>
      <c r="P3325" s="17"/>
      <c r="R3325" s="17"/>
      <c r="AA3325" s="18"/>
      <c r="AD3325" s="34"/>
      <c r="AE3325" s="34"/>
      <c r="AF3325" s="34"/>
    </row>
    <row r="3326" spans="2:32">
      <c r="B3326" s="22"/>
      <c r="C3326" s="29"/>
      <c r="E3326" s="30"/>
      <c r="F3326" s="30"/>
      <c r="G3326" s="30"/>
      <c r="H3326" s="26"/>
      <c r="P3326" s="17"/>
      <c r="R3326" s="17"/>
      <c r="AA3326" s="18"/>
      <c r="AF3326" s="34"/>
    </row>
    <row r="3327" spans="2:32">
      <c r="B3327" s="22"/>
      <c r="C3327" s="29"/>
      <c r="E3327" s="30"/>
      <c r="F3327" s="30"/>
      <c r="G3327" s="30"/>
      <c r="H3327" s="26"/>
      <c r="P3327" s="17"/>
      <c r="R3327" s="17"/>
      <c r="AA3327" s="18"/>
      <c r="AF3327" s="34"/>
    </row>
    <row r="3328" spans="2:32">
      <c r="B3328" s="22"/>
      <c r="C3328" s="29"/>
      <c r="E3328" s="30"/>
      <c r="F3328" s="30"/>
      <c r="G3328" s="30"/>
      <c r="H3328" s="26"/>
      <c r="P3328" s="17"/>
      <c r="R3328" s="17"/>
      <c r="AA3328" s="18"/>
      <c r="AF3328" s="34"/>
    </row>
    <row r="3329" spans="2:33">
      <c r="B3329" s="22"/>
      <c r="C3329" s="29"/>
      <c r="E3329" s="30"/>
      <c r="F3329" s="30"/>
      <c r="G3329" s="30"/>
      <c r="H3329" s="26"/>
      <c r="P3329" s="17"/>
      <c r="R3329" s="17"/>
      <c r="AA3329" s="18"/>
      <c r="AF3329" s="34"/>
    </row>
    <row r="3330" spans="2:33">
      <c r="B3330" s="22"/>
      <c r="C3330" s="29"/>
      <c r="E3330" s="30"/>
      <c r="F3330" s="30"/>
      <c r="G3330" s="30"/>
      <c r="H3330" s="26"/>
      <c r="P3330" s="17"/>
      <c r="R3330" s="17"/>
      <c r="AA3330" s="18"/>
      <c r="AF3330" s="34"/>
    </row>
    <row r="3331" spans="2:33">
      <c r="B3331" s="22"/>
      <c r="C3331" s="29"/>
      <c r="E3331" s="30"/>
      <c r="F3331" s="30"/>
      <c r="G3331" s="30"/>
      <c r="H3331" s="26"/>
      <c r="P3331" s="17"/>
      <c r="R3331" s="17"/>
      <c r="AA3331" s="18"/>
      <c r="AD3331" s="34"/>
      <c r="AE3331" s="34"/>
      <c r="AF3331" s="34"/>
    </row>
    <row r="3332" spans="2:33">
      <c r="B3332" s="22"/>
      <c r="C3332" s="29"/>
      <c r="E3332" s="30"/>
      <c r="F3332" s="30"/>
      <c r="G3332" s="30"/>
      <c r="H3332" s="26"/>
      <c r="P3332" s="17"/>
      <c r="R3332" s="17"/>
      <c r="AA3332" s="18"/>
      <c r="AD3332" s="34"/>
      <c r="AE3332" s="34"/>
      <c r="AF3332" s="34"/>
    </row>
    <row r="3333" spans="2:33">
      <c r="B3333" s="22"/>
      <c r="C3333" s="29"/>
      <c r="E3333" s="30"/>
      <c r="F3333" s="30"/>
      <c r="G3333" s="30"/>
      <c r="H3333" s="26"/>
      <c r="P3333" s="17"/>
      <c r="R3333" s="17"/>
      <c r="AA3333" s="18"/>
      <c r="AD3333" s="34"/>
      <c r="AE3333" s="34"/>
      <c r="AF3333" s="34"/>
    </row>
    <row r="3334" spans="2:33">
      <c r="B3334" s="22"/>
      <c r="C3334" s="29"/>
      <c r="E3334" s="30"/>
      <c r="F3334" s="30"/>
      <c r="G3334" s="30"/>
      <c r="H3334" s="26"/>
      <c r="P3334" s="17"/>
      <c r="R3334" s="17"/>
      <c r="AA3334" s="18"/>
      <c r="AD3334" s="34"/>
      <c r="AE3334" s="34"/>
      <c r="AF3334" s="34"/>
    </row>
    <row r="3335" spans="2:33">
      <c r="B3335" s="22"/>
      <c r="C3335" s="29"/>
      <c r="E3335" s="30"/>
      <c r="F3335" s="30"/>
      <c r="G3335" s="30"/>
      <c r="H3335" s="26"/>
      <c r="P3335" s="17"/>
      <c r="R3335" s="17"/>
      <c r="AA3335" s="18"/>
      <c r="AD3335" s="34"/>
      <c r="AE3335" s="34"/>
      <c r="AF3335" s="34"/>
    </row>
    <row r="3336" spans="2:33">
      <c r="B3336" s="22"/>
      <c r="C3336" s="29"/>
      <c r="E3336" s="30"/>
      <c r="F3336" s="30"/>
      <c r="G3336" s="30"/>
      <c r="H3336" s="26"/>
      <c r="P3336" s="17"/>
      <c r="R3336" s="17"/>
      <c r="AA3336" s="18"/>
      <c r="AF3336" s="34"/>
      <c r="AG3336" s="34"/>
    </row>
    <row r="3337" spans="2:33">
      <c r="B3337" s="22"/>
      <c r="C3337" s="29"/>
      <c r="E3337" s="30"/>
      <c r="F3337" s="30"/>
      <c r="G3337" s="30"/>
      <c r="H3337" s="26"/>
      <c r="P3337" s="17"/>
      <c r="R3337" s="17"/>
      <c r="AA3337" s="18"/>
      <c r="AF3337" s="34"/>
      <c r="AG3337" s="34"/>
    </row>
    <row r="3338" spans="2:33">
      <c r="B3338" s="22"/>
      <c r="C3338" s="29"/>
      <c r="E3338" s="30"/>
      <c r="F3338" s="30"/>
      <c r="G3338" s="30"/>
      <c r="H3338" s="26"/>
      <c r="P3338" s="17"/>
      <c r="R3338" s="17"/>
      <c r="AA3338" s="18"/>
      <c r="AF3338" s="34"/>
      <c r="AG3338" s="34"/>
    </row>
    <row r="3339" spans="2:33">
      <c r="B3339" s="22"/>
      <c r="C3339" s="29"/>
      <c r="E3339" s="30"/>
      <c r="F3339" s="30"/>
      <c r="G3339" s="30"/>
      <c r="H3339" s="26"/>
      <c r="P3339" s="17"/>
      <c r="R3339" s="17"/>
      <c r="AA3339" s="18"/>
      <c r="AF3339" s="34"/>
      <c r="AG3339" s="34"/>
    </row>
    <row r="3340" spans="2:33">
      <c r="C3340" s="29"/>
      <c r="D3340" s="22"/>
      <c r="E3340" s="30"/>
      <c r="F3340" s="30"/>
      <c r="G3340" s="30"/>
      <c r="H3340" s="26"/>
      <c r="P3340" s="17"/>
      <c r="R3340" s="17"/>
      <c r="AA3340" s="18"/>
      <c r="AF3340" s="34"/>
      <c r="AG3340" s="34"/>
    </row>
    <row r="3341" spans="2:33">
      <c r="C3341" s="29"/>
      <c r="D3341" s="22"/>
      <c r="E3341" s="30"/>
      <c r="F3341" s="30"/>
      <c r="G3341" s="30"/>
      <c r="H3341" s="26"/>
      <c r="P3341" s="17"/>
      <c r="R3341" s="17"/>
      <c r="AA3341" s="18"/>
      <c r="AF3341" s="34"/>
      <c r="AG3341" s="34"/>
    </row>
    <row r="3342" spans="2:33">
      <c r="C3342" s="29"/>
      <c r="D3342" s="22"/>
      <c r="E3342" s="30"/>
      <c r="F3342" s="30"/>
      <c r="G3342" s="30"/>
      <c r="H3342" s="26"/>
      <c r="P3342" s="17"/>
      <c r="R3342" s="17"/>
      <c r="AA3342" s="18"/>
      <c r="AF3342" s="34"/>
      <c r="AG3342" s="34"/>
    </row>
    <row r="3343" spans="2:33">
      <c r="C3343" s="29"/>
      <c r="D3343" s="22"/>
      <c r="E3343" s="30"/>
      <c r="F3343" s="30"/>
      <c r="G3343" s="30"/>
      <c r="H3343" s="26"/>
      <c r="P3343" s="17"/>
      <c r="R3343" s="17"/>
      <c r="AA3343" s="18"/>
      <c r="AF3343" s="34"/>
      <c r="AG3343" s="34"/>
    </row>
    <row r="3344" spans="2:33">
      <c r="C3344" s="29"/>
      <c r="D3344" s="22"/>
      <c r="E3344" s="30"/>
      <c r="F3344" s="30"/>
      <c r="G3344" s="30"/>
      <c r="H3344" s="26"/>
      <c r="P3344" s="17"/>
      <c r="R3344" s="17"/>
      <c r="AA3344" s="18"/>
      <c r="AF3344" s="34"/>
      <c r="AG3344" s="34"/>
    </row>
    <row r="3345" spans="3:33">
      <c r="C3345" s="29"/>
      <c r="D3345" s="22"/>
      <c r="E3345" s="30"/>
      <c r="F3345" s="30"/>
      <c r="G3345" s="30"/>
      <c r="H3345" s="26"/>
      <c r="P3345" s="17"/>
      <c r="R3345" s="17"/>
      <c r="AA3345" s="18"/>
      <c r="AF3345" s="34"/>
      <c r="AG3345" s="34"/>
    </row>
    <row r="3346" spans="3:33">
      <c r="C3346" s="29"/>
      <c r="D3346" s="22"/>
      <c r="E3346" s="30"/>
      <c r="F3346" s="30"/>
      <c r="G3346" s="30"/>
      <c r="H3346" s="26"/>
      <c r="P3346" s="17"/>
      <c r="R3346" s="17"/>
      <c r="AA3346" s="18"/>
      <c r="AF3346" s="34"/>
      <c r="AG3346" s="37"/>
    </row>
    <row r="3347" spans="3:33">
      <c r="C3347" s="29"/>
      <c r="D3347" s="22"/>
      <c r="E3347" s="30"/>
      <c r="F3347" s="30"/>
      <c r="G3347" s="30"/>
      <c r="H3347" s="26"/>
      <c r="P3347" s="17"/>
      <c r="R3347" s="17"/>
      <c r="AA3347" s="18"/>
      <c r="AF3347" s="34"/>
      <c r="AG3347" s="37"/>
    </row>
    <row r="3348" spans="3:33">
      <c r="C3348" s="29"/>
      <c r="D3348" s="22"/>
      <c r="E3348" s="30"/>
      <c r="F3348" s="30"/>
      <c r="G3348" s="30"/>
      <c r="H3348" s="26"/>
      <c r="P3348" s="17"/>
      <c r="R3348" s="17"/>
      <c r="AA3348" s="18"/>
      <c r="AF3348" s="34"/>
      <c r="AG3348" s="37"/>
    </row>
    <row r="3349" spans="3:33">
      <c r="C3349" s="29"/>
      <c r="D3349" s="22"/>
      <c r="E3349" s="30"/>
      <c r="F3349" s="30"/>
      <c r="G3349" s="30"/>
      <c r="H3349" s="26"/>
      <c r="P3349" s="17"/>
      <c r="R3349" s="17"/>
      <c r="AA3349" s="18"/>
      <c r="AD3349" s="34"/>
      <c r="AE3349" s="34"/>
      <c r="AF3349" s="34"/>
    </row>
    <row r="3350" spans="3:33">
      <c r="C3350" s="29"/>
      <c r="D3350" s="22"/>
      <c r="E3350" s="30"/>
      <c r="F3350" s="30"/>
      <c r="G3350" s="30"/>
      <c r="H3350" s="26"/>
      <c r="P3350" s="17"/>
      <c r="R3350" s="17"/>
      <c r="AA3350" s="18"/>
      <c r="AF3350" s="34"/>
    </row>
    <row r="3351" spans="3:33">
      <c r="C3351" s="29"/>
      <c r="D3351" s="22"/>
      <c r="E3351" s="30"/>
      <c r="F3351" s="30"/>
      <c r="G3351" s="30"/>
      <c r="H3351" s="26"/>
      <c r="P3351" s="17"/>
      <c r="R3351" s="17"/>
      <c r="AA3351" s="18"/>
      <c r="AF3351" s="34"/>
    </row>
    <row r="3352" spans="3:33">
      <c r="C3352" s="29"/>
      <c r="D3352" s="22"/>
      <c r="E3352" s="30"/>
      <c r="F3352" s="30"/>
      <c r="G3352" s="30"/>
      <c r="H3352" s="26"/>
      <c r="P3352" s="17"/>
      <c r="R3352" s="17"/>
      <c r="AA3352" s="18"/>
      <c r="AF3352" s="34"/>
    </row>
    <row r="3353" spans="3:33">
      <c r="C3353" s="29"/>
      <c r="D3353" s="22"/>
      <c r="E3353" s="30"/>
      <c r="F3353" s="30"/>
      <c r="G3353" s="30"/>
      <c r="H3353" s="26"/>
      <c r="P3353" s="17"/>
      <c r="R3353" s="17"/>
      <c r="AA3353" s="18"/>
      <c r="AF3353" s="34"/>
    </row>
    <row r="3354" spans="3:33">
      <c r="C3354" s="29"/>
      <c r="D3354" s="22"/>
      <c r="E3354" s="30"/>
      <c r="F3354" s="30"/>
      <c r="G3354" s="30"/>
      <c r="H3354" s="26"/>
      <c r="P3354" s="17"/>
      <c r="R3354" s="17"/>
      <c r="AA3354" s="18"/>
      <c r="AF3354" s="34"/>
    </row>
    <row r="3355" spans="3:33">
      <c r="C3355" s="29"/>
      <c r="D3355" s="22"/>
      <c r="E3355" s="30"/>
      <c r="F3355" s="30"/>
      <c r="G3355" s="30"/>
      <c r="H3355" s="26"/>
      <c r="P3355" s="17"/>
      <c r="R3355" s="17"/>
      <c r="AA3355" s="18"/>
      <c r="AF3355" s="34"/>
    </row>
    <row r="3356" spans="3:33">
      <c r="C3356" s="29"/>
      <c r="D3356" s="22"/>
      <c r="E3356" s="30"/>
      <c r="F3356" s="30"/>
      <c r="G3356" s="30"/>
      <c r="H3356" s="26"/>
      <c r="P3356" s="17"/>
      <c r="R3356" s="17"/>
      <c r="AA3356" s="18"/>
      <c r="AF3356" s="34"/>
    </row>
    <row r="3357" spans="3:33">
      <c r="C3357" s="29"/>
      <c r="D3357" s="22"/>
      <c r="E3357" s="30"/>
      <c r="F3357" s="30"/>
      <c r="G3357" s="30"/>
      <c r="H3357" s="26"/>
      <c r="P3357" s="17"/>
      <c r="R3357" s="17"/>
      <c r="AA3357" s="18"/>
      <c r="AF3357" s="34"/>
    </row>
    <row r="3358" spans="3:33">
      <c r="C3358" s="29"/>
      <c r="D3358" s="22"/>
      <c r="E3358" s="30"/>
      <c r="F3358" s="30"/>
      <c r="G3358" s="30"/>
      <c r="H3358" s="26"/>
      <c r="P3358" s="17"/>
      <c r="R3358" s="17"/>
      <c r="AA3358" s="18"/>
      <c r="AF3358" s="34"/>
    </row>
    <row r="3359" spans="3:33">
      <c r="C3359" s="29"/>
      <c r="D3359" s="22"/>
      <c r="E3359" s="30"/>
      <c r="F3359" s="30"/>
      <c r="G3359" s="30"/>
      <c r="H3359" s="26"/>
      <c r="P3359" s="17"/>
      <c r="R3359" s="17"/>
      <c r="AA3359" s="18"/>
      <c r="AF3359" s="34"/>
    </row>
    <row r="3360" spans="3:33">
      <c r="C3360" s="29"/>
      <c r="D3360" s="22"/>
      <c r="E3360" s="30"/>
      <c r="F3360" s="30"/>
      <c r="G3360" s="30"/>
      <c r="H3360" s="26"/>
      <c r="P3360" s="17"/>
      <c r="R3360" s="17"/>
      <c r="AA3360" s="18"/>
      <c r="AF3360" s="34"/>
    </row>
    <row r="3361" spans="2:32">
      <c r="C3361" s="29"/>
      <c r="D3361" s="22"/>
      <c r="E3361" s="30"/>
      <c r="F3361" s="30"/>
      <c r="G3361" s="30"/>
      <c r="H3361" s="26"/>
      <c r="P3361" s="17"/>
      <c r="R3361" s="17"/>
      <c r="AA3361" s="18"/>
      <c r="AF3361" s="34"/>
    </row>
    <row r="3362" spans="2:32">
      <c r="C3362" s="29"/>
      <c r="D3362" s="22"/>
      <c r="E3362" s="30"/>
      <c r="F3362" s="30"/>
      <c r="G3362" s="30"/>
      <c r="H3362" s="26"/>
      <c r="P3362" s="17"/>
      <c r="R3362" s="17"/>
      <c r="AA3362" s="18"/>
      <c r="AF3362" s="34"/>
    </row>
    <row r="3363" spans="2:32">
      <c r="C3363" s="29"/>
      <c r="D3363" s="22"/>
      <c r="E3363" s="30"/>
      <c r="F3363" s="30"/>
      <c r="G3363" s="30"/>
      <c r="H3363" s="26"/>
      <c r="P3363" s="17"/>
      <c r="R3363" s="17"/>
      <c r="AA3363" s="18"/>
      <c r="AF3363" s="34"/>
    </row>
    <row r="3364" spans="2:32">
      <c r="C3364" s="29"/>
      <c r="D3364" s="22"/>
      <c r="E3364" s="30"/>
      <c r="F3364" s="30"/>
      <c r="G3364" s="30"/>
      <c r="H3364" s="26"/>
      <c r="P3364" s="17"/>
      <c r="R3364" s="17"/>
      <c r="AA3364" s="18"/>
      <c r="AD3364" s="34"/>
      <c r="AE3364" s="34"/>
      <c r="AF3364" s="34"/>
    </row>
    <row r="3365" spans="2:32">
      <c r="C3365" s="29"/>
      <c r="D3365" s="22"/>
      <c r="E3365" s="30"/>
      <c r="F3365" s="30"/>
      <c r="G3365" s="30"/>
      <c r="H3365" s="26"/>
      <c r="P3365" s="17"/>
      <c r="R3365" s="17"/>
      <c r="AA3365" s="18"/>
      <c r="AD3365" s="34"/>
      <c r="AE3365" s="34"/>
      <c r="AF3365" s="34"/>
    </row>
    <row r="3366" spans="2:32">
      <c r="C3366" s="29"/>
      <c r="D3366" s="22"/>
      <c r="E3366" s="30"/>
      <c r="F3366" s="30"/>
      <c r="G3366" s="30"/>
      <c r="H3366" s="26"/>
      <c r="P3366" s="17"/>
      <c r="R3366" s="17"/>
      <c r="AA3366" s="18"/>
      <c r="AD3366" s="34"/>
      <c r="AE3366" s="34"/>
      <c r="AF3366" s="34"/>
    </row>
    <row r="3367" spans="2:32">
      <c r="C3367" s="29"/>
      <c r="D3367" s="22"/>
      <c r="E3367" s="30"/>
      <c r="F3367" s="30"/>
      <c r="G3367" s="30"/>
      <c r="H3367" s="26"/>
      <c r="P3367" s="17"/>
      <c r="R3367" s="17"/>
      <c r="AA3367" s="18"/>
      <c r="AD3367" s="34"/>
      <c r="AE3367" s="34"/>
      <c r="AF3367" s="34"/>
    </row>
    <row r="3368" spans="2:32">
      <c r="C3368" s="29"/>
      <c r="D3368" s="22"/>
      <c r="E3368" s="30"/>
      <c r="F3368" s="30"/>
      <c r="G3368" s="30"/>
      <c r="H3368" s="26"/>
      <c r="P3368" s="17"/>
      <c r="R3368" s="17"/>
      <c r="AA3368" s="18"/>
      <c r="AD3368" s="34"/>
      <c r="AE3368" s="34"/>
      <c r="AF3368" s="34"/>
    </row>
    <row r="3369" spans="2:32">
      <c r="C3369" s="29"/>
      <c r="D3369" s="22"/>
      <c r="E3369" s="30"/>
      <c r="F3369" s="30"/>
      <c r="G3369" s="30"/>
      <c r="H3369" s="26"/>
      <c r="P3369" s="17"/>
      <c r="R3369" s="17"/>
      <c r="AA3369" s="18"/>
      <c r="AF3369" s="34"/>
    </row>
    <row r="3370" spans="2:32">
      <c r="C3370" s="29"/>
      <c r="D3370" s="22"/>
      <c r="E3370" s="30"/>
      <c r="F3370" s="30"/>
      <c r="G3370" s="30"/>
      <c r="H3370" s="26"/>
      <c r="P3370" s="17"/>
      <c r="R3370" s="17"/>
      <c r="AA3370" s="18"/>
      <c r="AF3370" s="34"/>
    </row>
    <row r="3371" spans="2:32">
      <c r="C3371" s="29"/>
      <c r="D3371" s="22"/>
      <c r="E3371" s="30"/>
      <c r="F3371" s="30"/>
      <c r="G3371" s="30"/>
      <c r="H3371" s="26"/>
      <c r="P3371" s="17"/>
      <c r="R3371" s="17"/>
      <c r="AA3371" s="18"/>
      <c r="AF3371" s="34"/>
    </row>
    <row r="3372" spans="2:32">
      <c r="C3372" s="29"/>
      <c r="D3372" s="22"/>
      <c r="E3372" s="30"/>
      <c r="F3372" s="30"/>
      <c r="G3372" s="30"/>
      <c r="H3372" s="26"/>
      <c r="P3372" s="17"/>
      <c r="R3372" s="17"/>
      <c r="AA3372" s="18"/>
      <c r="AF3372" s="34"/>
    </row>
    <row r="3373" spans="2:32">
      <c r="C3373" s="29"/>
      <c r="D3373" s="22"/>
      <c r="E3373" s="30"/>
      <c r="F3373" s="30"/>
      <c r="G3373" s="30"/>
      <c r="H3373" s="26"/>
      <c r="P3373" s="17"/>
      <c r="R3373" s="17"/>
      <c r="AA3373" s="18"/>
      <c r="AF3373" s="34"/>
    </row>
    <row r="3374" spans="2:32">
      <c r="B3374" s="22"/>
      <c r="C3374" s="29"/>
      <c r="E3374" s="30"/>
      <c r="F3374" s="30"/>
      <c r="G3374" s="30"/>
      <c r="H3374" s="26"/>
      <c r="P3374" s="17"/>
      <c r="R3374" s="17"/>
      <c r="AA3374" s="18"/>
      <c r="AF3374" s="34"/>
    </row>
    <row r="3375" spans="2:32">
      <c r="B3375" s="22"/>
      <c r="C3375" s="29"/>
      <c r="E3375" s="30"/>
      <c r="F3375" s="30"/>
      <c r="G3375" s="30"/>
      <c r="H3375" s="26"/>
      <c r="P3375" s="17"/>
      <c r="R3375" s="17"/>
      <c r="AA3375" s="18"/>
      <c r="AF3375" s="34"/>
    </row>
    <row r="3376" spans="2:32">
      <c r="B3376" s="22"/>
      <c r="C3376" s="29"/>
      <c r="E3376" s="30"/>
      <c r="F3376" s="30"/>
      <c r="G3376" s="30"/>
      <c r="H3376" s="26"/>
      <c r="P3376" s="17"/>
      <c r="R3376" s="17"/>
      <c r="AA3376" s="18"/>
      <c r="AF3376" s="34"/>
    </row>
    <row r="3377" spans="3:33">
      <c r="C3377" s="29"/>
      <c r="D3377" s="22"/>
      <c r="E3377" s="30"/>
      <c r="F3377" s="30"/>
      <c r="G3377" s="30"/>
      <c r="H3377" s="26"/>
      <c r="P3377" s="17"/>
      <c r="R3377" s="17"/>
      <c r="AA3377" s="18"/>
      <c r="AF3377" s="34"/>
    </row>
    <row r="3378" spans="3:33">
      <c r="C3378" s="29"/>
      <c r="D3378" s="22"/>
      <c r="E3378" s="30"/>
      <c r="F3378" s="30"/>
      <c r="G3378" s="30"/>
      <c r="H3378" s="26"/>
      <c r="P3378" s="17"/>
      <c r="R3378" s="17"/>
      <c r="AA3378" s="18"/>
      <c r="AD3378" s="34"/>
      <c r="AE3378" s="34"/>
      <c r="AF3378" s="34"/>
    </row>
    <row r="3379" spans="3:33">
      <c r="C3379" s="29"/>
      <c r="D3379" s="22"/>
      <c r="E3379" s="30"/>
      <c r="F3379" s="30"/>
      <c r="G3379" s="30"/>
      <c r="H3379" s="26"/>
      <c r="P3379" s="17"/>
      <c r="R3379" s="17"/>
      <c r="AA3379" s="18"/>
      <c r="AD3379" s="34"/>
      <c r="AE3379" s="34"/>
      <c r="AF3379" s="34"/>
    </row>
    <row r="3380" spans="3:33">
      <c r="C3380" s="29"/>
      <c r="D3380" s="22"/>
      <c r="E3380" s="30"/>
      <c r="F3380" s="30"/>
      <c r="G3380" s="30"/>
      <c r="H3380" s="26"/>
      <c r="P3380" s="17"/>
      <c r="R3380" s="17"/>
      <c r="AA3380" s="18"/>
      <c r="AF3380" s="34"/>
      <c r="AG3380" s="37"/>
    </row>
    <row r="3381" spans="3:33">
      <c r="C3381" s="29"/>
      <c r="D3381" s="22"/>
      <c r="E3381" s="30"/>
      <c r="F3381" s="30"/>
      <c r="G3381" s="30"/>
      <c r="H3381" s="26"/>
      <c r="P3381" s="17"/>
      <c r="R3381" s="17"/>
      <c r="AA3381" s="18"/>
      <c r="AF3381" s="34"/>
      <c r="AG3381" s="37"/>
    </row>
    <row r="3382" spans="3:33">
      <c r="C3382" s="29"/>
      <c r="D3382" s="22"/>
      <c r="E3382" s="30"/>
      <c r="F3382" s="30"/>
      <c r="G3382" s="30"/>
      <c r="H3382" s="26"/>
      <c r="P3382" s="17"/>
      <c r="R3382" s="17"/>
      <c r="AA3382" s="18"/>
      <c r="AF3382" s="34"/>
      <c r="AG3382" s="37"/>
    </row>
    <row r="3383" spans="3:33">
      <c r="C3383" s="29"/>
      <c r="D3383" s="22"/>
      <c r="E3383" s="30"/>
      <c r="F3383" s="30"/>
      <c r="G3383" s="30"/>
      <c r="H3383" s="26"/>
      <c r="P3383" s="17"/>
      <c r="R3383" s="17"/>
      <c r="AA3383" s="18"/>
      <c r="AF3383" s="34"/>
    </row>
    <row r="3384" spans="3:33">
      <c r="C3384" s="29"/>
      <c r="D3384" s="22"/>
      <c r="E3384" s="30"/>
      <c r="F3384" s="30"/>
      <c r="G3384" s="30"/>
      <c r="H3384" s="26"/>
      <c r="P3384" s="17"/>
      <c r="R3384" s="17"/>
      <c r="AA3384" s="18"/>
      <c r="AD3384" s="34"/>
      <c r="AE3384" s="34"/>
      <c r="AF3384" s="34"/>
    </row>
    <row r="3385" spans="3:33">
      <c r="C3385" s="29"/>
      <c r="D3385" s="22"/>
      <c r="E3385" s="30"/>
      <c r="F3385" s="30"/>
      <c r="G3385" s="30"/>
      <c r="H3385" s="26"/>
      <c r="P3385" s="17"/>
      <c r="R3385" s="17"/>
      <c r="AA3385" s="18"/>
      <c r="AB3385" s="34"/>
      <c r="AD3385" s="34"/>
      <c r="AE3385" s="34"/>
      <c r="AF3385" s="34"/>
    </row>
    <row r="3386" spans="3:33">
      <c r="C3386" s="29"/>
      <c r="D3386" s="22"/>
      <c r="E3386" s="30"/>
      <c r="F3386" s="30"/>
      <c r="G3386" s="30"/>
      <c r="H3386" s="26"/>
      <c r="P3386" s="17"/>
      <c r="R3386" s="17"/>
      <c r="AA3386" s="18"/>
      <c r="AB3386" s="34"/>
      <c r="AD3386" s="34"/>
      <c r="AE3386" s="34"/>
      <c r="AF3386" s="34"/>
    </row>
    <row r="3387" spans="3:33">
      <c r="C3387" s="29"/>
      <c r="D3387" s="22"/>
      <c r="E3387" s="30"/>
      <c r="F3387" s="30"/>
      <c r="G3387" s="30"/>
      <c r="H3387" s="26"/>
      <c r="P3387" s="17"/>
      <c r="R3387" s="17"/>
      <c r="AA3387" s="18"/>
      <c r="AB3387" s="34"/>
      <c r="AF3387" s="34"/>
      <c r="AG3387" s="37"/>
    </row>
    <row r="3388" spans="3:33">
      <c r="C3388" s="29"/>
      <c r="D3388" s="22"/>
      <c r="E3388" s="30"/>
      <c r="F3388" s="30"/>
      <c r="G3388" s="30"/>
      <c r="H3388" s="26"/>
      <c r="P3388" s="17"/>
      <c r="R3388" s="17"/>
      <c r="AA3388" s="18"/>
      <c r="AB3388" s="34"/>
      <c r="AF3388" s="34"/>
      <c r="AG3388" s="37"/>
    </row>
    <row r="3389" spans="3:33">
      <c r="C3389" s="29"/>
      <c r="D3389" s="22"/>
      <c r="E3389" s="30"/>
      <c r="F3389" s="30"/>
      <c r="G3389" s="30"/>
      <c r="H3389" s="26"/>
      <c r="P3389" s="17"/>
      <c r="R3389" s="17"/>
      <c r="AA3389" s="18"/>
      <c r="AB3389" s="34"/>
      <c r="AD3389" s="34"/>
      <c r="AE3389" s="34"/>
      <c r="AF3389" s="34"/>
      <c r="AG3389" s="37"/>
    </row>
    <row r="3390" spans="3:33">
      <c r="C3390" s="29"/>
      <c r="D3390" s="22"/>
      <c r="E3390" s="30"/>
      <c r="F3390" s="30"/>
      <c r="G3390" s="30"/>
      <c r="H3390" s="26"/>
      <c r="P3390" s="17"/>
      <c r="R3390" s="17"/>
      <c r="AA3390" s="18"/>
      <c r="AB3390" s="34"/>
      <c r="AD3390" s="34"/>
      <c r="AE3390" s="34"/>
      <c r="AF3390" s="34"/>
      <c r="AG3390" s="37"/>
    </row>
    <row r="3391" spans="3:33">
      <c r="C3391" s="29"/>
      <c r="D3391" s="22"/>
      <c r="E3391" s="30"/>
      <c r="F3391" s="30"/>
      <c r="G3391" s="30"/>
      <c r="H3391" s="26"/>
      <c r="P3391" s="17"/>
      <c r="R3391" s="17"/>
      <c r="AA3391" s="18"/>
      <c r="AB3391" s="34"/>
      <c r="AF3391" s="34"/>
      <c r="AG3391" s="37"/>
    </row>
    <row r="3392" spans="3:33">
      <c r="C3392" s="29"/>
      <c r="D3392" s="22"/>
      <c r="E3392" s="30"/>
      <c r="F3392" s="30"/>
      <c r="G3392" s="30"/>
      <c r="H3392" s="26"/>
      <c r="P3392" s="17"/>
      <c r="R3392" s="17"/>
      <c r="AA3392" s="18"/>
      <c r="AB3392" s="34"/>
      <c r="AF3392" s="34"/>
      <c r="AG3392" s="37"/>
    </row>
    <row r="3393" spans="3:33">
      <c r="C3393" s="29"/>
      <c r="D3393" s="22"/>
      <c r="E3393" s="30"/>
      <c r="F3393" s="30"/>
      <c r="G3393" s="30"/>
      <c r="H3393" s="26"/>
      <c r="P3393" s="17"/>
      <c r="R3393" s="17"/>
      <c r="AA3393" s="18"/>
      <c r="AB3393" s="34"/>
      <c r="AF3393" s="34"/>
      <c r="AG3393" s="37"/>
    </row>
    <row r="3394" spans="3:33">
      <c r="C3394" s="29"/>
      <c r="D3394" s="22"/>
      <c r="E3394" s="30"/>
      <c r="F3394" s="30"/>
      <c r="G3394" s="30"/>
      <c r="H3394" s="26"/>
      <c r="P3394" s="17"/>
      <c r="R3394" s="17"/>
      <c r="AA3394" s="18"/>
      <c r="AB3394" s="34"/>
      <c r="AF3394" s="34"/>
      <c r="AG3394" s="37"/>
    </row>
    <row r="3395" spans="3:33">
      <c r="C3395" s="29"/>
      <c r="D3395" s="22"/>
      <c r="E3395" s="30"/>
      <c r="F3395" s="30"/>
      <c r="G3395" s="30"/>
      <c r="H3395" s="26"/>
      <c r="P3395" s="17"/>
      <c r="R3395" s="17"/>
      <c r="AA3395" s="18"/>
      <c r="AB3395" s="34"/>
      <c r="AF3395" s="34"/>
      <c r="AG3395" s="37"/>
    </row>
    <row r="3396" spans="3:33">
      <c r="C3396" s="29"/>
      <c r="D3396" s="22"/>
      <c r="E3396" s="30"/>
      <c r="F3396" s="30"/>
      <c r="G3396" s="30"/>
      <c r="H3396" s="26"/>
      <c r="P3396" s="17"/>
      <c r="R3396" s="17"/>
      <c r="AA3396" s="18"/>
      <c r="AB3396" s="34"/>
      <c r="AF3396" s="34"/>
      <c r="AG3396" s="37"/>
    </row>
    <row r="3397" spans="3:33">
      <c r="C3397" s="29"/>
      <c r="D3397" s="22"/>
      <c r="E3397" s="30"/>
      <c r="F3397" s="30"/>
      <c r="G3397" s="30"/>
      <c r="H3397" s="26"/>
      <c r="P3397" s="17"/>
      <c r="R3397" s="17"/>
      <c r="AA3397" s="18"/>
      <c r="AB3397" s="34"/>
      <c r="AF3397" s="34"/>
      <c r="AG3397" s="37"/>
    </row>
    <row r="3398" spans="3:33">
      <c r="C3398" s="29"/>
      <c r="D3398" s="22"/>
      <c r="E3398" s="30"/>
      <c r="F3398" s="30"/>
      <c r="G3398" s="30"/>
      <c r="H3398" s="26"/>
      <c r="P3398" s="17"/>
      <c r="R3398" s="17"/>
      <c r="AA3398" s="18"/>
      <c r="AF3398" s="34"/>
      <c r="AG3398" s="37"/>
    </row>
    <row r="3399" spans="3:33">
      <c r="C3399" s="29"/>
      <c r="D3399" s="22"/>
      <c r="E3399" s="30"/>
      <c r="F3399" s="30"/>
      <c r="G3399" s="30"/>
      <c r="H3399" s="26"/>
      <c r="P3399" s="17"/>
      <c r="R3399" s="17"/>
      <c r="AA3399" s="18"/>
      <c r="AF3399" s="34"/>
      <c r="AG3399" s="37"/>
    </row>
    <row r="3400" spans="3:33">
      <c r="C3400" s="29"/>
      <c r="D3400" s="22"/>
      <c r="E3400" s="30"/>
      <c r="F3400" s="30"/>
      <c r="G3400" s="30"/>
      <c r="H3400" s="26"/>
      <c r="P3400" s="17"/>
      <c r="R3400" s="17"/>
      <c r="AA3400" s="18"/>
      <c r="AF3400" s="34"/>
      <c r="AG3400" s="37"/>
    </row>
    <row r="3401" spans="3:33">
      <c r="C3401" s="29"/>
      <c r="D3401" s="22"/>
      <c r="E3401" s="30"/>
      <c r="F3401" s="30"/>
      <c r="G3401" s="30"/>
      <c r="H3401" s="26"/>
      <c r="P3401" s="17"/>
      <c r="R3401" s="17"/>
      <c r="AA3401" s="18"/>
      <c r="AF3401" s="34"/>
      <c r="AG3401" s="37"/>
    </row>
    <row r="3402" spans="3:33">
      <c r="C3402" s="29"/>
      <c r="D3402" s="22"/>
      <c r="E3402" s="30"/>
      <c r="F3402" s="30"/>
      <c r="G3402" s="30"/>
      <c r="H3402" s="26"/>
      <c r="P3402" s="17"/>
      <c r="R3402" s="17"/>
      <c r="AA3402" s="18"/>
      <c r="AF3402" s="34"/>
    </row>
    <row r="3403" spans="3:33">
      <c r="C3403" s="29"/>
      <c r="D3403" s="22"/>
      <c r="E3403" s="30"/>
      <c r="F3403" s="30"/>
      <c r="G3403" s="30"/>
      <c r="H3403" s="26"/>
      <c r="P3403" s="17"/>
      <c r="R3403" s="17"/>
      <c r="AA3403" s="18"/>
      <c r="AD3403" s="34"/>
      <c r="AE3403" s="34"/>
      <c r="AF3403" s="34"/>
    </row>
    <row r="3404" spans="3:33">
      <c r="C3404" s="29"/>
      <c r="D3404" s="22"/>
      <c r="E3404" s="30"/>
      <c r="F3404" s="30"/>
      <c r="G3404" s="30"/>
      <c r="H3404" s="26"/>
      <c r="P3404" s="17"/>
      <c r="R3404" s="17"/>
      <c r="AA3404" s="18"/>
      <c r="AD3404" s="34"/>
      <c r="AE3404" s="34"/>
      <c r="AF3404" s="34"/>
    </row>
    <row r="3405" spans="3:33">
      <c r="C3405" s="29"/>
      <c r="D3405" s="22"/>
      <c r="E3405" s="30"/>
      <c r="F3405" s="30"/>
      <c r="G3405" s="30"/>
      <c r="H3405" s="26"/>
      <c r="P3405" s="17"/>
      <c r="R3405" s="17"/>
      <c r="AA3405" s="18"/>
      <c r="AF3405" s="34"/>
    </row>
    <row r="3406" spans="3:33">
      <c r="C3406" s="29"/>
      <c r="D3406" s="22"/>
      <c r="E3406" s="30"/>
      <c r="F3406" s="30"/>
      <c r="G3406" s="30"/>
      <c r="H3406" s="26"/>
      <c r="P3406" s="17"/>
      <c r="R3406" s="17"/>
      <c r="AA3406" s="18"/>
      <c r="AF3406" s="34"/>
    </row>
    <row r="3407" spans="3:33">
      <c r="C3407" s="29"/>
      <c r="D3407" s="22"/>
      <c r="E3407" s="30"/>
      <c r="F3407" s="30"/>
      <c r="G3407" s="30"/>
      <c r="H3407" s="26"/>
      <c r="P3407" s="17"/>
      <c r="R3407" s="17"/>
      <c r="AA3407" s="18"/>
      <c r="AF3407" s="34"/>
    </row>
    <row r="3408" spans="3:33">
      <c r="C3408" s="29"/>
      <c r="D3408" s="22"/>
      <c r="E3408" s="30"/>
      <c r="F3408" s="30"/>
      <c r="G3408" s="30"/>
      <c r="H3408" s="26"/>
      <c r="P3408" s="17"/>
      <c r="R3408" s="17"/>
      <c r="AA3408" s="18"/>
      <c r="AF3408" s="34"/>
    </row>
    <row r="3409" spans="2:33">
      <c r="C3409" s="29"/>
      <c r="D3409" s="22"/>
      <c r="E3409" s="30"/>
      <c r="F3409" s="30"/>
      <c r="G3409" s="30"/>
      <c r="H3409" s="26"/>
      <c r="P3409" s="17"/>
      <c r="R3409" s="17"/>
      <c r="AA3409" s="18"/>
      <c r="AF3409" s="34"/>
    </row>
    <row r="3410" spans="2:33">
      <c r="C3410" s="29"/>
      <c r="D3410" s="22"/>
      <c r="E3410" s="30"/>
      <c r="F3410" s="30"/>
      <c r="G3410" s="30"/>
      <c r="H3410" s="26"/>
      <c r="P3410" s="17"/>
      <c r="R3410" s="17"/>
      <c r="AA3410" s="18"/>
      <c r="AF3410" s="34"/>
    </row>
    <row r="3411" spans="2:33">
      <c r="C3411" s="29"/>
      <c r="D3411" s="22"/>
      <c r="E3411" s="30"/>
      <c r="F3411" s="30"/>
      <c r="G3411" s="30"/>
      <c r="H3411" s="26"/>
      <c r="P3411" s="17"/>
      <c r="R3411" s="17"/>
      <c r="AA3411" s="18"/>
      <c r="AD3411" s="34"/>
      <c r="AE3411" s="34"/>
      <c r="AF3411" s="34"/>
    </row>
    <row r="3412" spans="2:33">
      <c r="C3412" s="29"/>
      <c r="D3412" s="22"/>
      <c r="E3412" s="30"/>
      <c r="F3412" s="30"/>
      <c r="G3412" s="30"/>
      <c r="H3412" s="26"/>
      <c r="P3412" s="17"/>
      <c r="R3412" s="17"/>
      <c r="AA3412" s="18"/>
      <c r="AD3412" s="34"/>
      <c r="AE3412" s="34"/>
      <c r="AF3412" s="34"/>
    </row>
    <row r="3413" spans="2:33">
      <c r="C3413" s="29"/>
      <c r="D3413" s="22"/>
      <c r="E3413" s="30"/>
      <c r="F3413" s="30"/>
      <c r="G3413" s="30"/>
      <c r="H3413" s="26"/>
      <c r="P3413" s="17"/>
      <c r="R3413" s="17"/>
      <c r="AA3413" s="18"/>
      <c r="AD3413" s="34"/>
      <c r="AE3413" s="34"/>
      <c r="AF3413" s="34"/>
    </row>
    <row r="3414" spans="2:33">
      <c r="B3414" s="22"/>
      <c r="C3414" s="29"/>
      <c r="E3414" s="30"/>
      <c r="F3414" s="30"/>
      <c r="G3414" s="30"/>
      <c r="H3414" s="26"/>
      <c r="P3414" s="17"/>
      <c r="R3414" s="17"/>
      <c r="AA3414" s="18"/>
      <c r="AD3414" s="34"/>
      <c r="AE3414" s="34"/>
      <c r="AF3414" s="34"/>
    </row>
    <row r="3415" spans="2:33">
      <c r="B3415" s="22"/>
      <c r="C3415" s="29"/>
      <c r="E3415" s="30"/>
      <c r="F3415" s="30"/>
      <c r="G3415" s="30"/>
      <c r="H3415" s="26"/>
      <c r="P3415" s="17"/>
      <c r="R3415" s="17"/>
      <c r="AA3415" s="18"/>
      <c r="AD3415" s="34"/>
      <c r="AE3415" s="34"/>
      <c r="AF3415" s="34"/>
    </row>
    <row r="3416" spans="2:33">
      <c r="B3416" s="22"/>
      <c r="C3416" s="29"/>
      <c r="E3416" s="30"/>
      <c r="F3416" s="30"/>
      <c r="G3416" s="30"/>
      <c r="H3416" s="26"/>
      <c r="P3416" s="17"/>
      <c r="R3416" s="17"/>
      <c r="AA3416" s="18"/>
      <c r="AD3416" s="34"/>
      <c r="AE3416" s="34"/>
      <c r="AF3416" s="34"/>
    </row>
    <row r="3417" spans="2:33">
      <c r="B3417" s="22"/>
      <c r="C3417" s="29"/>
      <c r="E3417" s="30"/>
      <c r="F3417" s="30"/>
      <c r="G3417" s="30"/>
      <c r="H3417" s="26"/>
      <c r="P3417" s="17"/>
      <c r="R3417" s="17"/>
      <c r="AA3417" s="18"/>
      <c r="AD3417" s="34"/>
      <c r="AE3417" s="34"/>
      <c r="AF3417" s="34"/>
    </row>
    <row r="3418" spans="2:33">
      <c r="B3418" s="22"/>
      <c r="C3418" s="29"/>
      <c r="E3418" s="30"/>
      <c r="F3418" s="30"/>
      <c r="G3418" s="30"/>
      <c r="H3418" s="26"/>
      <c r="P3418" s="17"/>
      <c r="R3418" s="17"/>
      <c r="AA3418" s="18"/>
      <c r="AF3418" s="34"/>
      <c r="AG3418" s="37"/>
    </row>
    <row r="3419" spans="2:33">
      <c r="B3419" s="22"/>
      <c r="C3419" s="29"/>
      <c r="E3419" s="30"/>
      <c r="F3419" s="30"/>
      <c r="G3419" s="30"/>
      <c r="H3419" s="26"/>
      <c r="P3419" s="17"/>
      <c r="R3419" s="17"/>
      <c r="AA3419" s="18"/>
      <c r="AD3419" s="34"/>
      <c r="AE3419" s="34"/>
      <c r="AF3419" s="34"/>
      <c r="AG3419" s="37"/>
    </row>
    <row r="3420" spans="2:33">
      <c r="B3420" s="22"/>
      <c r="C3420" s="29"/>
      <c r="E3420" s="30"/>
      <c r="F3420" s="30"/>
      <c r="G3420" s="30"/>
      <c r="H3420" s="26"/>
      <c r="P3420" s="17"/>
      <c r="R3420" s="17"/>
      <c r="AA3420" s="18"/>
      <c r="AF3420" s="34"/>
      <c r="AG3420" s="37"/>
    </row>
    <row r="3421" spans="2:33">
      <c r="B3421" s="22"/>
      <c r="C3421" s="29"/>
      <c r="E3421" s="30"/>
      <c r="F3421" s="30"/>
      <c r="G3421" s="30"/>
      <c r="H3421" s="26"/>
      <c r="P3421" s="17"/>
      <c r="R3421" s="17"/>
      <c r="AA3421" s="18"/>
      <c r="AF3421" s="34"/>
      <c r="AG3421" s="37"/>
    </row>
    <row r="3422" spans="2:33">
      <c r="B3422" s="22"/>
      <c r="C3422" s="29"/>
      <c r="E3422" s="30"/>
      <c r="F3422" s="30"/>
      <c r="G3422" s="30"/>
      <c r="H3422" s="26"/>
      <c r="P3422" s="17"/>
      <c r="R3422" s="17"/>
      <c r="AA3422" s="18"/>
      <c r="AF3422" s="34"/>
      <c r="AG3422" s="37"/>
    </row>
    <row r="3423" spans="2:33">
      <c r="B3423" s="22"/>
      <c r="C3423" s="29"/>
      <c r="E3423" s="30"/>
      <c r="F3423" s="30"/>
      <c r="G3423" s="30"/>
      <c r="H3423" s="26"/>
      <c r="P3423" s="17"/>
      <c r="R3423" s="17"/>
      <c r="AA3423" s="18"/>
      <c r="AF3423" s="34"/>
      <c r="AG3423" s="37"/>
    </row>
    <row r="3424" spans="2:33">
      <c r="B3424" s="22"/>
      <c r="C3424" s="29"/>
      <c r="E3424" s="30"/>
      <c r="F3424" s="30"/>
      <c r="G3424" s="30"/>
      <c r="H3424" s="26"/>
      <c r="P3424" s="17"/>
      <c r="R3424" s="17"/>
      <c r="AA3424" s="18"/>
      <c r="AF3424" s="34"/>
      <c r="AG3424" s="37"/>
    </row>
    <row r="3425" spans="2:33">
      <c r="B3425" s="22"/>
      <c r="C3425" s="29"/>
      <c r="E3425" s="30"/>
      <c r="F3425" s="30"/>
      <c r="G3425" s="30"/>
      <c r="H3425" s="26"/>
      <c r="P3425" s="17"/>
      <c r="R3425" s="17"/>
      <c r="AA3425" s="18"/>
      <c r="AF3425" s="34"/>
      <c r="AG3425" s="37"/>
    </row>
    <row r="3426" spans="2:33">
      <c r="B3426" s="22"/>
      <c r="C3426" s="29"/>
      <c r="E3426" s="30"/>
      <c r="F3426" s="30"/>
      <c r="G3426" s="30"/>
      <c r="H3426" s="26"/>
      <c r="P3426" s="17"/>
      <c r="R3426" s="17"/>
      <c r="AA3426" s="18"/>
      <c r="AF3426" s="34"/>
      <c r="AG3426" s="37"/>
    </row>
    <row r="3427" spans="2:33">
      <c r="B3427" s="22"/>
      <c r="C3427" s="29"/>
      <c r="E3427" s="30"/>
      <c r="F3427" s="30"/>
      <c r="G3427" s="30"/>
      <c r="H3427" s="26"/>
      <c r="P3427" s="17"/>
      <c r="R3427" s="17"/>
      <c r="AA3427" s="18"/>
      <c r="AF3427" s="34"/>
      <c r="AG3427" s="37"/>
    </row>
    <row r="3428" spans="2:33">
      <c r="B3428" s="22"/>
      <c r="C3428" s="29"/>
      <c r="E3428" s="30"/>
      <c r="F3428" s="30"/>
      <c r="G3428" s="30"/>
      <c r="H3428" s="26"/>
      <c r="P3428" s="17"/>
      <c r="R3428" s="17"/>
      <c r="AA3428" s="18"/>
      <c r="AF3428" s="34"/>
    </row>
    <row r="3429" spans="2:33">
      <c r="B3429" s="22"/>
      <c r="C3429" s="29"/>
      <c r="E3429" s="30"/>
      <c r="F3429" s="30"/>
      <c r="G3429" s="30"/>
      <c r="H3429" s="26"/>
      <c r="P3429" s="17"/>
      <c r="R3429" s="17"/>
      <c r="AA3429" s="18"/>
      <c r="AF3429" s="34"/>
    </row>
    <row r="3430" spans="2:33">
      <c r="B3430" s="22"/>
      <c r="C3430" s="29"/>
      <c r="E3430" s="30"/>
      <c r="F3430" s="30"/>
      <c r="G3430" s="30"/>
      <c r="H3430" s="26"/>
      <c r="P3430" s="17"/>
      <c r="R3430" s="17"/>
      <c r="AA3430" s="18"/>
      <c r="AF3430" s="34"/>
    </row>
    <row r="3431" spans="2:33">
      <c r="C3431" s="29"/>
      <c r="D3431" s="22"/>
      <c r="E3431" s="30"/>
      <c r="F3431" s="30"/>
      <c r="G3431" s="30"/>
      <c r="H3431" s="26"/>
      <c r="P3431" s="17"/>
      <c r="R3431" s="17"/>
      <c r="AA3431" s="18"/>
      <c r="AF3431" s="34"/>
    </row>
    <row r="3432" spans="2:33">
      <c r="C3432" s="29"/>
      <c r="D3432" s="22"/>
      <c r="E3432" s="30"/>
      <c r="F3432" s="30"/>
      <c r="G3432" s="30"/>
      <c r="H3432" s="26"/>
      <c r="P3432" s="17"/>
      <c r="R3432" s="17"/>
      <c r="AA3432" s="18"/>
      <c r="AF3432" s="34"/>
    </row>
    <row r="3433" spans="2:33">
      <c r="C3433" s="29"/>
      <c r="D3433" s="22"/>
      <c r="E3433" s="30"/>
      <c r="F3433" s="30"/>
      <c r="G3433" s="30"/>
      <c r="H3433" s="26"/>
      <c r="P3433" s="17"/>
      <c r="R3433" s="17"/>
      <c r="AA3433" s="18"/>
      <c r="AB3433" s="34"/>
      <c r="AF3433" s="34"/>
    </row>
    <row r="3434" spans="2:33">
      <c r="C3434" s="29"/>
      <c r="D3434" s="22"/>
      <c r="E3434" s="30"/>
      <c r="F3434" s="30"/>
      <c r="G3434" s="30"/>
      <c r="H3434" s="26"/>
      <c r="P3434" s="17"/>
      <c r="R3434" s="17"/>
      <c r="AA3434" s="18"/>
      <c r="AB3434" s="34"/>
      <c r="AF3434" s="34"/>
    </row>
    <row r="3435" spans="2:33">
      <c r="C3435" s="29"/>
      <c r="D3435" s="22"/>
      <c r="E3435" s="30"/>
      <c r="F3435" s="30"/>
      <c r="G3435" s="30"/>
      <c r="H3435" s="26"/>
      <c r="P3435" s="17"/>
      <c r="R3435" s="17"/>
      <c r="AA3435" s="18"/>
      <c r="AB3435" s="34"/>
      <c r="AD3435" s="34"/>
      <c r="AE3435" s="34"/>
      <c r="AF3435" s="34"/>
    </row>
    <row r="3436" spans="2:33">
      <c r="C3436" s="29"/>
      <c r="D3436" s="22"/>
      <c r="E3436" s="30"/>
      <c r="F3436" s="30"/>
      <c r="G3436" s="30"/>
      <c r="H3436" s="26"/>
      <c r="P3436" s="17"/>
      <c r="R3436" s="17"/>
      <c r="AA3436" s="18"/>
      <c r="AB3436" s="34"/>
      <c r="AF3436" s="34"/>
    </row>
    <row r="3437" spans="2:33">
      <c r="C3437" s="29"/>
      <c r="D3437" s="22"/>
      <c r="E3437" s="30"/>
      <c r="F3437" s="30"/>
      <c r="G3437" s="30"/>
      <c r="H3437" s="26"/>
      <c r="P3437" s="17"/>
      <c r="R3437" s="17"/>
      <c r="AA3437" s="18"/>
      <c r="AB3437" s="34"/>
      <c r="AF3437" s="34"/>
      <c r="AG3437" s="37"/>
    </row>
    <row r="3438" spans="2:33">
      <c r="C3438" s="29"/>
      <c r="D3438" s="22"/>
      <c r="E3438" s="30"/>
      <c r="F3438" s="30"/>
      <c r="G3438" s="30"/>
      <c r="H3438" s="26"/>
      <c r="P3438" s="17"/>
      <c r="R3438" s="17"/>
      <c r="AA3438" s="18"/>
      <c r="AB3438" s="34"/>
      <c r="AF3438" s="34"/>
      <c r="AG3438" s="37"/>
    </row>
    <row r="3439" spans="2:33">
      <c r="C3439" s="29"/>
      <c r="D3439" s="22"/>
      <c r="E3439" s="30"/>
      <c r="F3439" s="30"/>
      <c r="G3439" s="30"/>
      <c r="H3439" s="26"/>
      <c r="P3439" s="17"/>
      <c r="R3439" s="17"/>
      <c r="AA3439" s="18"/>
      <c r="AB3439" s="34"/>
      <c r="AF3439" s="34"/>
      <c r="AG3439" s="37"/>
    </row>
    <row r="3440" spans="2:33">
      <c r="C3440" s="29"/>
      <c r="D3440" s="22"/>
      <c r="E3440" s="30"/>
      <c r="F3440" s="30"/>
      <c r="G3440" s="30"/>
      <c r="H3440" s="26"/>
      <c r="P3440" s="17"/>
      <c r="R3440" s="17"/>
      <c r="AA3440" s="18"/>
      <c r="AB3440" s="34"/>
      <c r="AF3440" s="34"/>
      <c r="AG3440" s="37"/>
    </row>
    <row r="3441" spans="1:33">
      <c r="C3441" s="29"/>
      <c r="D3441" s="22"/>
      <c r="E3441" s="30"/>
      <c r="F3441" s="30"/>
      <c r="G3441" s="30"/>
      <c r="H3441" s="26"/>
      <c r="P3441" s="17"/>
      <c r="R3441" s="17"/>
      <c r="AA3441" s="18"/>
      <c r="AB3441" s="34"/>
      <c r="AF3441" s="34"/>
      <c r="AG3441" s="37"/>
    </row>
    <row r="3442" spans="1:33">
      <c r="C3442" s="29"/>
      <c r="D3442" s="22"/>
      <c r="E3442" s="30"/>
      <c r="F3442" s="30"/>
      <c r="G3442" s="30"/>
      <c r="H3442" s="26"/>
      <c r="P3442" s="17"/>
      <c r="R3442" s="17"/>
      <c r="AA3442" s="18"/>
      <c r="AB3442" s="34"/>
      <c r="AF3442" s="34"/>
      <c r="AG3442" s="37"/>
    </row>
    <row r="3443" spans="1:33">
      <c r="C3443" s="29"/>
      <c r="D3443" s="22"/>
      <c r="E3443" s="30"/>
      <c r="F3443" s="30"/>
      <c r="G3443" s="30"/>
      <c r="H3443" s="26"/>
      <c r="P3443" s="17"/>
      <c r="R3443" s="17"/>
      <c r="AA3443" s="18"/>
      <c r="AB3443" s="34"/>
      <c r="AF3443" s="34"/>
      <c r="AG3443" s="37"/>
    </row>
    <row r="3444" spans="1:33">
      <c r="A3444" s="28"/>
      <c r="C3444" s="29"/>
      <c r="D3444" s="22"/>
      <c r="E3444" s="30"/>
      <c r="F3444" s="30"/>
      <c r="G3444" s="30"/>
      <c r="H3444" s="26"/>
      <c r="P3444" s="17"/>
      <c r="R3444" s="17"/>
      <c r="AA3444" s="18"/>
      <c r="AB3444" s="34"/>
      <c r="AF3444" s="34"/>
      <c r="AG3444" s="37"/>
    </row>
    <row r="3445" spans="1:33">
      <c r="A3445" s="28"/>
      <c r="C3445" s="29"/>
      <c r="D3445" s="22"/>
      <c r="E3445" s="30"/>
      <c r="F3445" s="30"/>
      <c r="G3445" s="30"/>
      <c r="H3445" s="26"/>
      <c r="P3445" s="17"/>
      <c r="R3445" s="17"/>
      <c r="AA3445" s="18"/>
      <c r="AB3445" s="34"/>
      <c r="AF3445" s="34"/>
      <c r="AG3445" s="37"/>
    </row>
    <row r="3446" spans="1:33">
      <c r="A3446" s="28"/>
      <c r="C3446" s="29"/>
      <c r="D3446" s="22"/>
      <c r="E3446" s="30"/>
      <c r="F3446" s="30"/>
      <c r="G3446" s="30"/>
      <c r="H3446" s="26"/>
      <c r="P3446" s="17"/>
      <c r="R3446" s="17"/>
      <c r="AA3446" s="18"/>
      <c r="AB3446" s="34"/>
      <c r="AF3446" s="34"/>
      <c r="AG3446" s="37"/>
    </row>
    <row r="3447" spans="1:33">
      <c r="A3447" s="28"/>
      <c r="C3447" s="29"/>
      <c r="D3447" s="22"/>
      <c r="E3447" s="30"/>
      <c r="F3447" s="30"/>
      <c r="G3447" s="30"/>
      <c r="H3447" s="26"/>
      <c r="P3447" s="17"/>
      <c r="R3447" s="17"/>
      <c r="AA3447" s="18"/>
      <c r="AB3447" s="34"/>
      <c r="AF3447" s="34"/>
      <c r="AG3447" s="37"/>
    </row>
    <row r="3448" spans="1:33">
      <c r="A3448" s="28"/>
      <c r="C3448" s="29"/>
      <c r="D3448" s="22"/>
      <c r="E3448" s="30"/>
      <c r="F3448" s="30"/>
      <c r="G3448" s="30"/>
      <c r="H3448" s="26"/>
      <c r="P3448" s="17"/>
      <c r="R3448" s="17"/>
      <c r="AA3448" s="18"/>
      <c r="AB3448" s="34"/>
      <c r="AF3448" s="34"/>
      <c r="AG3448" s="37"/>
    </row>
    <row r="3449" spans="1:33">
      <c r="A3449" s="28"/>
      <c r="C3449" s="29"/>
      <c r="D3449" s="22"/>
      <c r="E3449" s="30"/>
      <c r="F3449" s="30"/>
      <c r="G3449" s="30"/>
      <c r="H3449" s="26"/>
      <c r="P3449" s="17"/>
      <c r="R3449" s="17"/>
      <c r="AA3449" s="18"/>
      <c r="AB3449" s="34"/>
      <c r="AF3449" s="34"/>
      <c r="AG3449" s="37"/>
    </row>
    <row r="3450" spans="1:33">
      <c r="A3450" s="28"/>
      <c r="C3450" s="29"/>
      <c r="D3450" s="22"/>
      <c r="E3450" s="30"/>
      <c r="F3450" s="30"/>
      <c r="G3450" s="30"/>
      <c r="H3450" s="26"/>
      <c r="P3450" s="17"/>
      <c r="R3450" s="17"/>
      <c r="AA3450" s="18"/>
      <c r="AB3450" s="34"/>
      <c r="AF3450" s="34"/>
      <c r="AG3450" s="37"/>
    </row>
    <row r="3451" spans="1:33">
      <c r="A3451" s="28"/>
      <c r="B3451" s="22"/>
      <c r="C3451" s="29"/>
      <c r="E3451" s="30"/>
      <c r="F3451" s="30"/>
      <c r="G3451" s="30"/>
      <c r="H3451" s="26"/>
      <c r="P3451" s="17"/>
      <c r="R3451" s="17"/>
      <c r="AA3451" s="18"/>
      <c r="AB3451" s="34"/>
      <c r="AF3451" s="34"/>
      <c r="AG3451" s="37"/>
    </row>
    <row r="3452" spans="1:33">
      <c r="A3452" s="28"/>
      <c r="B3452" s="22"/>
      <c r="C3452" s="29"/>
      <c r="E3452" s="30"/>
      <c r="F3452" s="30"/>
      <c r="G3452" s="30"/>
      <c r="H3452" s="26"/>
      <c r="P3452" s="17"/>
      <c r="R3452" s="17"/>
      <c r="AA3452" s="18"/>
      <c r="AB3452" s="34"/>
      <c r="AF3452" s="34"/>
      <c r="AG3452" s="37"/>
    </row>
    <row r="3453" spans="1:33">
      <c r="A3453" s="28"/>
      <c r="B3453" s="22"/>
      <c r="C3453" s="29"/>
      <c r="E3453" s="30"/>
      <c r="F3453" s="30"/>
      <c r="G3453" s="30"/>
      <c r="H3453" s="26"/>
      <c r="P3453" s="17"/>
      <c r="R3453" s="17"/>
      <c r="AA3453" s="18"/>
      <c r="AF3453" s="34"/>
      <c r="AG3453" s="37"/>
    </row>
    <row r="3454" spans="1:33">
      <c r="A3454" s="28"/>
      <c r="B3454" s="22"/>
      <c r="C3454" s="29"/>
      <c r="E3454" s="30"/>
      <c r="F3454" s="30"/>
      <c r="G3454" s="30"/>
      <c r="H3454" s="26"/>
      <c r="P3454" s="17"/>
      <c r="R3454" s="17"/>
      <c r="AA3454" s="18"/>
      <c r="AF3454" s="34"/>
      <c r="AG3454" s="37"/>
    </row>
    <row r="3455" spans="1:33">
      <c r="A3455" s="28"/>
      <c r="B3455" s="22"/>
      <c r="C3455" s="29"/>
      <c r="E3455" s="30"/>
      <c r="F3455" s="30"/>
      <c r="G3455" s="30"/>
      <c r="H3455" s="26"/>
      <c r="P3455" s="17"/>
      <c r="R3455" s="17"/>
      <c r="AA3455" s="18"/>
      <c r="AF3455" s="34"/>
      <c r="AG3455" s="37"/>
    </row>
    <row r="3456" spans="1:33">
      <c r="A3456" s="28"/>
      <c r="B3456" s="22"/>
      <c r="C3456" s="29"/>
      <c r="E3456" s="30"/>
      <c r="F3456" s="30"/>
      <c r="G3456" s="30"/>
      <c r="H3456" s="26"/>
      <c r="P3456" s="17"/>
      <c r="R3456" s="17"/>
      <c r="AA3456" s="18"/>
      <c r="AF3456" s="34"/>
      <c r="AG3456" s="37"/>
    </row>
    <row r="3457" spans="1:33">
      <c r="A3457" s="28"/>
      <c r="B3457" s="22"/>
      <c r="C3457" s="29"/>
      <c r="E3457" s="30"/>
      <c r="F3457" s="30"/>
      <c r="G3457" s="30"/>
      <c r="H3457" s="26"/>
      <c r="P3457" s="17"/>
      <c r="R3457" s="17"/>
      <c r="AA3457" s="18"/>
      <c r="AF3457" s="34"/>
    </row>
    <row r="3458" spans="1:33">
      <c r="A3458" s="28"/>
      <c r="B3458" s="22"/>
      <c r="C3458" s="29"/>
      <c r="E3458" s="30"/>
      <c r="F3458" s="30"/>
      <c r="G3458" s="30"/>
      <c r="H3458" s="26"/>
      <c r="P3458" s="17"/>
      <c r="R3458" s="17"/>
      <c r="AA3458" s="18"/>
      <c r="AF3458" s="34"/>
      <c r="AG3458" s="37"/>
    </row>
    <row r="3459" spans="1:33">
      <c r="A3459" s="28"/>
      <c r="B3459" s="22"/>
      <c r="C3459" s="29"/>
      <c r="E3459" s="30"/>
      <c r="F3459" s="30"/>
      <c r="G3459" s="30"/>
      <c r="H3459" s="26"/>
      <c r="P3459" s="17"/>
      <c r="R3459" s="17"/>
      <c r="AA3459" s="18"/>
      <c r="AF3459" s="34"/>
      <c r="AG3459" s="37"/>
    </row>
    <row r="3460" spans="1:33">
      <c r="A3460" s="28"/>
      <c r="B3460" s="22"/>
      <c r="C3460" s="29"/>
      <c r="E3460" s="30"/>
      <c r="F3460" s="30"/>
      <c r="G3460" s="30"/>
      <c r="H3460" s="26"/>
      <c r="P3460" s="17"/>
      <c r="R3460" s="17"/>
      <c r="AA3460" s="18"/>
      <c r="AF3460" s="34"/>
      <c r="AG3460" s="37"/>
    </row>
    <row r="3461" spans="1:33">
      <c r="A3461" s="28"/>
      <c r="B3461" s="22"/>
      <c r="C3461" s="29"/>
      <c r="E3461" s="30"/>
      <c r="F3461" s="30"/>
      <c r="G3461" s="30"/>
      <c r="H3461" s="26"/>
      <c r="P3461" s="17"/>
      <c r="R3461" s="17"/>
      <c r="AA3461" s="18"/>
      <c r="AF3461" s="34"/>
      <c r="AG3461" s="37"/>
    </row>
    <row r="3462" spans="1:33">
      <c r="A3462" s="28"/>
      <c r="B3462" s="22"/>
      <c r="C3462" s="29"/>
      <c r="E3462" s="30"/>
      <c r="F3462" s="30"/>
      <c r="G3462" s="30"/>
      <c r="H3462" s="26"/>
      <c r="P3462" s="17"/>
      <c r="R3462" s="17"/>
      <c r="AA3462" s="18"/>
      <c r="AF3462" s="34"/>
      <c r="AG3462" s="37"/>
    </row>
    <row r="3463" spans="1:33">
      <c r="A3463" s="28"/>
      <c r="B3463" s="22"/>
      <c r="C3463" s="29"/>
      <c r="E3463" s="30"/>
      <c r="F3463" s="30"/>
      <c r="G3463" s="30"/>
      <c r="H3463" s="26"/>
      <c r="P3463" s="17"/>
      <c r="R3463" s="17"/>
      <c r="AA3463" s="18"/>
      <c r="AF3463" s="34"/>
      <c r="AG3463" s="37"/>
    </row>
    <row r="3464" spans="1:33">
      <c r="A3464" s="28"/>
      <c r="B3464" s="22"/>
      <c r="C3464" s="29"/>
      <c r="E3464" s="30"/>
      <c r="F3464" s="30"/>
      <c r="G3464" s="30"/>
      <c r="H3464" s="26"/>
      <c r="P3464" s="17"/>
      <c r="R3464" s="17"/>
      <c r="AA3464" s="18"/>
      <c r="AF3464" s="34"/>
      <c r="AG3464" s="37"/>
    </row>
    <row r="3465" spans="1:33">
      <c r="A3465" s="28"/>
      <c r="B3465" s="22"/>
      <c r="C3465" s="29"/>
      <c r="E3465" s="30"/>
      <c r="F3465" s="30"/>
      <c r="G3465" s="30"/>
      <c r="H3465" s="26"/>
      <c r="P3465" s="17"/>
      <c r="R3465" s="17"/>
      <c r="AA3465" s="18"/>
      <c r="AF3465" s="34"/>
      <c r="AG3465" s="37"/>
    </row>
    <row r="3466" spans="1:33">
      <c r="A3466" s="28"/>
      <c r="B3466" s="22"/>
      <c r="C3466" s="29"/>
      <c r="E3466" s="30"/>
      <c r="F3466" s="30"/>
      <c r="G3466" s="30"/>
      <c r="H3466" s="26"/>
      <c r="P3466" s="17"/>
      <c r="R3466" s="17"/>
      <c r="AA3466" s="18"/>
      <c r="AF3466" s="34"/>
      <c r="AG3466" s="37"/>
    </row>
    <row r="3467" spans="1:33">
      <c r="A3467" s="28"/>
      <c r="B3467" s="22"/>
      <c r="C3467" s="29"/>
      <c r="E3467" s="30"/>
      <c r="F3467" s="30"/>
      <c r="G3467" s="30"/>
      <c r="H3467" s="26"/>
      <c r="P3467" s="17"/>
      <c r="R3467" s="17"/>
      <c r="AA3467" s="18"/>
      <c r="AF3467" s="34"/>
      <c r="AG3467" s="37"/>
    </row>
    <row r="3468" spans="1:33">
      <c r="A3468" s="28"/>
      <c r="C3468" s="29"/>
      <c r="D3468" s="22"/>
      <c r="E3468" s="30"/>
      <c r="F3468" s="30"/>
      <c r="G3468" s="30"/>
      <c r="H3468" s="26"/>
      <c r="P3468" s="17"/>
      <c r="R3468" s="17"/>
      <c r="AA3468" s="18"/>
      <c r="AD3468" s="34"/>
      <c r="AE3468" s="34"/>
      <c r="AF3468" s="34"/>
      <c r="AG3468" s="37"/>
    </row>
    <row r="3469" spans="1:33">
      <c r="A3469" s="28"/>
      <c r="B3469" s="22"/>
      <c r="C3469" s="29"/>
      <c r="E3469" s="30"/>
      <c r="F3469" s="30"/>
      <c r="G3469" s="30"/>
      <c r="H3469" s="26"/>
      <c r="P3469" s="17"/>
      <c r="R3469" s="17"/>
      <c r="AA3469" s="18"/>
      <c r="AF3469" s="34"/>
    </row>
    <row r="3470" spans="1:33">
      <c r="A3470" s="28"/>
      <c r="B3470" s="22"/>
      <c r="C3470" s="29"/>
      <c r="E3470" s="30"/>
      <c r="F3470" s="30"/>
      <c r="G3470" s="30"/>
      <c r="H3470" s="26"/>
      <c r="P3470" s="17"/>
      <c r="R3470" s="17"/>
      <c r="AA3470" s="18"/>
      <c r="AF3470" s="34"/>
    </row>
    <row r="3471" spans="1:33">
      <c r="A3471" s="28"/>
      <c r="B3471" s="22"/>
      <c r="C3471" s="29"/>
      <c r="E3471" s="30"/>
      <c r="F3471" s="30"/>
      <c r="G3471" s="30"/>
      <c r="H3471" s="26"/>
      <c r="P3471" s="17"/>
      <c r="R3471" s="17"/>
      <c r="AA3471" s="18"/>
      <c r="AF3471" s="34"/>
    </row>
    <row r="3472" spans="1:33">
      <c r="A3472" s="28"/>
      <c r="B3472" s="22"/>
      <c r="C3472" s="29"/>
      <c r="E3472" s="30"/>
      <c r="F3472" s="30"/>
      <c r="G3472" s="30"/>
      <c r="H3472" s="26"/>
      <c r="P3472" s="17"/>
      <c r="R3472" s="17"/>
      <c r="AA3472" s="18"/>
      <c r="AF3472" s="34"/>
    </row>
    <row r="3473" spans="1:33">
      <c r="A3473" s="28"/>
      <c r="B3473" s="22"/>
      <c r="C3473" s="29"/>
      <c r="E3473" s="30"/>
      <c r="F3473" s="30"/>
      <c r="G3473" s="30"/>
      <c r="H3473" s="26"/>
      <c r="P3473" s="17"/>
      <c r="R3473" s="17"/>
      <c r="AA3473" s="18"/>
      <c r="AF3473" s="34"/>
    </row>
    <row r="3474" spans="1:33">
      <c r="A3474" s="28"/>
      <c r="B3474" s="22"/>
      <c r="C3474" s="29"/>
      <c r="E3474" s="30"/>
      <c r="F3474" s="30"/>
      <c r="G3474" s="30"/>
      <c r="H3474" s="26"/>
      <c r="P3474" s="17"/>
      <c r="R3474" s="17"/>
      <c r="AA3474" s="18"/>
      <c r="AD3474" s="34"/>
      <c r="AE3474" s="34"/>
      <c r="AF3474" s="34"/>
    </row>
    <row r="3475" spans="1:33">
      <c r="A3475" s="28"/>
      <c r="B3475" s="22"/>
      <c r="C3475" s="29"/>
      <c r="E3475" s="30"/>
      <c r="F3475" s="30"/>
      <c r="G3475" s="30"/>
      <c r="H3475" s="26"/>
      <c r="P3475" s="17"/>
      <c r="R3475" s="17"/>
      <c r="AA3475" s="18"/>
      <c r="AF3475" s="34"/>
      <c r="AG3475" s="37"/>
    </row>
    <row r="3476" spans="1:33">
      <c r="A3476" s="28"/>
      <c r="B3476" s="22"/>
      <c r="C3476" s="29"/>
      <c r="E3476" s="30"/>
      <c r="F3476" s="30"/>
      <c r="G3476" s="30"/>
      <c r="H3476" s="26"/>
      <c r="P3476" s="17"/>
      <c r="R3476" s="17"/>
      <c r="AA3476" s="18"/>
      <c r="AF3476" s="34"/>
      <c r="AG3476" s="37"/>
    </row>
    <row r="3477" spans="1:33">
      <c r="A3477" s="28"/>
      <c r="B3477" s="22"/>
      <c r="C3477" s="29"/>
      <c r="E3477" s="30"/>
      <c r="F3477" s="30"/>
      <c r="G3477" s="30"/>
      <c r="H3477" s="26"/>
      <c r="P3477" s="17"/>
      <c r="R3477" s="17"/>
      <c r="AA3477" s="18"/>
      <c r="AF3477" s="34"/>
      <c r="AG3477" s="37"/>
    </row>
    <row r="3478" spans="1:33">
      <c r="A3478" s="28"/>
      <c r="B3478" s="22"/>
      <c r="C3478" s="29"/>
      <c r="E3478" s="30"/>
      <c r="F3478" s="30"/>
      <c r="G3478" s="30"/>
      <c r="H3478" s="26"/>
      <c r="P3478" s="17"/>
      <c r="R3478" s="17"/>
      <c r="AA3478" s="18"/>
      <c r="AF3478" s="34"/>
      <c r="AG3478" s="37"/>
    </row>
    <row r="3479" spans="1:33">
      <c r="A3479" s="28"/>
      <c r="B3479" s="22"/>
      <c r="C3479" s="29"/>
      <c r="E3479" s="30"/>
      <c r="F3479" s="30"/>
      <c r="G3479" s="30"/>
      <c r="H3479" s="26"/>
      <c r="P3479" s="17"/>
      <c r="R3479" s="17"/>
      <c r="AA3479" s="18"/>
      <c r="AF3479" s="34"/>
      <c r="AG3479" s="37"/>
    </row>
    <row r="3480" spans="1:33">
      <c r="A3480" s="28"/>
      <c r="B3480" s="22"/>
      <c r="C3480" s="29"/>
      <c r="E3480" s="30"/>
      <c r="F3480" s="30"/>
      <c r="G3480" s="30"/>
      <c r="H3480" s="26"/>
      <c r="P3480" s="17"/>
      <c r="R3480" s="17"/>
      <c r="AA3480" s="18"/>
      <c r="AF3480" s="34"/>
      <c r="AG3480" s="37"/>
    </row>
    <row r="3481" spans="1:33">
      <c r="A3481" s="28"/>
      <c r="B3481" s="22"/>
      <c r="C3481" s="29"/>
      <c r="E3481" s="30"/>
      <c r="F3481" s="30"/>
      <c r="G3481" s="30"/>
      <c r="H3481" s="26"/>
      <c r="P3481" s="17"/>
      <c r="R3481" s="17"/>
      <c r="AA3481" s="18"/>
      <c r="AF3481" s="34"/>
    </row>
    <row r="3482" spans="1:33">
      <c r="A3482" s="28"/>
      <c r="B3482" s="22"/>
      <c r="C3482" s="29"/>
      <c r="E3482" s="30"/>
      <c r="F3482" s="30"/>
      <c r="G3482" s="30"/>
      <c r="H3482" s="26"/>
      <c r="P3482" s="17"/>
      <c r="R3482" s="17"/>
      <c r="AA3482" s="18"/>
      <c r="AF3482" s="34"/>
    </row>
    <row r="3483" spans="1:33">
      <c r="A3483" s="28"/>
      <c r="B3483" s="22"/>
      <c r="C3483" s="29"/>
      <c r="E3483" s="30"/>
      <c r="F3483" s="30"/>
      <c r="G3483" s="30"/>
      <c r="H3483" s="26"/>
      <c r="P3483" s="17"/>
      <c r="R3483" s="17"/>
      <c r="AA3483" s="18"/>
      <c r="AF3483" s="34"/>
    </row>
    <row r="3484" spans="1:33">
      <c r="A3484" s="28"/>
      <c r="B3484" s="22"/>
      <c r="C3484" s="29"/>
      <c r="E3484" s="30"/>
      <c r="F3484" s="30"/>
      <c r="G3484" s="30"/>
      <c r="H3484" s="26"/>
      <c r="P3484" s="17"/>
      <c r="R3484" s="17"/>
      <c r="AA3484" s="18"/>
      <c r="AF3484" s="34"/>
    </row>
    <row r="3485" spans="1:33">
      <c r="A3485" s="28"/>
      <c r="B3485" s="22"/>
      <c r="C3485" s="29"/>
      <c r="E3485" s="30"/>
      <c r="F3485" s="30"/>
      <c r="G3485" s="30"/>
      <c r="H3485" s="26"/>
      <c r="P3485" s="17"/>
      <c r="R3485" s="17"/>
      <c r="AA3485" s="18"/>
      <c r="AD3485" s="34"/>
      <c r="AE3485" s="34"/>
      <c r="AF3485" s="34"/>
    </row>
    <row r="3486" spans="1:33">
      <c r="A3486" s="28"/>
      <c r="C3486" s="29"/>
      <c r="D3486" s="22"/>
      <c r="E3486" s="30"/>
      <c r="F3486" s="30"/>
      <c r="G3486" s="30"/>
      <c r="H3486" s="26"/>
      <c r="P3486" s="17"/>
      <c r="R3486" s="17"/>
      <c r="AA3486" s="18"/>
      <c r="AF3486" s="34"/>
    </row>
    <row r="3487" spans="1:33">
      <c r="A3487" s="28"/>
      <c r="C3487" s="29"/>
      <c r="D3487" s="22"/>
      <c r="E3487" s="30"/>
      <c r="F3487" s="30"/>
      <c r="G3487" s="30"/>
      <c r="H3487" s="26"/>
      <c r="P3487" s="17"/>
      <c r="R3487" s="17"/>
      <c r="AA3487" s="18"/>
      <c r="AF3487" s="34"/>
    </row>
    <row r="3488" spans="1:33">
      <c r="A3488" s="28"/>
      <c r="C3488" s="29"/>
      <c r="D3488" s="22"/>
      <c r="E3488" s="30"/>
      <c r="F3488" s="30"/>
      <c r="G3488" s="30"/>
      <c r="H3488" s="26"/>
      <c r="P3488" s="17"/>
      <c r="R3488" s="17"/>
      <c r="AA3488" s="18"/>
      <c r="AD3488" s="34"/>
      <c r="AE3488" s="34"/>
      <c r="AF3488" s="34"/>
    </row>
    <row r="3489" spans="1:33">
      <c r="A3489" s="28"/>
      <c r="C3489" s="29"/>
      <c r="D3489" s="22"/>
      <c r="E3489" s="30"/>
      <c r="F3489" s="30"/>
      <c r="G3489" s="30"/>
      <c r="H3489" s="26"/>
      <c r="P3489" s="17"/>
      <c r="R3489" s="17"/>
      <c r="AA3489" s="18"/>
      <c r="AD3489" s="34"/>
      <c r="AE3489" s="34"/>
      <c r="AF3489" s="34"/>
    </row>
    <row r="3490" spans="1:33">
      <c r="A3490" s="28"/>
      <c r="C3490" s="29"/>
      <c r="D3490" s="22"/>
      <c r="E3490" s="30"/>
      <c r="F3490" s="30"/>
      <c r="G3490" s="30"/>
      <c r="H3490" s="26"/>
      <c r="P3490" s="17"/>
      <c r="R3490" s="17"/>
      <c r="AA3490" s="18"/>
      <c r="AD3490" s="34"/>
      <c r="AE3490" s="34"/>
      <c r="AF3490" s="34"/>
    </row>
    <row r="3491" spans="1:33">
      <c r="A3491" s="28"/>
      <c r="C3491" s="29"/>
      <c r="D3491" s="22"/>
      <c r="E3491" s="30"/>
      <c r="F3491" s="30"/>
      <c r="G3491" s="30"/>
      <c r="H3491" s="26"/>
      <c r="P3491" s="17"/>
      <c r="R3491" s="17"/>
      <c r="AA3491" s="18"/>
      <c r="AD3491" s="34"/>
      <c r="AE3491" s="34"/>
      <c r="AF3491" s="34"/>
    </row>
    <row r="3492" spans="1:33">
      <c r="A3492" s="28"/>
      <c r="C3492" s="29"/>
      <c r="D3492" s="22"/>
      <c r="E3492" s="30"/>
      <c r="F3492" s="30"/>
      <c r="G3492" s="30"/>
      <c r="H3492" s="26"/>
      <c r="P3492" s="17"/>
      <c r="R3492" s="17"/>
      <c r="AA3492" s="18"/>
      <c r="AF3492" s="34"/>
      <c r="AG3492" s="37"/>
    </row>
    <row r="3493" spans="1:33">
      <c r="A3493" s="28"/>
      <c r="C3493" s="29"/>
      <c r="D3493" s="22"/>
      <c r="E3493" s="30"/>
      <c r="F3493" s="30"/>
      <c r="G3493" s="30"/>
      <c r="H3493" s="26"/>
      <c r="P3493" s="17"/>
      <c r="R3493" s="17"/>
      <c r="AA3493" s="18"/>
      <c r="AF3493" s="34"/>
      <c r="AG3493" s="37"/>
    </row>
    <row r="3494" spans="1:33">
      <c r="A3494" s="28"/>
      <c r="C3494" s="29"/>
      <c r="D3494" s="22"/>
      <c r="E3494" s="30"/>
      <c r="F3494" s="30"/>
      <c r="G3494" s="30"/>
      <c r="H3494" s="26"/>
      <c r="P3494" s="17"/>
      <c r="R3494" s="17"/>
      <c r="AA3494" s="18"/>
      <c r="AF3494" s="34"/>
      <c r="AG3494" s="37"/>
    </row>
    <row r="3495" spans="1:33">
      <c r="A3495" s="28"/>
      <c r="C3495" s="29"/>
      <c r="D3495" s="22"/>
      <c r="E3495" s="30"/>
      <c r="F3495" s="30"/>
      <c r="G3495" s="30"/>
      <c r="H3495" s="26"/>
      <c r="P3495" s="17"/>
      <c r="R3495" s="17"/>
      <c r="AA3495" s="18"/>
      <c r="AF3495" s="34"/>
      <c r="AG3495" s="37"/>
    </row>
    <row r="3496" spans="1:33">
      <c r="A3496" s="28"/>
      <c r="C3496" s="29"/>
      <c r="D3496" s="22"/>
      <c r="E3496" s="30"/>
      <c r="F3496" s="30"/>
      <c r="G3496" s="30"/>
      <c r="H3496" s="26"/>
      <c r="P3496" s="17"/>
      <c r="R3496" s="17"/>
      <c r="AA3496" s="18"/>
      <c r="AF3496" s="34"/>
      <c r="AG3496" s="37"/>
    </row>
    <row r="3497" spans="1:33">
      <c r="A3497" s="28"/>
      <c r="C3497" s="29"/>
      <c r="D3497" s="22"/>
      <c r="E3497" s="30"/>
      <c r="F3497" s="30"/>
      <c r="G3497" s="30"/>
      <c r="H3497" s="26"/>
      <c r="P3497" s="17"/>
      <c r="R3497" s="17"/>
      <c r="AA3497" s="18"/>
      <c r="AF3497" s="34"/>
      <c r="AG3497" s="37"/>
    </row>
    <row r="3498" spans="1:33">
      <c r="A3498" s="28"/>
      <c r="C3498" s="29"/>
      <c r="D3498" s="22"/>
      <c r="E3498" s="30"/>
      <c r="F3498" s="30"/>
      <c r="G3498" s="30"/>
      <c r="H3498" s="26"/>
      <c r="P3498" s="17"/>
      <c r="R3498" s="17"/>
      <c r="AA3498" s="18"/>
      <c r="AF3498" s="34"/>
    </row>
    <row r="3499" spans="1:33">
      <c r="A3499" s="28"/>
      <c r="C3499" s="29"/>
      <c r="E3499" s="30"/>
      <c r="F3499" s="30"/>
      <c r="G3499" s="30"/>
      <c r="H3499" s="26"/>
      <c r="P3499" s="17"/>
      <c r="R3499" s="17"/>
      <c r="AA3499" s="18"/>
      <c r="AF3499" s="34"/>
    </row>
    <row r="3500" spans="1:33">
      <c r="A3500" s="28"/>
      <c r="C3500" s="29"/>
      <c r="E3500" s="30"/>
      <c r="F3500" s="30"/>
      <c r="G3500" s="30"/>
      <c r="H3500" s="26"/>
      <c r="P3500" s="17"/>
      <c r="R3500" s="17"/>
      <c r="AA3500" s="18"/>
      <c r="AF3500" s="34"/>
    </row>
    <row r="3501" spans="1:33">
      <c r="A3501" s="28"/>
      <c r="C3501" s="29"/>
      <c r="E3501" s="30"/>
      <c r="F3501" s="30"/>
      <c r="G3501" s="30"/>
      <c r="H3501" s="26"/>
      <c r="P3501" s="17"/>
      <c r="R3501" s="17"/>
      <c r="AA3501" s="18"/>
      <c r="AF3501" s="34"/>
    </row>
    <row r="3502" spans="1:33">
      <c r="A3502" s="28"/>
      <c r="C3502" s="29"/>
      <c r="E3502" s="30"/>
      <c r="F3502" s="30"/>
      <c r="G3502" s="30"/>
      <c r="H3502" s="26"/>
      <c r="P3502" s="17"/>
      <c r="R3502" s="17"/>
      <c r="AA3502" s="18"/>
      <c r="AF3502" s="34"/>
    </row>
    <row r="3503" spans="1:33">
      <c r="A3503" s="28"/>
      <c r="C3503" s="29"/>
      <c r="E3503" s="30"/>
      <c r="F3503" s="30"/>
      <c r="G3503" s="30"/>
      <c r="H3503" s="26"/>
      <c r="P3503" s="17"/>
      <c r="R3503" s="17"/>
      <c r="AA3503" s="18"/>
      <c r="AF3503" s="34"/>
    </row>
    <row r="3504" spans="1:33">
      <c r="A3504" s="28"/>
      <c r="C3504" s="29"/>
      <c r="E3504" s="30"/>
      <c r="F3504" s="30"/>
      <c r="G3504" s="30"/>
      <c r="H3504" s="26"/>
      <c r="P3504" s="17"/>
      <c r="R3504" s="17"/>
      <c r="AA3504" s="18"/>
      <c r="AF3504" s="34"/>
    </row>
    <row r="3505" spans="1:32">
      <c r="A3505" s="28"/>
      <c r="C3505" s="29"/>
      <c r="E3505" s="30"/>
      <c r="F3505" s="30"/>
      <c r="G3505" s="30"/>
      <c r="H3505" s="26"/>
      <c r="P3505" s="17"/>
      <c r="R3505" s="17"/>
      <c r="AA3505" s="18"/>
      <c r="AF3505" s="34"/>
    </row>
    <row r="3506" spans="1:32">
      <c r="A3506" s="28"/>
      <c r="C3506" s="29"/>
      <c r="E3506" s="30"/>
      <c r="F3506" s="30"/>
      <c r="G3506" s="30"/>
      <c r="H3506" s="26"/>
      <c r="P3506" s="17"/>
      <c r="R3506" s="17"/>
      <c r="AA3506" s="18"/>
      <c r="AF3506" s="34"/>
    </row>
    <row r="3507" spans="1:32">
      <c r="A3507" s="28"/>
      <c r="C3507" s="29"/>
      <c r="E3507" s="30"/>
      <c r="F3507" s="30"/>
      <c r="G3507" s="30"/>
      <c r="H3507" s="26"/>
      <c r="P3507" s="17"/>
      <c r="R3507" s="17"/>
      <c r="AA3507" s="18"/>
      <c r="AF3507" s="34"/>
    </row>
    <row r="3508" spans="1:32">
      <c r="A3508" s="28"/>
      <c r="C3508" s="29"/>
      <c r="E3508" s="30"/>
      <c r="F3508" s="30"/>
      <c r="G3508" s="30"/>
      <c r="H3508" s="26"/>
      <c r="P3508" s="17"/>
      <c r="R3508" s="17"/>
      <c r="AA3508" s="18"/>
      <c r="AF3508" s="34"/>
    </row>
    <row r="3509" spans="1:32">
      <c r="A3509" s="28"/>
      <c r="C3509" s="29"/>
      <c r="E3509" s="30"/>
      <c r="F3509" s="30"/>
      <c r="G3509" s="30"/>
      <c r="H3509" s="26"/>
      <c r="P3509" s="17"/>
      <c r="R3509" s="17"/>
      <c r="AA3509" s="18"/>
      <c r="AF3509" s="34"/>
    </row>
    <row r="3510" spans="1:32">
      <c r="A3510" s="28"/>
      <c r="C3510" s="29"/>
      <c r="E3510" s="30"/>
      <c r="F3510" s="30"/>
      <c r="G3510" s="30"/>
      <c r="H3510" s="26"/>
      <c r="P3510" s="17"/>
      <c r="R3510" s="17"/>
      <c r="AA3510" s="18"/>
      <c r="AF3510" s="34"/>
    </row>
    <row r="3511" spans="1:32">
      <c r="A3511" s="28"/>
      <c r="C3511" s="29"/>
      <c r="E3511" s="30"/>
      <c r="F3511" s="30"/>
      <c r="G3511" s="30"/>
      <c r="H3511" s="26"/>
      <c r="P3511" s="17"/>
      <c r="R3511" s="17"/>
      <c r="AA3511" s="18"/>
      <c r="AF3511" s="34"/>
    </row>
    <row r="3512" spans="1:32">
      <c r="A3512" s="28"/>
      <c r="C3512" s="29"/>
      <c r="E3512" s="30"/>
      <c r="F3512" s="30"/>
      <c r="G3512" s="30"/>
      <c r="H3512" s="26"/>
      <c r="P3512" s="17"/>
      <c r="R3512" s="17"/>
      <c r="AA3512" s="18"/>
      <c r="AF3512" s="34"/>
    </row>
    <row r="3513" spans="1:32">
      <c r="A3513" s="28"/>
      <c r="C3513" s="29"/>
      <c r="E3513" s="30"/>
      <c r="F3513" s="30"/>
      <c r="G3513" s="30"/>
      <c r="H3513" s="26"/>
      <c r="P3513" s="17"/>
      <c r="R3513" s="17"/>
      <c r="AA3513" s="18"/>
      <c r="AF3513" s="34"/>
    </row>
    <row r="3514" spans="1:32">
      <c r="A3514" s="28"/>
      <c r="C3514" s="29"/>
      <c r="D3514" s="22"/>
      <c r="E3514" s="30"/>
      <c r="F3514" s="30"/>
      <c r="G3514" s="30"/>
      <c r="H3514" s="26"/>
      <c r="P3514" s="17"/>
      <c r="R3514" s="17"/>
      <c r="AA3514" s="18"/>
      <c r="AF3514" s="34"/>
    </row>
    <row r="3515" spans="1:32">
      <c r="A3515" s="28"/>
      <c r="C3515" s="29"/>
      <c r="D3515" s="22"/>
      <c r="E3515" s="30"/>
      <c r="F3515" s="30"/>
      <c r="G3515" s="30"/>
      <c r="H3515" s="26"/>
      <c r="P3515" s="17"/>
      <c r="R3515" s="17"/>
      <c r="AA3515" s="18"/>
      <c r="AF3515" s="34"/>
    </row>
    <row r="3516" spans="1:32">
      <c r="A3516" s="28"/>
      <c r="C3516" s="29"/>
      <c r="D3516" s="22"/>
      <c r="E3516" s="30"/>
      <c r="F3516" s="30"/>
      <c r="G3516" s="30"/>
      <c r="H3516" s="26"/>
      <c r="P3516" s="17"/>
      <c r="R3516" s="17"/>
      <c r="AA3516" s="18"/>
      <c r="AF3516" s="34"/>
    </row>
    <row r="3517" spans="1:32">
      <c r="A3517" s="28"/>
      <c r="C3517" s="29"/>
      <c r="D3517" s="22"/>
      <c r="E3517" s="30"/>
      <c r="F3517" s="30"/>
      <c r="G3517" s="30"/>
      <c r="H3517" s="26"/>
      <c r="P3517" s="17"/>
      <c r="R3517" s="17"/>
      <c r="AA3517" s="18"/>
      <c r="AF3517" s="34"/>
    </row>
    <row r="3518" spans="1:32">
      <c r="A3518" s="28"/>
      <c r="C3518" s="29"/>
      <c r="D3518" s="22"/>
      <c r="E3518" s="30"/>
      <c r="F3518" s="30"/>
      <c r="G3518" s="30"/>
      <c r="H3518" s="26"/>
      <c r="P3518" s="17"/>
      <c r="R3518" s="17"/>
      <c r="AA3518" s="18"/>
      <c r="AF3518" s="34"/>
    </row>
    <row r="3519" spans="1:32">
      <c r="A3519" s="28"/>
      <c r="C3519" s="29"/>
      <c r="D3519" s="22"/>
      <c r="E3519" s="30"/>
      <c r="F3519" s="30"/>
      <c r="G3519" s="30"/>
      <c r="H3519" s="26"/>
      <c r="P3519" s="17"/>
      <c r="R3519" s="17"/>
      <c r="AA3519" s="18"/>
      <c r="AF3519" s="34"/>
    </row>
    <row r="3520" spans="1:32">
      <c r="A3520" s="28"/>
      <c r="C3520" s="29"/>
      <c r="D3520" s="22"/>
      <c r="E3520" s="30"/>
      <c r="F3520" s="30"/>
      <c r="G3520" s="30"/>
      <c r="H3520" s="26"/>
      <c r="P3520" s="17"/>
      <c r="R3520" s="17"/>
      <c r="AA3520" s="18"/>
      <c r="AF3520" s="34"/>
    </row>
    <row r="3521" spans="1:32">
      <c r="A3521" s="28"/>
      <c r="C3521" s="29"/>
      <c r="D3521" s="22"/>
      <c r="E3521" s="30"/>
      <c r="F3521" s="30"/>
      <c r="G3521" s="30"/>
      <c r="H3521" s="26"/>
      <c r="P3521" s="17"/>
      <c r="R3521" s="17"/>
      <c r="AA3521" s="18"/>
      <c r="AF3521" s="34"/>
    </row>
    <row r="3522" spans="1:32">
      <c r="A3522" s="28"/>
      <c r="C3522" s="29"/>
      <c r="D3522" s="22"/>
      <c r="E3522" s="30"/>
      <c r="F3522" s="30"/>
      <c r="G3522" s="30"/>
      <c r="H3522" s="26"/>
      <c r="P3522" s="17"/>
      <c r="R3522" s="17"/>
      <c r="AA3522" s="18"/>
      <c r="AF3522" s="34"/>
    </row>
    <row r="3523" spans="1:32">
      <c r="A3523" s="28"/>
      <c r="C3523" s="29"/>
      <c r="D3523" s="22"/>
      <c r="E3523" s="30"/>
      <c r="F3523" s="30"/>
      <c r="G3523" s="30"/>
      <c r="H3523" s="26"/>
      <c r="P3523" s="17"/>
      <c r="R3523" s="17"/>
      <c r="AA3523" s="18"/>
      <c r="AD3523" s="34"/>
      <c r="AE3523" s="34"/>
      <c r="AF3523" s="34"/>
    </row>
    <row r="3524" spans="1:32">
      <c r="A3524" s="28"/>
      <c r="C3524" s="29"/>
      <c r="D3524" s="22"/>
      <c r="E3524" s="30"/>
      <c r="F3524" s="30"/>
      <c r="G3524" s="30"/>
      <c r="H3524" s="26"/>
      <c r="P3524" s="17"/>
      <c r="R3524" s="17"/>
      <c r="AA3524" s="18"/>
      <c r="AD3524" s="34"/>
      <c r="AE3524" s="34"/>
      <c r="AF3524" s="34"/>
    </row>
    <row r="3525" spans="1:32">
      <c r="A3525" s="28"/>
      <c r="C3525" s="29"/>
      <c r="D3525" s="22"/>
      <c r="E3525" s="30"/>
      <c r="F3525" s="30"/>
      <c r="G3525" s="30"/>
      <c r="H3525" s="26"/>
      <c r="P3525" s="17"/>
      <c r="R3525" s="17"/>
      <c r="AA3525" s="18"/>
      <c r="AF3525" s="34"/>
    </row>
    <row r="3526" spans="1:32">
      <c r="A3526" s="28"/>
      <c r="C3526" s="29"/>
      <c r="D3526" s="22"/>
      <c r="E3526" s="30"/>
      <c r="F3526" s="30"/>
      <c r="G3526" s="30"/>
      <c r="H3526" s="26"/>
      <c r="P3526" s="17"/>
      <c r="R3526" s="17"/>
      <c r="AA3526" s="18"/>
      <c r="AF3526" s="34"/>
    </row>
    <row r="3527" spans="1:32">
      <c r="A3527" s="28"/>
      <c r="C3527" s="29"/>
      <c r="D3527" s="22"/>
      <c r="E3527" s="30"/>
      <c r="F3527" s="30"/>
      <c r="G3527" s="30"/>
      <c r="H3527" s="26"/>
      <c r="P3527" s="17"/>
      <c r="R3527" s="17"/>
      <c r="AA3527" s="18"/>
      <c r="AF3527" s="34"/>
    </row>
    <row r="3528" spans="1:32">
      <c r="A3528" s="28"/>
      <c r="C3528" s="29"/>
      <c r="D3528" s="22"/>
      <c r="E3528" s="30"/>
      <c r="F3528" s="30"/>
      <c r="G3528" s="30"/>
      <c r="H3528" s="26"/>
      <c r="P3528" s="17"/>
      <c r="R3528" s="17"/>
      <c r="AA3528" s="18"/>
      <c r="AD3528" s="34"/>
      <c r="AE3528" s="34"/>
      <c r="AF3528" s="34"/>
    </row>
    <row r="3529" spans="1:32">
      <c r="A3529" s="28"/>
      <c r="C3529" s="29"/>
      <c r="D3529" s="22"/>
      <c r="E3529" s="30"/>
      <c r="F3529" s="30"/>
      <c r="G3529" s="30"/>
      <c r="H3529" s="26"/>
      <c r="P3529" s="17"/>
      <c r="R3529" s="17"/>
      <c r="AA3529" s="18"/>
      <c r="AD3529" s="34"/>
      <c r="AE3529" s="34"/>
      <c r="AF3529" s="34"/>
    </row>
    <row r="3530" spans="1:32">
      <c r="A3530" s="28"/>
      <c r="C3530" s="29"/>
      <c r="D3530" s="22"/>
      <c r="E3530" s="30"/>
      <c r="F3530" s="30"/>
      <c r="G3530" s="30"/>
      <c r="H3530" s="26"/>
      <c r="P3530" s="17"/>
      <c r="R3530" s="17"/>
      <c r="AA3530" s="18"/>
      <c r="AF3530" s="34"/>
    </row>
    <row r="3531" spans="1:32">
      <c r="A3531" s="28"/>
      <c r="C3531" s="29"/>
      <c r="D3531" s="22"/>
      <c r="E3531" s="30"/>
      <c r="F3531" s="30"/>
      <c r="G3531" s="30"/>
      <c r="H3531" s="26"/>
      <c r="P3531" s="17"/>
      <c r="R3531" s="17"/>
      <c r="AA3531" s="18"/>
      <c r="AF3531" s="34"/>
    </row>
    <row r="3532" spans="1:32">
      <c r="A3532" s="28"/>
      <c r="C3532" s="29"/>
      <c r="D3532" s="22"/>
      <c r="E3532" s="30"/>
      <c r="F3532" s="30"/>
      <c r="G3532" s="30"/>
      <c r="H3532" s="26"/>
      <c r="P3532" s="17"/>
      <c r="R3532" s="17"/>
      <c r="AA3532" s="18"/>
      <c r="AF3532" s="34"/>
    </row>
    <row r="3533" spans="1:32">
      <c r="A3533" s="28"/>
      <c r="C3533" s="29"/>
      <c r="D3533" s="22"/>
      <c r="E3533" s="30"/>
      <c r="F3533" s="30"/>
      <c r="G3533" s="30"/>
      <c r="H3533" s="26"/>
      <c r="P3533" s="17"/>
      <c r="R3533" s="17"/>
      <c r="AA3533" s="18"/>
      <c r="AF3533" s="34"/>
    </row>
    <row r="3534" spans="1:32">
      <c r="A3534" s="28"/>
      <c r="C3534" s="29"/>
      <c r="D3534" s="22"/>
      <c r="E3534" s="30"/>
      <c r="F3534" s="30"/>
      <c r="G3534" s="30"/>
      <c r="H3534" s="26"/>
      <c r="P3534" s="17"/>
      <c r="R3534" s="17"/>
      <c r="AA3534" s="18"/>
      <c r="AF3534" s="34"/>
    </row>
    <row r="3535" spans="1:32">
      <c r="A3535" s="28"/>
      <c r="C3535" s="29"/>
      <c r="D3535" s="22"/>
      <c r="E3535" s="30"/>
      <c r="F3535" s="30"/>
      <c r="G3535" s="30"/>
      <c r="H3535" s="26"/>
      <c r="P3535" s="17"/>
      <c r="R3535" s="17"/>
      <c r="AA3535" s="18"/>
      <c r="AF3535" s="34"/>
    </row>
    <row r="3536" spans="1:32">
      <c r="A3536" s="28"/>
      <c r="C3536" s="29"/>
      <c r="D3536" s="22"/>
      <c r="E3536" s="30"/>
      <c r="F3536" s="30"/>
      <c r="G3536" s="30"/>
      <c r="H3536" s="26"/>
      <c r="P3536" s="17"/>
      <c r="R3536" s="17"/>
      <c r="AA3536" s="18"/>
      <c r="AF3536" s="34"/>
    </row>
    <row r="3537" spans="1:33">
      <c r="A3537" s="28"/>
      <c r="C3537" s="29"/>
      <c r="D3537" s="22"/>
      <c r="E3537" s="30"/>
      <c r="F3537" s="30"/>
      <c r="G3537" s="30"/>
      <c r="H3537" s="26"/>
      <c r="P3537" s="17"/>
      <c r="R3537" s="17"/>
      <c r="AA3537" s="18"/>
      <c r="AF3537" s="34"/>
    </row>
    <row r="3538" spans="1:33">
      <c r="A3538" s="28"/>
      <c r="C3538" s="29"/>
      <c r="D3538" s="22"/>
      <c r="E3538" s="30"/>
      <c r="F3538" s="30"/>
      <c r="G3538" s="30"/>
      <c r="H3538" s="26"/>
      <c r="P3538" s="17"/>
      <c r="R3538" s="17"/>
      <c r="AA3538" s="18"/>
      <c r="AF3538" s="34"/>
    </row>
    <row r="3539" spans="1:33">
      <c r="A3539" s="28"/>
      <c r="C3539" s="29"/>
      <c r="E3539" s="30"/>
      <c r="F3539" s="30"/>
      <c r="G3539" s="30"/>
      <c r="H3539" s="26"/>
      <c r="P3539" s="17"/>
      <c r="R3539" s="17"/>
      <c r="AA3539" s="18"/>
      <c r="AF3539" s="34"/>
    </row>
    <row r="3540" spans="1:33">
      <c r="B3540" s="22"/>
      <c r="C3540" s="29"/>
      <c r="E3540" s="30"/>
      <c r="F3540" s="30"/>
      <c r="G3540" s="30"/>
      <c r="H3540" s="26"/>
      <c r="P3540" s="17"/>
      <c r="R3540" s="17"/>
      <c r="AA3540" s="18"/>
      <c r="AF3540" s="34"/>
    </row>
    <row r="3541" spans="1:33">
      <c r="B3541" s="22"/>
      <c r="C3541" s="29"/>
      <c r="E3541" s="30"/>
      <c r="F3541" s="30"/>
      <c r="G3541" s="30"/>
      <c r="H3541" s="26"/>
      <c r="P3541" s="17"/>
      <c r="R3541" s="17"/>
      <c r="AA3541" s="18"/>
      <c r="AF3541" s="34"/>
    </row>
    <row r="3542" spans="1:33">
      <c r="B3542" s="22"/>
      <c r="C3542" s="29"/>
      <c r="E3542" s="30"/>
      <c r="F3542" s="30"/>
      <c r="G3542" s="30"/>
      <c r="H3542" s="26"/>
      <c r="P3542" s="17"/>
      <c r="R3542" s="17"/>
      <c r="AA3542" s="18"/>
      <c r="AF3542" s="34"/>
    </row>
    <row r="3543" spans="1:33">
      <c r="B3543" s="22"/>
      <c r="C3543" s="29"/>
      <c r="E3543" s="30"/>
      <c r="F3543" s="30"/>
      <c r="G3543" s="30"/>
      <c r="H3543" s="26"/>
      <c r="P3543" s="17"/>
      <c r="R3543" s="17"/>
      <c r="AA3543" s="18"/>
      <c r="AF3543" s="34"/>
    </row>
    <row r="3544" spans="1:33">
      <c r="B3544" s="22"/>
      <c r="C3544" s="29"/>
      <c r="E3544" s="30"/>
      <c r="F3544" s="30"/>
      <c r="G3544" s="30"/>
      <c r="H3544" s="26"/>
      <c r="P3544" s="17"/>
      <c r="R3544" s="17"/>
      <c r="AA3544" s="18"/>
      <c r="AF3544" s="34"/>
    </row>
    <row r="3545" spans="1:33">
      <c r="B3545" s="22"/>
      <c r="C3545" s="29"/>
      <c r="E3545" s="30"/>
      <c r="F3545" s="30"/>
      <c r="G3545" s="30"/>
      <c r="H3545" s="26"/>
      <c r="P3545" s="17"/>
      <c r="R3545" s="17"/>
      <c r="AA3545" s="18"/>
      <c r="AF3545" s="34"/>
    </row>
    <row r="3546" spans="1:33">
      <c r="B3546" s="22"/>
      <c r="C3546" s="29"/>
      <c r="E3546" s="30"/>
      <c r="F3546" s="30"/>
      <c r="G3546" s="30"/>
      <c r="H3546" s="26"/>
      <c r="P3546" s="17"/>
      <c r="R3546" s="17"/>
      <c r="AA3546" s="18"/>
      <c r="AF3546" s="34"/>
      <c r="AG3546" s="37"/>
    </row>
    <row r="3547" spans="1:33">
      <c r="B3547" s="22"/>
      <c r="C3547" s="29"/>
      <c r="E3547" s="30"/>
      <c r="F3547" s="30"/>
      <c r="G3547" s="30"/>
      <c r="H3547" s="26"/>
      <c r="P3547" s="17"/>
      <c r="R3547" s="17"/>
      <c r="AA3547" s="18"/>
      <c r="AD3547" s="34"/>
      <c r="AE3547" s="34"/>
      <c r="AF3547" s="34"/>
      <c r="AG3547" s="37"/>
    </row>
    <row r="3548" spans="1:33">
      <c r="B3548" s="22"/>
      <c r="C3548" s="29"/>
      <c r="E3548" s="30"/>
      <c r="F3548" s="30"/>
      <c r="G3548" s="30"/>
      <c r="H3548" s="26"/>
      <c r="P3548" s="17"/>
      <c r="R3548" s="17"/>
      <c r="AA3548" s="18"/>
      <c r="AD3548" s="34"/>
      <c r="AE3548" s="34"/>
      <c r="AF3548" s="34"/>
      <c r="AG3548" s="37"/>
    </row>
    <row r="3549" spans="1:33">
      <c r="B3549" s="22"/>
      <c r="C3549" s="29"/>
      <c r="E3549" s="30"/>
      <c r="F3549" s="30"/>
      <c r="G3549" s="30"/>
      <c r="H3549" s="26"/>
      <c r="P3549" s="17"/>
      <c r="R3549" s="17"/>
      <c r="AA3549" s="18"/>
      <c r="AF3549" s="34"/>
    </row>
    <row r="3550" spans="1:33">
      <c r="B3550" s="22"/>
      <c r="C3550" s="29"/>
      <c r="E3550" s="30"/>
      <c r="F3550" s="30"/>
      <c r="G3550" s="30"/>
      <c r="H3550" s="26"/>
      <c r="P3550" s="17"/>
      <c r="R3550" s="17"/>
      <c r="AA3550" s="18"/>
      <c r="AF3550" s="34"/>
    </row>
    <row r="3551" spans="1:33">
      <c r="B3551" s="22"/>
      <c r="C3551" s="29"/>
      <c r="E3551" s="30"/>
      <c r="F3551" s="30"/>
      <c r="G3551" s="30"/>
      <c r="H3551" s="26"/>
      <c r="P3551" s="17"/>
      <c r="R3551" s="17"/>
      <c r="AA3551" s="18"/>
      <c r="AF3551" s="34"/>
    </row>
    <row r="3552" spans="1:33">
      <c r="B3552" s="22"/>
      <c r="C3552" s="29"/>
      <c r="E3552" s="30"/>
      <c r="F3552" s="30"/>
      <c r="G3552" s="30"/>
      <c r="H3552" s="26"/>
      <c r="P3552" s="17"/>
      <c r="R3552" s="17"/>
      <c r="AA3552" s="18"/>
      <c r="AF3552" s="34"/>
    </row>
    <row r="3553" spans="3:33">
      <c r="C3553" s="29"/>
      <c r="D3553" s="22"/>
      <c r="E3553" s="30"/>
      <c r="F3553" s="30"/>
      <c r="G3553" s="30"/>
      <c r="H3553" s="26"/>
      <c r="P3553" s="17"/>
      <c r="R3553" s="17"/>
      <c r="AA3553" s="18"/>
      <c r="AF3553" s="34"/>
    </row>
    <row r="3554" spans="3:33">
      <c r="C3554" s="29"/>
      <c r="D3554" s="22"/>
      <c r="E3554" s="30"/>
      <c r="F3554" s="30"/>
      <c r="G3554" s="30"/>
      <c r="H3554" s="26"/>
      <c r="P3554" s="17"/>
      <c r="R3554" s="17"/>
      <c r="AA3554" s="18"/>
      <c r="AF3554" s="34"/>
    </row>
    <row r="3555" spans="3:33">
      <c r="C3555" s="29"/>
      <c r="D3555" s="22"/>
      <c r="E3555" s="30"/>
      <c r="F3555" s="30"/>
      <c r="G3555" s="30"/>
      <c r="H3555" s="26"/>
      <c r="P3555" s="17"/>
      <c r="R3555" s="17"/>
      <c r="AA3555" s="18"/>
      <c r="AB3555" s="34"/>
      <c r="AF3555" s="34"/>
    </row>
    <row r="3556" spans="3:33">
      <c r="C3556" s="29"/>
      <c r="D3556" s="22"/>
      <c r="E3556" s="30"/>
      <c r="F3556" s="30"/>
      <c r="G3556" s="30"/>
      <c r="H3556" s="26"/>
      <c r="P3556" s="17"/>
      <c r="R3556" s="17"/>
      <c r="AA3556" s="18"/>
      <c r="AB3556" s="34"/>
      <c r="AF3556" s="34"/>
    </row>
    <row r="3557" spans="3:33">
      <c r="C3557" s="29"/>
      <c r="D3557" s="22"/>
      <c r="E3557" s="30"/>
      <c r="F3557" s="30"/>
      <c r="G3557" s="30"/>
      <c r="H3557" s="26"/>
      <c r="P3557" s="17"/>
      <c r="R3557" s="17"/>
      <c r="AA3557" s="18"/>
      <c r="AB3557" s="34"/>
      <c r="AF3557" s="34"/>
    </row>
    <row r="3558" spans="3:33">
      <c r="C3558" s="29"/>
      <c r="D3558" s="22"/>
      <c r="E3558" s="30"/>
      <c r="F3558" s="30"/>
      <c r="G3558" s="30"/>
      <c r="H3558" s="26"/>
      <c r="P3558" s="17"/>
      <c r="R3558" s="17"/>
      <c r="AA3558" s="18"/>
      <c r="AB3558" s="34"/>
      <c r="AF3558" s="34"/>
    </row>
    <row r="3559" spans="3:33">
      <c r="C3559" s="29"/>
      <c r="D3559" s="22"/>
      <c r="E3559" s="30"/>
      <c r="F3559" s="30"/>
      <c r="G3559" s="30"/>
      <c r="H3559" s="26"/>
      <c r="P3559" s="17"/>
      <c r="R3559" s="17"/>
      <c r="AA3559" s="18"/>
      <c r="AB3559" s="34"/>
      <c r="AF3559" s="34"/>
      <c r="AG3559" s="37"/>
    </row>
    <row r="3560" spans="3:33">
      <c r="C3560" s="29"/>
      <c r="D3560" s="22"/>
      <c r="E3560" s="30"/>
      <c r="F3560" s="30"/>
      <c r="G3560" s="30"/>
      <c r="H3560" s="26"/>
      <c r="P3560" s="17"/>
      <c r="R3560" s="17"/>
      <c r="AA3560" s="18"/>
      <c r="AB3560" s="34"/>
      <c r="AF3560" s="34"/>
      <c r="AG3560" s="37"/>
    </row>
    <row r="3561" spans="3:33">
      <c r="C3561" s="29"/>
      <c r="D3561" s="22"/>
      <c r="E3561" s="30"/>
      <c r="F3561" s="30"/>
      <c r="G3561" s="30"/>
      <c r="H3561" s="26"/>
      <c r="P3561" s="17"/>
      <c r="R3561" s="17"/>
      <c r="AA3561" s="18"/>
      <c r="AB3561" s="34"/>
      <c r="AF3561" s="34"/>
      <c r="AG3561" s="37"/>
    </row>
    <row r="3562" spans="3:33">
      <c r="C3562" s="29"/>
      <c r="D3562" s="22"/>
      <c r="E3562" s="30"/>
      <c r="F3562" s="30"/>
      <c r="G3562" s="30"/>
      <c r="H3562" s="26"/>
      <c r="P3562" s="17"/>
      <c r="R3562" s="17"/>
      <c r="AA3562" s="18"/>
      <c r="AF3562" s="34"/>
      <c r="AG3562" s="37"/>
    </row>
    <row r="3563" spans="3:33">
      <c r="C3563" s="29"/>
      <c r="D3563" s="22"/>
      <c r="E3563" s="30"/>
      <c r="F3563" s="30"/>
      <c r="G3563" s="30"/>
      <c r="H3563" s="26"/>
      <c r="P3563" s="17"/>
      <c r="R3563" s="17"/>
      <c r="AA3563" s="18"/>
      <c r="AF3563" s="34"/>
      <c r="AG3563" s="37"/>
    </row>
    <row r="3564" spans="3:33">
      <c r="C3564" s="29"/>
      <c r="D3564" s="22"/>
      <c r="E3564" s="30"/>
      <c r="F3564" s="30"/>
      <c r="G3564" s="30"/>
      <c r="H3564" s="26"/>
      <c r="P3564" s="17"/>
      <c r="R3564" s="17"/>
      <c r="AA3564" s="18"/>
      <c r="AF3564" s="34"/>
      <c r="AG3564" s="37"/>
    </row>
    <row r="3565" spans="3:33">
      <c r="C3565" s="29"/>
      <c r="D3565" s="22"/>
      <c r="E3565" s="30"/>
      <c r="F3565" s="30"/>
      <c r="G3565" s="30"/>
      <c r="H3565" s="26"/>
      <c r="P3565" s="17"/>
      <c r="R3565" s="17"/>
      <c r="AA3565" s="18"/>
      <c r="AF3565" s="34"/>
      <c r="AG3565" s="37"/>
    </row>
    <row r="3566" spans="3:33">
      <c r="C3566" s="29"/>
      <c r="D3566" s="22"/>
      <c r="E3566" s="30"/>
      <c r="F3566" s="30"/>
      <c r="G3566" s="30"/>
      <c r="H3566" s="26"/>
      <c r="P3566" s="17"/>
      <c r="R3566" s="17"/>
      <c r="AA3566" s="18"/>
      <c r="AD3566" s="34"/>
      <c r="AE3566" s="34"/>
      <c r="AF3566" s="34"/>
    </row>
    <row r="3567" spans="3:33">
      <c r="C3567" s="29"/>
      <c r="D3567" s="22"/>
      <c r="E3567" s="30"/>
      <c r="F3567" s="30"/>
      <c r="G3567" s="30"/>
      <c r="H3567" s="26"/>
      <c r="P3567" s="17"/>
      <c r="R3567" s="17"/>
      <c r="AA3567" s="18"/>
      <c r="AD3567" s="34"/>
      <c r="AE3567" s="34"/>
      <c r="AF3567" s="34"/>
    </row>
    <row r="3568" spans="3:33">
      <c r="C3568" s="29"/>
      <c r="D3568" s="22"/>
      <c r="E3568" s="30"/>
      <c r="F3568" s="30"/>
      <c r="G3568" s="30"/>
      <c r="H3568" s="26"/>
      <c r="P3568" s="17"/>
      <c r="R3568" s="17"/>
      <c r="AA3568" s="18"/>
      <c r="AF3568" s="34"/>
    </row>
    <row r="3569" spans="3:33">
      <c r="C3569" s="29"/>
      <c r="D3569" s="22"/>
      <c r="E3569" s="30"/>
      <c r="F3569" s="30"/>
      <c r="G3569" s="30"/>
      <c r="H3569" s="26"/>
      <c r="P3569" s="17"/>
      <c r="R3569" s="17"/>
      <c r="AA3569" s="18"/>
      <c r="AF3569" s="34"/>
    </row>
    <row r="3570" spans="3:33">
      <c r="C3570" s="29"/>
      <c r="D3570" s="22"/>
      <c r="E3570" s="30"/>
      <c r="F3570" s="30"/>
      <c r="G3570" s="30"/>
      <c r="H3570" s="26"/>
      <c r="P3570" s="17"/>
      <c r="R3570" s="17"/>
      <c r="AA3570" s="18"/>
      <c r="AF3570" s="34"/>
    </row>
    <row r="3571" spans="3:33">
      <c r="C3571" s="29"/>
      <c r="D3571" s="22"/>
      <c r="E3571" s="30"/>
      <c r="F3571" s="30"/>
      <c r="G3571" s="30"/>
      <c r="H3571" s="26"/>
      <c r="P3571" s="17"/>
      <c r="R3571" s="17"/>
      <c r="AA3571" s="18"/>
      <c r="AF3571" s="34"/>
    </row>
    <row r="3572" spans="3:33">
      <c r="C3572" s="29"/>
      <c r="D3572" s="22"/>
      <c r="E3572" s="30"/>
      <c r="F3572" s="30"/>
      <c r="G3572" s="30"/>
      <c r="H3572" s="26"/>
      <c r="P3572" s="17"/>
      <c r="R3572" s="17"/>
      <c r="AA3572" s="18"/>
      <c r="AD3572" s="34"/>
      <c r="AE3572" s="34"/>
      <c r="AF3572" s="34"/>
    </row>
    <row r="3573" spans="3:33">
      <c r="C3573" s="29"/>
      <c r="D3573" s="22"/>
      <c r="E3573" s="30"/>
      <c r="F3573" s="30"/>
      <c r="G3573" s="30"/>
      <c r="H3573" s="26"/>
      <c r="P3573" s="17"/>
      <c r="R3573" s="17"/>
      <c r="AA3573" s="18"/>
      <c r="AD3573" s="34"/>
      <c r="AE3573" s="34"/>
      <c r="AF3573" s="34"/>
    </row>
    <row r="3574" spans="3:33">
      <c r="C3574" s="29"/>
      <c r="D3574" s="22"/>
      <c r="E3574" s="30"/>
      <c r="F3574" s="30"/>
      <c r="G3574" s="30"/>
      <c r="H3574" s="26"/>
      <c r="P3574" s="17"/>
      <c r="R3574" s="17"/>
      <c r="AA3574" s="18"/>
      <c r="AF3574" s="34"/>
    </row>
    <row r="3575" spans="3:33">
      <c r="C3575" s="29"/>
      <c r="D3575" s="22"/>
      <c r="E3575" s="30"/>
      <c r="F3575" s="30"/>
      <c r="G3575" s="30"/>
      <c r="H3575" s="26"/>
      <c r="P3575" s="17"/>
      <c r="R3575" s="17"/>
      <c r="AA3575" s="18"/>
      <c r="AF3575" s="34"/>
    </row>
    <row r="3576" spans="3:33">
      <c r="C3576" s="29"/>
      <c r="D3576" s="22"/>
      <c r="E3576" s="30"/>
      <c r="F3576" s="30"/>
      <c r="G3576" s="30"/>
      <c r="H3576" s="26"/>
      <c r="P3576" s="17"/>
      <c r="R3576" s="17"/>
      <c r="AA3576" s="18"/>
      <c r="AF3576" s="34"/>
    </row>
    <row r="3577" spans="3:33">
      <c r="C3577" s="29"/>
      <c r="D3577" s="22"/>
      <c r="E3577" s="30"/>
      <c r="F3577" s="30"/>
      <c r="G3577" s="30"/>
      <c r="H3577" s="26"/>
      <c r="P3577" s="17"/>
      <c r="R3577" s="17"/>
      <c r="AA3577" s="18"/>
      <c r="AD3577" s="34"/>
      <c r="AE3577" s="34"/>
      <c r="AF3577" s="34"/>
    </row>
    <row r="3578" spans="3:33">
      <c r="C3578" s="29"/>
      <c r="D3578" s="22"/>
      <c r="E3578" s="30"/>
      <c r="F3578" s="30"/>
      <c r="G3578" s="30"/>
      <c r="H3578" s="26"/>
      <c r="P3578" s="17"/>
      <c r="R3578" s="17"/>
      <c r="AA3578" s="18"/>
      <c r="AD3578" s="34"/>
      <c r="AE3578" s="34"/>
      <c r="AF3578" s="34"/>
    </row>
    <row r="3579" spans="3:33">
      <c r="C3579" s="29"/>
      <c r="D3579" s="22"/>
      <c r="E3579" s="30"/>
      <c r="F3579" s="30"/>
      <c r="G3579" s="30"/>
      <c r="H3579" s="26"/>
      <c r="P3579" s="17"/>
      <c r="R3579" s="17"/>
      <c r="AA3579" s="18"/>
      <c r="AD3579" s="34"/>
      <c r="AE3579" s="34"/>
      <c r="AF3579" s="34"/>
    </row>
    <row r="3580" spans="3:33">
      <c r="C3580" s="29"/>
      <c r="D3580" s="22"/>
      <c r="E3580" s="30"/>
      <c r="F3580" s="30"/>
      <c r="G3580" s="30"/>
      <c r="H3580" s="26"/>
      <c r="P3580" s="17"/>
      <c r="R3580" s="17"/>
      <c r="AA3580" s="18"/>
      <c r="AD3580" s="34"/>
      <c r="AE3580" s="34"/>
      <c r="AF3580" s="34"/>
    </row>
    <row r="3581" spans="3:33">
      <c r="C3581" s="29"/>
      <c r="D3581" s="22"/>
      <c r="E3581" s="30"/>
      <c r="F3581" s="30"/>
      <c r="G3581" s="30"/>
      <c r="H3581" s="26"/>
      <c r="P3581" s="17"/>
      <c r="R3581" s="17"/>
      <c r="AA3581" s="18"/>
      <c r="AD3581" s="34"/>
      <c r="AE3581" s="34"/>
      <c r="AF3581" s="34"/>
    </row>
    <row r="3582" spans="3:33">
      <c r="C3582" s="29"/>
      <c r="D3582" s="22"/>
      <c r="E3582" s="30"/>
      <c r="F3582" s="30"/>
      <c r="G3582" s="30"/>
      <c r="H3582" s="26"/>
      <c r="P3582" s="17"/>
      <c r="R3582" s="17"/>
      <c r="AA3582" s="18"/>
      <c r="AF3582" s="34"/>
      <c r="AG3582" s="37"/>
    </row>
    <row r="3583" spans="3:33">
      <c r="C3583" s="29"/>
      <c r="D3583" s="22"/>
      <c r="E3583" s="30"/>
      <c r="F3583" s="30"/>
      <c r="G3583" s="30"/>
      <c r="H3583" s="26"/>
      <c r="P3583" s="17"/>
      <c r="R3583" s="17"/>
      <c r="AA3583" s="18"/>
      <c r="AF3583" s="34"/>
      <c r="AG3583" s="37"/>
    </row>
    <row r="3584" spans="3:33">
      <c r="C3584" s="29"/>
      <c r="D3584" s="22"/>
      <c r="E3584" s="30"/>
      <c r="F3584" s="30"/>
      <c r="G3584" s="30"/>
      <c r="H3584" s="26"/>
      <c r="P3584" s="17"/>
      <c r="R3584" s="17"/>
      <c r="AA3584" s="18"/>
      <c r="AF3584" s="34"/>
      <c r="AG3584" s="37"/>
    </row>
    <row r="3585" spans="3:33">
      <c r="C3585" s="29"/>
      <c r="D3585" s="22"/>
      <c r="E3585" s="30"/>
      <c r="F3585" s="30"/>
      <c r="G3585" s="30"/>
      <c r="H3585" s="26"/>
      <c r="P3585" s="17"/>
      <c r="R3585" s="17"/>
      <c r="AA3585" s="18"/>
      <c r="AF3585" s="34"/>
      <c r="AG3585" s="37"/>
    </row>
    <row r="3586" spans="3:33">
      <c r="C3586" s="29"/>
      <c r="D3586" s="22"/>
      <c r="E3586" s="30"/>
      <c r="F3586" s="30"/>
      <c r="G3586" s="30"/>
      <c r="H3586" s="26"/>
      <c r="P3586" s="17"/>
      <c r="R3586" s="17"/>
      <c r="AA3586" s="18"/>
      <c r="AD3586" s="34"/>
      <c r="AE3586" s="34"/>
      <c r="AF3586" s="34"/>
      <c r="AG3586" s="37"/>
    </row>
    <row r="3587" spans="3:33">
      <c r="C3587" s="29"/>
      <c r="D3587" s="22"/>
      <c r="E3587" s="30"/>
      <c r="F3587" s="30"/>
      <c r="G3587" s="30"/>
      <c r="H3587" s="26"/>
      <c r="P3587" s="17"/>
      <c r="R3587" s="17"/>
      <c r="AA3587" s="18"/>
      <c r="AD3587" s="34"/>
      <c r="AE3587" s="34"/>
      <c r="AF3587" s="34"/>
      <c r="AG3587" s="37"/>
    </row>
    <row r="3588" spans="3:33">
      <c r="C3588" s="29"/>
      <c r="D3588" s="22"/>
      <c r="E3588" s="30"/>
      <c r="F3588" s="30"/>
      <c r="G3588" s="30"/>
      <c r="H3588" s="26"/>
      <c r="P3588" s="17"/>
      <c r="R3588" s="17"/>
      <c r="AA3588" s="18"/>
      <c r="AD3588" s="34"/>
      <c r="AE3588" s="34"/>
      <c r="AF3588" s="34"/>
      <c r="AG3588" s="37"/>
    </row>
    <row r="3589" spans="3:33">
      <c r="C3589" s="29"/>
      <c r="D3589" s="22"/>
      <c r="E3589" s="30"/>
      <c r="F3589" s="30"/>
      <c r="G3589" s="30"/>
      <c r="H3589" s="26"/>
      <c r="P3589" s="17"/>
      <c r="R3589" s="17"/>
      <c r="AA3589" s="18"/>
      <c r="AD3589" s="34"/>
      <c r="AE3589" s="34"/>
      <c r="AF3589" s="34"/>
      <c r="AG3589" s="37"/>
    </row>
    <row r="3590" spans="3:33">
      <c r="C3590" s="29"/>
      <c r="D3590" s="22"/>
      <c r="E3590" s="30"/>
      <c r="F3590" s="30"/>
      <c r="G3590" s="30"/>
      <c r="H3590" s="26"/>
      <c r="P3590" s="17"/>
      <c r="R3590" s="17"/>
      <c r="AA3590" s="18"/>
      <c r="AF3590" s="34"/>
    </row>
    <row r="3591" spans="3:33">
      <c r="C3591" s="29"/>
      <c r="D3591" s="22"/>
      <c r="E3591" s="30"/>
      <c r="F3591" s="30"/>
      <c r="G3591" s="30"/>
      <c r="H3591" s="26"/>
      <c r="P3591" s="17"/>
      <c r="R3591" s="17"/>
      <c r="AA3591" s="18"/>
      <c r="AF3591" s="34"/>
    </row>
    <row r="3592" spans="3:33">
      <c r="C3592" s="29"/>
      <c r="D3592" s="22"/>
      <c r="E3592" s="30"/>
      <c r="F3592" s="30"/>
      <c r="G3592" s="30"/>
      <c r="H3592" s="26"/>
      <c r="P3592" s="17"/>
      <c r="R3592" s="17"/>
      <c r="AA3592" s="18"/>
      <c r="AF3592" s="34"/>
    </row>
    <row r="3593" spans="3:33">
      <c r="C3593" s="29"/>
      <c r="D3593" s="22"/>
      <c r="E3593" s="30"/>
      <c r="F3593" s="30"/>
      <c r="G3593" s="30"/>
      <c r="H3593" s="26"/>
      <c r="P3593" s="17"/>
      <c r="R3593" s="17"/>
      <c r="AA3593" s="18"/>
      <c r="AF3593" s="34"/>
    </row>
    <row r="3594" spans="3:33">
      <c r="C3594" s="29"/>
      <c r="D3594" s="22"/>
      <c r="E3594" s="30"/>
      <c r="F3594" s="30"/>
      <c r="G3594" s="30"/>
      <c r="H3594" s="26"/>
      <c r="P3594" s="17"/>
      <c r="R3594" s="17"/>
      <c r="AA3594" s="18"/>
      <c r="AF3594" s="34"/>
    </row>
    <row r="3595" spans="3:33">
      <c r="C3595" s="29"/>
      <c r="D3595" s="22"/>
      <c r="E3595" s="30"/>
      <c r="F3595" s="30"/>
      <c r="G3595" s="30"/>
      <c r="H3595" s="26"/>
      <c r="P3595" s="17"/>
      <c r="R3595" s="17"/>
      <c r="AA3595" s="18"/>
      <c r="AF3595" s="34"/>
    </row>
    <row r="3596" spans="3:33">
      <c r="C3596" s="29"/>
      <c r="D3596" s="22"/>
      <c r="E3596" s="30"/>
      <c r="F3596" s="30"/>
      <c r="G3596" s="30"/>
      <c r="H3596" s="26"/>
      <c r="P3596" s="17"/>
      <c r="R3596" s="17"/>
      <c r="AA3596" s="18"/>
      <c r="AF3596" s="34"/>
    </row>
    <row r="3597" spans="3:33">
      <c r="C3597" s="29"/>
      <c r="E3597" s="30"/>
      <c r="F3597" s="30"/>
      <c r="G3597" s="30"/>
      <c r="H3597" s="26"/>
      <c r="P3597" s="17"/>
      <c r="R3597" s="17"/>
      <c r="AA3597" s="18"/>
      <c r="AF3597" s="34"/>
    </row>
    <row r="3598" spans="3:33">
      <c r="C3598" s="29"/>
      <c r="E3598" s="30"/>
      <c r="F3598" s="30"/>
      <c r="G3598" s="30"/>
      <c r="H3598" s="26"/>
      <c r="P3598" s="17"/>
      <c r="R3598" s="17"/>
      <c r="AA3598" s="18"/>
      <c r="AF3598" s="34"/>
    </row>
    <row r="3599" spans="3:33">
      <c r="C3599" s="29"/>
      <c r="E3599" s="30"/>
      <c r="F3599" s="30"/>
      <c r="G3599" s="30"/>
      <c r="H3599" s="26"/>
      <c r="P3599" s="17"/>
      <c r="R3599" s="17"/>
      <c r="AA3599" s="18"/>
      <c r="AF3599" s="34"/>
    </row>
    <row r="3600" spans="3:33">
      <c r="C3600" s="29"/>
      <c r="E3600" s="30"/>
      <c r="F3600" s="30"/>
      <c r="G3600" s="30"/>
      <c r="H3600" s="26"/>
      <c r="P3600" s="17"/>
      <c r="R3600" s="17"/>
      <c r="AA3600" s="18"/>
      <c r="AF3600" s="34"/>
    </row>
    <row r="3601" spans="1:32">
      <c r="C3601" s="29"/>
      <c r="E3601" s="30"/>
      <c r="F3601" s="30"/>
      <c r="G3601" s="30"/>
      <c r="H3601" s="26"/>
      <c r="P3601" s="17"/>
      <c r="R3601" s="17"/>
      <c r="AA3601" s="18"/>
      <c r="AF3601" s="34"/>
    </row>
    <row r="3602" spans="1:32">
      <c r="C3602" s="29"/>
      <c r="E3602" s="30"/>
      <c r="F3602" s="30"/>
      <c r="G3602" s="30"/>
      <c r="H3602" s="26"/>
      <c r="P3602" s="17"/>
      <c r="R3602" s="17"/>
      <c r="AA3602" s="18"/>
      <c r="AF3602" s="34"/>
    </row>
    <row r="3603" spans="1:32">
      <c r="C3603" s="29"/>
      <c r="E3603" s="30"/>
      <c r="F3603" s="30"/>
      <c r="G3603" s="30"/>
      <c r="H3603" s="26"/>
      <c r="P3603" s="17"/>
      <c r="R3603" s="17"/>
      <c r="AA3603" s="18"/>
      <c r="AF3603" s="34"/>
    </row>
    <row r="3604" spans="1:32">
      <c r="C3604" s="29"/>
      <c r="E3604" s="30"/>
      <c r="F3604" s="30"/>
      <c r="G3604" s="30"/>
      <c r="H3604" s="26"/>
      <c r="P3604" s="17"/>
      <c r="R3604" s="17"/>
      <c r="AA3604" s="18"/>
      <c r="AF3604" s="34"/>
    </row>
    <row r="3605" spans="1:32">
      <c r="C3605" s="29"/>
      <c r="E3605" s="30"/>
      <c r="F3605" s="30"/>
      <c r="G3605" s="30"/>
      <c r="H3605" s="26"/>
      <c r="P3605" s="17"/>
      <c r="R3605" s="17"/>
      <c r="AA3605" s="18"/>
      <c r="AF3605" s="34"/>
    </row>
    <row r="3606" spans="1:32">
      <c r="C3606" s="29"/>
      <c r="E3606" s="30"/>
      <c r="F3606" s="30"/>
      <c r="G3606" s="30"/>
      <c r="H3606" s="26"/>
      <c r="P3606" s="17"/>
      <c r="R3606" s="17"/>
      <c r="AA3606" s="18"/>
      <c r="AF3606" s="34"/>
    </row>
    <row r="3607" spans="1:32">
      <c r="C3607" s="29"/>
      <c r="E3607" s="30"/>
      <c r="F3607" s="30"/>
      <c r="G3607" s="30"/>
      <c r="H3607" s="26"/>
      <c r="P3607" s="17"/>
      <c r="R3607" s="17"/>
      <c r="AA3607" s="18"/>
      <c r="AF3607" s="34"/>
    </row>
    <row r="3608" spans="1:32">
      <c r="C3608" s="29"/>
      <c r="E3608" s="30"/>
      <c r="F3608" s="30"/>
      <c r="G3608" s="30"/>
      <c r="H3608" s="26"/>
      <c r="P3608" s="17"/>
      <c r="R3608" s="17"/>
      <c r="AA3608" s="18"/>
      <c r="AF3608" s="34"/>
    </row>
    <row r="3609" spans="1:32">
      <c r="C3609" s="29"/>
      <c r="E3609" s="30"/>
      <c r="F3609" s="30"/>
      <c r="G3609" s="30"/>
      <c r="H3609" s="26"/>
      <c r="P3609" s="17"/>
      <c r="R3609" s="17"/>
      <c r="AA3609" s="18"/>
      <c r="AF3609" s="34"/>
    </row>
    <row r="3610" spans="1:32">
      <c r="A3610" s="28"/>
      <c r="C3610" s="29"/>
      <c r="E3610" s="30"/>
      <c r="F3610" s="30"/>
      <c r="G3610" s="30"/>
      <c r="H3610" s="26"/>
      <c r="P3610" s="17"/>
      <c r="R3610" s="17"/>
      <c r="AA3610" s="18"/>
      <c r="AF3610" s="34"/>
    </row>
    <row r="3611" spans="1:32">
      <c r="A3611" s="28"/>
      <c r="C3611" s="29"/>
      <c r="E3611" s="30"/>
      <c r="F3611" s="30"/>
      <c r="G3611" s="30"/>
      <c r="H3611" s="26"/>
      <c r="P3611" s="17"/>
      <c r="R3611" s="17"/>
      <c r="AA3611" s="18"/>
      <c r="AF3611" s="34"/>
    </row>
    <row r="3612" spans="1:32">
      <c r="A3612" s="28"/>
      <c r="C3612" s="29"/>
      <c r="E3612" s="30"/>
      <c r="F3612" s="30"/>
      <c r="G3612" s="30"/>
      <c r="H3612" s="26"/>
      <c r="P3612" s="17"/>
      <c r="R3612" s="17"/>
      <c r="AA3612" s="18"/>
      <c r="AF3612" s="34"/>
    </row>
    <row r="3613" spans="1:32">
      <c r="A3613" s="28"/>
      <c r="C3613" s="29"/>
      <c r="E3613" s="30"/>
      <c r="F3613" s="30"/>
      <c r="G3613" s="30"/>
      <c r="H3613" s="26"/>
      <c r="P3613" s="17"/>
      <c r="R3613" s="17"/>
      <c r="AA3613" s="18"/>
      <c r="AF3613" s="34"/>
    </row>
    <row r="3614" spans="1:32">
      <c r="A3614" s="28"/>
      <c r="C3614" s="29"/>
      <c r="E3614" s="30"/>
      <c r="F3614" s="30"/>
      <c r="G3614" s="30"/>
      <c r="H3614" s="26"/>
      <c r="P3614" s="17"/>
      <c r="R3614" s="17"/>
      <c r="AA3614" s="18"/>
      <c r="AF3614" s="34"/>
    </row>
    <row r="3615" spans="1:32">
      <c r="A3615" s="28"/>
      <c r="C3615" s="29"/>
      <c r="E3615" s="30"/>
      <c r="F3615" s="30"/>
      <c r="G3615" s="30"/>
      <c r="H3615" s="26"/>
      <c r="P3615" s="17"/>
      <c r="R3615" s="17"/>
      <c r="AA3615" s="18"/>
      <c r="AF3615" s="34"/>
    </row>
    <row r="3616" spans="1:32">
      <c r="A3616" s="28"/>
      <c r="C3616" s="29"/>
      <c r="E3616" s="30"/>
      <c r="F3616" s="30"/>
      <c r="G3616" s="30"/>
      <c r="H3616" s="26"/>
      <c r="P3616" s="17"/>
      <c r="R3616" s="17"/>
      <c r="AA3616" s="18"/>
      <c r="AF3616" s="34"/>
    </row>
    <row r="3617" spans="1:32">
      <c r="A3617" s="28"/>
      <c r="C3617" s="29"/>
      <c r="E3617" s="30"/>
      <c r="F3617" s="30"/>
      <c r="G3617" s="30"/>
      <c r="H3617" s="26"/>
      <c r="P3617" s="17"/>
      <c r="R3617" s="17"/>
      <c r="AA3617" s="18"/>
      <c r="AF3617" s="34"/>
    </row>
    <row r="3618" spans="1:32">
      <c r="A3618" s="28"/>
      <c r="C3618" s="29"/>
      <c r="E3618" s="30"/>
      <c r="F3618" s="30"/>
      <c r="G3618" s="30"/>
      <c r="H3618" s="26"/>
      <c r="P3618" s="17"/>
      <c r="R3618" s="17"/>
      <c r="AA3618" s="18"/>
      <c r="AF3618" s="34"/>
    </row>
    <row r="3619" spans="1:32">
      <c r="A3619" s="28"/>
      <c r="C3619" s="29"/>
      <c r="E3619" s="30"/>
      <c r="F3619" s="30"/>
      <c r="G3619" s="30"/>
      <c r="H3619" s="26"/>
      <c r="P3619" s="17"/>
      <c r="R3619" s="17"/>
      <c r="AA3619" s="18"/>
      <c r="AF3619" s="34"/>
    </row>
    <row r="3620" spans="1:32">
      <c r="A3620" s="28"/>
      <c r="C3620" s="29"/>
      <c r="E3620" s="30"/>
      <c r="F3620" s="30"/>
      <c r="G3620" s="30"/>
      <c r="H3620" s="26"/>
      <c r="P3620" s="17"/>
      <c r="R3620" s="17"/>
      <c r="AA3620" s="18"/>
      <c r="AF3620" s="34"/>
    </row>
    <row r="3621" spans="1:32">
      <c r="A3621" s="28"/>
      <c r="C3621" s="29"/>
      <c r="E3621" s="30"/>
      <c r="F3621" s="30"/>
      <c r="G3621" s="30"/>
      <c r="H3621" s="26"/>
      <c r="P3621" s="17"/>
      <c r="R3621" s="17"/>
      <c r="AA3621" s="18"/>
      <c r="AF3621" s="34"/>
    </row>
    <row r="3622" spans="1:32">
      <c r="A3622" s="28"/>
      <c r="C3622" s="29"/>
      <c r="E3622" s="30"/>
      <c r="F3622" s="30"/>
      <c r="G3622" s="30"/>
      <c r="H3622" s="26"/>
      <c r="P3622" s="17"/>
      <c r="R3622" s="17"/>
      <c r="AA3622" s="18"/>
      <c r="AF3622" s="34"/>
    </row>
    <row r="3623" spans="1:32">
      <c r="A3623" s="28"/>
      <c r="C3623" s="29"/>
      <c r="E3623" s="30"/>
      <c r="F3623" s="30"/>
      <c r="G3623" s="30"/>
      <c r="H3623" s="26"/>
      <c r="P3623" s="17"/>
      <c r="R3623" s="17"/>
      <c r="AA3623" s="18"/>
      <c r="AF3623" s="34"/>
    </row>
    <row r="3624" spans="1:32">
      <c r="A3624" s="28"/>
      <c r="C3624" s="29"/>
      <c r="E3624" s="30"/>
      <c r="F3624" s="30"/>
      <c r="G3624" s="30"/>
      <c r="H3624" s="26"/>
      <c r="P3624" s="17"/>
      <c r="R3624" s="17"/>
      <c r="AA3624" s="18"/>
      <c r="AF3624" s="34"/>
    </row>
    <row r="3625" spans="1:32">
      <c r="A3625" s="28"/>
      <c r="C3625" s="29"/>
      <c r="E3625" s="30"/>
      <c r="F3625" s="30"/>
      <c r="G3625" s="30"/>
      <c r="H3625" s="26"/>
      <c r="P3625" s="17"/>
      <c r="R3625" s="17"/>
      <c r="AA3625" s="18"/>
      <c r="AF3625" s="34"/>
    </row>
    <row r="3626" spans="1:32">
      <c r="A3626" s="28"/>
      <c r="B3626" s="22"/>
      <c r="C3626" s="29"/>
      <c r="E3626" s="30"/>
      <c r="F3626" s="30"/>
      <c r="G3626" s="30"/>
      <c r="H3626" s="26"/>
      <c r="P3626" s="17"/>
      <c r="R3626" s="17"/>
      <c r="AA3626" s="18"/>
      <c r="AF3626" s="34"/>
    </row>
    <row r="3627" spans="1:32">
      <c r="A3627" s="28"/>
      <c r="B3627" s="22"/>
      <c r="C3627" s="29"/>
      <c r="E3627" s="30"/>
      <c r="F3627" s="30"/>
      <c r="G3627" s="30"/>
      <c r="H3627" s="26"/>
      <c r="P3627" s="17"/>
      <c r="R3627" s="17"/>
      <c r="AA3627" s="18"/>
      <c r="AF3627" s="34"/>
    </row>
    <row r="3628" spans="1:32">
      <c r="A3628" s="28"/>
      <c r="B3628" s="22"/>
      <c r="C3628" s="29"/>
      <c r="E3628" s="30"/>
      <c r="F3628" s="30"/>
      <c r="G3628" s="30"/>
      <c r="H3628" s="26"/>
      <c r="P3628" s="17"/>
      <c r="R3628" s="17"/>
      <c r="AA3628" s="18"/>
      <c r="AF3628" s="34"/>
    </row>
    <row r="3629" spans="1:32">
      <c r="A3629" s="28"/>
      <c r="B3629" s="22"/>
      <c r="C3629" s="29"/>
      <c r="E3629" s="30"/>
      <c r="F3629" s="30"/>
      <c r="G3629" s="30"/>
      <c r="H3629" s="26"/>
      <c r="P3629" s="17"/>
      <c r="R3629" s="17"/>
      <c r="AA3629" s="18"/>
      <c r="AF3629" s="34"/>
    </row>
    <row r="3630" spans="1:32">
      <c r="A3630" s="28"/>
      <c r="B3630" s="22"/>
      <c r="C3630" s="29"/>
      <c r="E3630" s="30"/>
      <c r="F3630" s="30"/>
      <c r="G3630" s="30"/>
      <c r="H3630" s="26"/>
      <c r="P3630" s="17"/>
      <c r="R3630" s="17"/>
      <c r="AA3630" s="18"/>
      <c r="AF3630" s="34"/>
    </row>
    <row r="3631" spans="1:32">
      <c r="A3631" s="28"/>
      <c r="B3631" s="22"/>
      <c r="C3631" s="29"/>
      <c r="E3631" s="30"/>
      <c r="F3631" s="30"/>
      <c r="G3631" s="30"/>
      <c r="H3631" s="26"/>
      <c r="P3631" s="17"/>
      <c r="R3631" s="17"/>
      <c r="AA3631" s="18"/>
      <c r="AF3631" s="34"/>
    </row>
    <row r="3632" spans="1:32">
      <c r="A3632" s="28"/>
      <c r="B3632" s="22"/>
      <c r="C3632" s="29"/>
      <c r="E3632" s="30"/>
      <c r="F3632" s="30"/>
      <c r="G3632" s="30"/>
      <c r="H3632" s="26"/>
      <c r="P3632" s="17"/>
      <c r="R3632" s="17"/>
      <c r="AA3632" s="18"/>
      <c r="AF3632" s="34"/>
    </row>
    <row r="3633" spans="1:32">
      <c r="A3633" s="28"/>
      <c r="B3633" s="22"/>
      <c r="C3633" s="29"/>
      <c r="E3633" s="30"/>
      <c r="F3633" s="30"/>
      <c r="G3633" s="30"/>
      <c r="H3633" s="26"/>
      <c r="P3633" s="17"/>
      <c r="R3633" s="17"/>
      <c r="AA3633" s="18"/>
      <c r="AF3633" s="34"/>
    </row>
    <row r="3634" spans="1:32">
      <c r="A3634" s="28"/>
      <c r="B3634" s="22"/>
      <c r="C3634" s="29"/>
      <c r="E3634" s="30"/>
      <c r="F3634" s="30"/>
      <c r="G3634" s="30"/>
      <c r="H3634" s="26"/>
      <c r="P3634" s="17"/>
      <c r="R3634" s="17"/>
      <c r="AA3634" s="18"/>
      <c r="AF3634" s="34"/>
    </row>
    <row r="3635" spans="1:32">
      <c r="A3635" s="28"/>
      <c r="B3635" s="22"/>
      <c r="C3635" s="29"/>
      <c r="E3635" s="30"/>
      <c r="F3635" s="30"/>
      <c r="G3635" s="30"/>
      <c r="H3635" s="26"/>
      <c r="P3635" s="17"/>
      <c r="R3635" s="17"/>
      <c r="AA3635" s="18"/>
      <c r="AF3635" s="34"/>
    </row>
    <row r="3636" spans="1:32">
      <c r="A3636" s="28"/>
      <c r="B3636" s="22"/>
      <c r="C3636" s="29"/>
      <c r="E3636" s="30"/>
      <c r="F3636" s="30"/>
      <c r="G3636" s="30"/>
      <c r="H3636" s="26"/>
      <c r="P3636" s="17"/>
      <c r="R3636" s="17"/>
      <c r="AA3636" s="18"/>
      <c r="AF3636" s="34"/>
    </row>
    <row r="3637" spans="1:32">
      <c r="A3637" s="28"/>
      <c r="B3637" s="22"/>
      <c r="C3637" s="29"/>
      <c r="E3637" s="30"/>
      <c r="F3637" s="30"/>
      <c r="G3637" s="30"/>
      <c r="H3637" s="26"/>
      <c r="P3637" s="17"/>
      <c r="R3637" s="17"/>
      <c r="AA3637" s="18"/>
      <c r="AF3637" s="34"/>
    </row>
    <row r="3638" spans="1:32">
      <c r="A3638" s="28"/>
      <c r="B3638" s="22"/>
      <c r="C3638" s="29"/>
      <c r="E3638" s="30"/>
      <c r="F3638" s="30"/>
      <c r="G3638" s="30"/>
      <c r="H3638" s="26"/>
      <c r="P3638" s="17"/>
      <c r="R3638" s="17"/>
      <c r="AA3638" s="18"/>
      <c r="AF3638" s="34"/>
    </row>
    <row r="3639" spans="1:32">
      <c r="A3639" s="28"/>
      <c r="B3639" s="22"/>
      <c r="C3639" s="29"/>
      <c r="E3639" s="30"/>
      <c r="F3639" s="30"/>
      <c r="G3639" s="30"/>
      <c r="H3639" s="26"/>
      <c r="P3639" s="17"/>
      <c r="R3639" s="17"/>
      <c r="AA3639" s="18"/>
      <c r="AF3639" s="34"/>
    </row>
    <row r="3640" spans="1:32">
      <c r="A3640" s="28"/>
      <c r="B3640" s="22"/>
      <c r="C3640" s="29"/>
      <c r="E3640" s="30"/>
      <c r="F3640" s="30"/>
      <c r="G3640" s="30"/>
      <c r="H3640" s="26"/>
      <c r="P3640" s="17"/>
      <c r="R3640" s="17"/>
      <c r="AA3640" s="18"/>
      <c r="AF3640" s="34"/>
    </row>
    <row r="3641" spans="1:32">
      <c r="A3641" s="28"/>
      <c r="B3641" s="22"/>
      <c r="C3641" s="29"/>
      <c r="E3641" s="30"/>
      <c r="F3641" s="30"/>
      <c r="G3641" s="30"/>
      <c r="H3641" s="26"/>
      <c r="P3641" s="17"/>
      <c r="R3641" s="17"/>
      <c r="AA3641" s="18"/>
      <c r="AF3641" s="34"/>
    </row>
    <row r="3642" spans="1:32">
      <c r="A3642" s="28"/>
      <c r="B3642" s="22"/>
      <c r="C3642" s="29"/>
      <c r="E3642" s="30"/>
      <c r="F3642" s="30"/>
      <c r="G3642" s="30"/>
      <c r="H3642" s="26"/>
      <c r="P3642" s="17"/>
      <c r="R3642" s="17"/>
      <c r="AA3642" s="18"/>
      <c r="AF3642" s="34"/>
    </row>
    <row r="3643" spans="1:32">
      <c r="A3643" s="28"/>
      <c r="B3643" s="22"/>
      <c r="C3643" s="29"/>
      <c r="E3643" s="30"/>
      <c r="F3643" s="30"/>
      <c r="G3643" s="30"/>
      <c r="H3643" s="26"/>
      <c r="P3643" s="17"/>
      <c r="R3643" s="17"/>
      <c r="AA3643" s="18"/>
      <c r="AF3643" s="34"/>
    </row>
    <row r="3644" spans="1:32">
      <c r="A3644" s="28"/>
      <c r="B3644" s="22"/>
      <c r="C3644" s="29"/>
      <c r="E3644" s="30"/>
      <c r="F3644" s="30"/>
      <c r="G3644" s="30"/>
      <c r="H3644" s="26"/>
      <c r="P3644" s="17"/>
      <c r="R3644" s="17"/>
      <c r="AA3644" s="18"/>
      <c r="AF3644" s="34"/>
    </row>
    <row r="3645" spans="1:32">
      <c r="A3645" s="28"/>
      <c r="B3645" s="22"/>
      <c r="C3645" s="29"/>
      <c r="E3645" s="30"/>
      <c r="F3645" s="30"/>
      <c r="G3645" s="30"/>
      <c r="H3645" s="26"/>
      <c r="P3645" s="17"/>
      <c r="R3645" s="17"/>
      <c r="AA3645" s="18"/>
      <c r="AF3645" s="34"/>
    </row>
    <row r="3646" spans="1:32">
      <c r="A3646" s="28"/>
      <c r="B3646" s="22"/>
      <c r="C3646" s="29"/>
      <c r="E3646" s="30"/>
      <c r="F3646" s="30"/>
      <c r="G3646" s="30"/>
      <c r="H3646" s="26"/>
      <c r="P3646" s="17"/>
      <c r="R3646" s="17"/>
      <c r="AA3646" s="18"/>
      <c r="AF3646" s="34"/>
    </row>
    <row r="3647" spans="1:32">
      <c r="A3647" s="28"/>
      <c r="B3647" s="22"/>
      <c r="C3647" s="29"/>
      <c r="E3647" s="30"/>
      <c r="F3647" s="30"/>
      <c r="G3647" s="30"/>
      <c r="H3647" s="26"/>
      <c r="P3647" s="17"/>
      <c r="R3647" s="17"/>
      <c r="AA3647" s="18"/>
      <c r="AF3647" s="34"/>
    </row>
    <row r="3648" spans="1:32">
      <c r="A3648" s="28"/>
      <c r="B3648" s="22"/>
      <c r="C3648" s="29"/>
      <c r="E3648" s="30"/>
      <c r="F3648" s="30"/>
      <c r="G3648" s="30"/>
      <c r="H3648" s="26"/>
      <c r="P3648" s="17"/>
      <c r="R3648" s="17"/>
      <c r="AA3648" s="18"/>
      <c r="AF3648" s="34"/>
    </row>
    <row r="3649" spans="1:32">
      <c r="A3649" s="28"/>
      <c r="B3649" s="22"/>
      <c r="C3649" s="29"/>
      <c r="E3649" s="30"/>
      <c r="F3649" s="30"/>
      <c r="G3649" s="30"/>
      <c r="H3649" s="26"/>
      <c r="P3649" s="17"/>
      <c r="R3649" s="17"/>
      <c r="AA3649" s="18"/>
      <c r="AF3649" s="34"/>
    </row>
    <row r="3650" spans="1:32">
      <c r="A3650" s="28"/>
      <c r="B3650" s="22"/>
      <c r="C3650" s="29"/>
      <c r="E3650" s="30"/>
      <c r="F3650" s="30"/>
      <c r="G3650" s="30"/>
      <c r="H3650" s="26"/>
      <c r="P3650" s="17"/>
      <c r="R3650" s="17"/>
      <c r="AA3650" s="18"/>
      <c r="AF3650" s="34"/>
    </row>
    <row r="3651" spans="1:32">
      <c r="A3651" s="28"/>
      <c r="B3651" s="22"/>
      <c r="C3651" s="29"/>
      <c r="E3651" s="30"/>
      <c r="F3651" s="30"/>
      <c r="G3651" s="30"/>
      <c r="H3651" s="26"/>
      <c r="P3651" s="17"/>
      <c r="R3651" s="17"/>
      <c r="AA3651" s="18"/>
      <c r="AF3651" s="34"/>
    </row>
    <row r="3652" spans="1:32">
      <c r="A3652" s="28"/>
      <c r="B3652" s="22"/>
      <c r="C3652" s="29"/>
      <c r="E3652" s="30"/>
      <c r="F3652" s="30"/>
      <c r="G3652" s="30"/>
      <c r="H3652" s="26"/>
      <c r="P3652" s="17"/>
      <c r="R3652" s="17"/>
      <c r="AA3652" s="18"/>
      <c r="AF3652" s="34"/>
    </row>
    <row r="3653" spans="1:32">
      <c r="A3653" s="28"/>
      <c r="B3653" s="22"/>
      <c r="C3653" s="29"/>
      <c r="E3653" s="30"/>
      <c r="F3653" s="30"/>
      <c r="G3653" s="30"/>
      <c r="H3653" s="26"/>
      <c r="P3653" s="17"/>
      <c r="R3653" s="17"/>
      <c r="AA3653" s="18"/>
      <c r="AF3653" s="34"/>
    </row>
    <row r="3654" spans="1:32">
      <c r="A3654" s="28"/>
      <c r="B3654" s="22"/>
      <c r="C3654" s="29"/>
      <c r="E3654" s="30"/>
      <c r="F3654" s="30"/>
      <c r="G3654" s="30"/>
      <c r="H3654" s="26"/>
      <c r="P3654" s="17"/>
      <c r="R3654" s="17"/>
      <c r="AA3654" s="18"/>
      <c r="AF3654" s="34"/>
    </row>
    <row r="3655" spans="1:32">
      <c r="A3655" s="28"/>
      <c r="B3655" s="22"/>
      <c r="C3655" s="29"/>
      <c r="E3655" s="30"/>
      <c r="F3655" s="30"/>
      <c r="G3655" s="30"/>
      <c r="H3655" s="26"/>
      <c r="P3655" s="17"/>
      <c r="R3655" s="17"/>
      <c r="AA3655" s="18"/>
      <c r="AF3655" s="34"/>
    </row>
    <row r="3656" spans="1:32">
      <c r="A3656" s="28"/>
      <c r="B3656" s="22"/>
      <c r="C3656" s="29"/>
      <c r="E3656" s="30"/>
      <c r="F3656" s="30"/>
      <c r="G3656" s="30"/>
      <c r="H3656" s="26"/>
      <c r="P3656" s="17"/>
      <c r="R3656" s="17"/>
      <c r="AA3656" s="18"/>
      <c r="AF3656" s="34"/>
    </row>
    <row r="3657" spans="1:32">
      <c r="A3657" s="28"/>
      <c r="B3657" s="22"/>
      <c r="C3657" s="29"/>
      <c r="E3657" s="30"/>
      <c r="F3657" s="30"/>
      <c r="G3657" s="30"/>
      <c r="H3657" s="26"/>
      <c r="P3657" s="17"/>
      <c r="R3657" s="17"/>
      <c r="AA3657" s="18"/>
      <c r="AF3657" s="34"/>
    </row>
    <row r="3658" spans="1:32">
      <c r="A3658" s="28"/>
      <c r="B3658" s="22"/>
      <c r="C3658" s="29"/>
      <c r="E3658" s="30"/>
      <c r="F3658" s="30"/>
      <c r="G3658" s="30"/>
      <c r="H3658" s="26"/>
      <c r="P3658" s="17"/>
      <c r="R3658" s="17"/>
      <c r="AA3658" s="18"/>
      <c r="AF3658" s="34"/>
    </row>
    <row r="3659" spans="1:32">
      <c r="A3659" s="28"/>
      <c r="B3659" s="22"/>
      <c r="C3659" s="29"/>
      <c r="E3659" s="30"/>
      <c r="F3659" s="30"/>
      <c r="G3659" s="30"/>
      <c r="H3659" s="26"/>
      <c r="P3659" s="17"/>
      <c r="R3659" s="17"/>
      <c r="AA3659" s="18"/>
      <c r="AF3659" s="34"/>
    </row>
    <row r="3660" spans="1:32">
      <c r="A3660" s="28"/>
      <c r="B3660" s="22"/>
      <c r="C3660" s="29"/>
      <c r="E3660" s="30"/>
      <c r="F3660" s="30"/>
      <c r="G3660" s="30"/>
      <c r="H3660" s="26"/>
      <c r="P3660" s="17"/>
      <c r="R3660" s="17"/>
      <c r="AA3660" s="18"/>
      <c r="AF3660" s="34"/>
    </row>
    <row r="3661" spans="1:32">
      <c r="B3661" s="22"/>
      <c r="C3661" s="29"/>
      <c r="E3661" s="30"/>
      <c r="F3661" s="30"/>
      <c r="G3661" s="30"/>
      <c r="H3661" s="26"/>
      <c r="P3661" s="17"/>
      <c r="R3661" s="17"/>
      <c r="AA3661" s="18"/>
      <c r="AF3661" s="34"/>
    </row>
    <row r="3662" spans="1:32">
      <c r="B3662" s="22"/>
      <c r="C3662" s="29"/>
      <c r="E3662" s="30"/>
      <c r="F3662" s="30"/>
      <c r="G3662" s="30"/>
      <c r="H3662" s="26"/>
      <c r="P3662" s="17"/>
      <c r="R3662" s="17"/>
      <c r="AA3662" s="18"/>
      <c r="AF3662" s="34"/>
    </row>
    <row r="3663" spans="1:32">
      <c r="B3663" s="22"/>
      <c r="C3663" s="29"/>
      <c r="E3663" s="30"/>
      <c r="F3663" s="30"/>
      <c r="G3663" s="30"/>
      <c r="H3663" s="26"/>
      <c r="P3663" s="17"/>
      <c r="R3663" s="17"/>
      <c r="AA3663" s="18"/>
      <c r="AF3663" s="34"/>
    </row>
    <row r="3664" spans="1:32">
      <c r="B3664" s="22"/>
      <c r="C3664" s="29"/>
      <c r="E3664" s="30"/>
      <c r="F3664" s="30"/>
      <c r="G3664" s="30"/>
      <c r="H3664" s="26"/>
      <c r="P3664" s="17"/>
      <c r="R3664" s="17"/>
      <c r="AA3664" s="18"/>
      <c r="AF3664" s="34"/>
    </row>
    <row r="3665" spans="2:32">
      <c r="B3665" s="22"/>
      <c r="C3665" s="29"/>
      <c r="E3665" s="30"/>
      <c r="F3665" s="30"/>
      <c r="G3665" s="30"/>
      <c r="H3665" s="26"/>
      <c r="P3665" s="17"/>
      <c r="R3665" s="17"/>
      <c r="AA3665" s="18"/>
      <c r="AF3665" s="34"/>
    </row>
    <row r="3666" spans="2:32">
      <c r="B3666" s="22"/>
      <c r="C3666" s="29"/>
      <c r="E3666" s="30"/>
      <c r="F3666" s="30"/>
      <c r="G3666" s="30"/>
      <c r="H3666" s="26"/>
      <c r="P3666" s="17"/>
      <c r="R3666" s="17"/>
      <c r="AA3666" s="18"/>
      <c r="AF3666" s="34"/>
    </row>
    <row r="3667" spans="2:32">
      <c r="B3667" s="22"/>
      <c r="C3667" s="29"/>
      <c r="E3667" s="30"/>
      <c r="F3667" s="30"/>
      <c r="G3667" s="30"/>
      <c r="H3667" s="26"/>
      <c r="P3667" s="17"/>
      <c r="R3667" s="17"/>
      <c r="AA3667" s="18"/>
      <c r="AF3667" s="34"/>
    </row>
    <row r="3668" spans="2:32">
      <c r="B3668" s="22"/>
      <c r="C3668" s="29"/>
      <c r="E3668" s="30"/>
      <c r="F3668" s="30"/>
      <c r="G3668" s="30"/>
      <c r="H3668" s="26"/>
      <c r="P3668" s="17"/>
      <c r="R3668" s="17"/>
      <c r="AA3668" s="18"/>
      <c r="AF3668" s="34"/>
    </row>
    <row r="3669" spans="2:32">
      <c r="B3669" s="22"/>
      <c r="C3669" s="29"/>
      <c r="E3669" s="30"/>
      <c r="F3669" s="30"/>
      <c r="G3669" s="30"/>
      <c r="H3669" s="26"/>
      <c r="P3669" s="17"/>
      <c r="R3669" s="17"/>
      <c r="AA3669" s="18"/>
      <c r="AF3669" s="34"/>
    </row>
    <row r="3670" spans="2:32">
      <c r="B3670" s="22"/>
      <c r="C3670" s="29"/>
      <c r="E3670" s="30"/>
      <c r="F3670" s="30"/>
      <c r="G3670" s="30"/>
      <c r="H3670" s="26"/>
      <c r="P3670" s="17"/>
      <c r="R3670" s="17"/>
      <c r="AA3670" s="18"/>
      <c r="AF3670" s="34"/>
    </row>
    <row r="3671" spans="2:32">
      <c r="B3671" s="22"/>
      <c r="C3671" s="29"/>
      <c r="E3671" s="30"/>
      <c r="F3671" s="30"/>
      <c r="G3671" s="30"/>
      <c r="H3671" s="26"/>
      <c r="P3671" s="17"/>
      <c r="R3671" s="17"/>
      <c r="AA3671" s="18"/>
      <c r="AF3671" s="34"/>
    </row>
    <row r="3672" spans="2:32">
      <c r="B3672" s="22"/>
      <c r="C3672" s="29"/>
      <c r="E3672" s="30"/>
      <c r="F3672" s="30"/>
      <c r="G3672" s="30"/>
      <c r="H3672" s="26"/>
      <c r="P3672" s="17"/>
      <c r="R3672" s="17"/>
      <c r="AA3672" s="18"/>
      <c r="AF3672" s="34"/>
    </row>
    <row r="3673" spans="2:32">
      <c r="B3673" s="22"/>
      <c r="C3673" s="29"/>
      <c r="E3673" s="30"/>
      <c r="F3673" s="30"/>
      <c r="G3673" s="30"/>
      <c r="H3673" s="26"/>
      <c r="P3673" s="17"/>
      <c r="R3673" s="17"/>
      <c r="AA3673" s="18"/>
      <c r="AF3673" s="34"/>
    </row>
    <row r="3674" spans="2:32">
      <c r="B3674" s="22"/>
      <c r="C3674" s="29"/>
      <c r="E3674" s="30"/>
      <c r="F3674" s="30"/>
      <c r="G3674" s="30"/>
      <c r="H3674" s="26"/>
      <c r="P3674" s="17"/>
      <c r="R3674" s="17"/>
      <c r="AA3674" s="18"/>
      <c r="AF3674" s="34"/>
    </row>
    <row r="3675" spans="2:32">
      <c r="B3675" s="22"/>
      <c r="C3675" s="29"/>
      <c r="E3675" s="30"/>
      <c r="F3675" s="30"/>
      <c r="G3675" s="30"/>
      <c r="H3675" s="26"/>
      <c r="P3675" s="17"/>
      <c r="R3675" s="17"/>
      <c r="AA3675" s="18"/>
      <c r="AF3675" s="34"/>
    </row>
    <row r="3676" spans="2:32">
      <c r="B3676" s="22"/>
      <c r="C3676" s="29"/>
      <c r="E3676" s="30"/>
      <c r="F3676" s="30"/>
      <c r="G3676" s="30"/>
      <c r="H3676" s="26"/>
      <c r="P3676" s="17"/>
      <c r="R3676" s="17"/>
      <c r="AA3676" s="18"/>
      <c r="AF3676" s="34"/>
    </row>
    <row r="3677" spans="2:32">
      <c r="B3677" s="22"/>
      <c r="C3677" s="29"/>
      <c r="E3677" s="30"/>
      <c r="F3677" s="30"/>
      <c r="G3677" s="30"/>
      <c r="H3677" s="26"/>
      <c r="P3677" s="17"/>
      <c r="R3677" s="17"/>
      <c r="AA3677" s="18"/>
      <c r="AF3677" s="34"/>
    </row>
    <row r="3678" spans="2:32">
      <c r="B3678" s="22"/>
      <c r="C3678" s="29"/>
      <c r="E3678" s="30"/>
      <c r="F3678" s="30"/>
      <c r="G3678" s="30"/>
      <c r="H3678" s="26"/>
      <c r="P3678" s="17"/>
      <c r="R3678" s="17"/>
      <c r="AA3678" s="18"/>
      <c r="AF3678" s="34"/>
    </row>
    <row r="3679" spans="2:32">
      <c r="B3679" s="22"/>
      <c r="C3679" s="29"/>
      <c r="E3679" s="30"/>
      <c r="F3679" s="30"/>
      <c r="G3679" s="30"/>
      <c r="H3679" s="26"/>
      <c r="P3679" s="17"/>
      <c r="R3679" s="17"/>
      <c r="AA3679" s="18"/>
      <c r="AF3679" s="34"/>
    </row>
    <row r="3680" spans="2:32">
      <c r="B3680" s="22"/>
      <c r="C3680" s="29"/>
      <c r="E3680" s="30"/>
      <c r="F3680" s="30"/>
      <c r="G3680" s="30"/>
      <c r="H3680" s="26"/>
      <c r="P3680" s="17"/>
      <c r="R3680" s="17"/>
      <c r="AA3680" s="18"/>
      <c r="AF3680" s="34"/>
    </row>
    <row r="3681" spans="2:32">
      <c r="B3681" s="22"/>
      <c r="C3681" s="29"/>
      <c r="E3681" s="30"/>
      <c r="F3681" s="30"/>
      <c r="G3681" s="30"/>
      <c r="H3681" s="26"/>
      <c r="P3681" s="17"/>
      <c r="R3681" s="17"/>
      <c r="AA3681" s="18"/>
      <c r="AD3681" s="34"/>
      <c r="AE3681" s="34"/>
      <c r="AF3681" s="34"/>
    </row>
    <row r="3682" spans="2:32">
      <c r="B3682" s="22"/>
      <c r="C3682" s="29"/>
      <c r="E3682" s="30"/>
      <c r="F3682" s="30"/>
      <c r="G3682" s="30"/>
      <c r="H3682" s="26"/>
      <c r="P3682" s="17"/>
      <c r="R3682" s="17"/>
      <c r="AA3682" s="18"/>
      <c r="AD3682" s="34"/>
      <c r="AE3682" s="34"/>
      <c r="AF3682" s="34"/>
    </row>
    <row r="3683" spans="2:32">
      <c r="B3683" s="22"/>
      <c r="C3683" s="29"/>
      <c r="E3683" s="30"/>
      <c r="F3683" s="30"/>
      <c r="G3683" s="30"/>
      <c r="H3683" s="26"/>
      <c r="P3683" s="17"/>
      <c r="R3683" s="17"/>
      <c r="AA3683" s="18"/>
      <c r="AF3683" s="34"/>
    </row>
    <row r="3684" spans="2:32">
      <c r="C3684" s="29"/>
      <c r="D3684" s="22"/>
      <c r="E3684" s="30"/>
      <c r="F3684" s="30"/>
      <c r="G3684" s="30"/>
      <c r="H3684" s="26"/>
      <c r="P3684" s="17"/>
      <c r="R3684" s="17"/>
      <c r="AA3684" s="18"/>
      <c r="AF3684" s="34"/>
    </row>
    <row r="3685" spans="2:32">
      <c r="C3685" s="29"/>
      <c r="D3685" s="22"/>
      <c r="E3685" s="30"/>
      <c r="F3685" s="30"/>
      <c r="G3685" s="30"/>
      <c r="H3685" s="26"/>
      <c r="P3685" s="17"/>
      <c r="R3685" s="17"/>
      <c r="AA3685" s="18"/>
      <c r="AF3685" s="34"/>
    </row>
    <row r="3686" spans="2:32">
      <c r="C3686" s="29"/>
      <c r="D3686" s="22"/>
      <c r="E3686" s="30"/>
      <c r="F3686" s="30"/>
      <c r="G3686" s="30"/>
      <c r="H3686" s="26"/>
      <c r="P3686" s="17"/>
      <c r="R3686" s="17"/>
      <c r="AA3686" s="18"/>
      <c r="AF3686" s="34"/>
    </row>
    <row r="3687" spans="2:32">
      <c r="C3687" s="29"/>
      <c r="D3687" s="22"/>
      <c r="E3687" s="30"/>
      <c r="F3687" s="30"/>
      <c r="G3687" s="30"/>
      <c r="H3687" s="26"/>
      <c r="P3687" s="17"/>
      <c r="R3687" s="17"/>
      <c r="AA3687" s="18"/>
      <c r="AF3687" s="34"/>
    </row>
    <row r="3688" spans="2:32">
      <c r="C3688" s="29"/>
      <c r="D3688" s="22"/>
      <c r="E3688" s="30"/>
      <c r="F3688" s="30"/>
      <c r="G3688" s="30"/>
      <c r="H3688" s="26"/>
      <c r="P3688" s="17"/>
      <c r="R3688" s="17"/>
      <c r="AA3688" s="18"/>
      <c r="AF3688" s="34"/>
    </row>
    <row r="3689" spans="2:32">
      <c r="C3689" s="29"/>
      <c r="D3689" s="22"/>
      <c r="E3689" s="30"/>
      <c r="F3689" s="30"/>
      <c r="G3689" s="30"/>
      <c r="H3689" s="26"/>
      <c r="P3689" s="17"/>
      <c r="R3689" s="17"/>
      <c r="AA3689" s="18"/>
      <c r="AD3689" s="34"/>
      <c r="AE3689" s="34"/>
      <c r="AF3689" s="34"/>
    </row>
    <row r="3690" spans="2:32">
      <c r="C3690" s="29"/>
      <c r="D3690" s="22"/>
      <c r="E3690" s="30"/>
      <c r="F3690" s="30"/>
      <c r="G3690" s="30"/>
      <c r="H3690" s="26"/>
      <c r="P3690" s="17"/>
      <c r="R3690" s="17"/>
      <c r="AA3690" s="18"/>
      <c r="AF3690" s="34"/>
    </row>
    <row r="3691" spans="2:32">
      <c r="C3691" s="29"/>
      <c r="D3691" s="22"/>
      <c r="E3691" s="30"/>
      <c r="F3691" s="30"/>
      <c r="G3691" s="30"/>
      <c r="H3691" s="26"/>
      <c r="P3691" s="17"/>
      <c r="R3691" s="17"/>
      <c r="AA3691" s="18"/>
      <c r="AF3691" s="34"/>
    </row>
    <row r="3692" spans="2:32">
      <c r="C3692" s="29"/>
      <c r="D3692" s="22"/>
      <c r="E3692" s="30"/>
      <c r="F3692" s="30"/>
      <c r="G3692" s="30"/>
      <c r="H3692" s="26"/>
      <c r="P3692" s="17"/>
      <c r="R3692" s="17"/>
      <c r="AA3692" s="18"/>
      <c r="AF3692" s="34"/>
    </row>
    <row r="3693" spans="2:32">
      <c r="C3693" s="29"/>
      <c r="D3693" s="22"/>
      <c r="E3693" s="30"/>
      <c r="F3693" s="30"/>
      <c r="G3693" s="30"/>
      <c r="H3693" s="26"/>
      <c r="P3693" s="17"/>
      <c r="R3693" s="17"/>
      <c r="AA3693" s="18"/>
      <c r="AF3693" s="34"/>
    </row>
    <row r="3694" spans="2:32">
      <c r="C3694" s="29"/>
      <c r="D3694" s="22"/>
      <c r="E3694" s="30"/>
      <c r="F3694" s="30"/>
      <c r="G3694" s="30"/>
      <c r="H3694" s="26"/>
      <c r="P3694" s="17"/>
      <c r="R3694" s="17"/>
      <c r="AA3694" s="18"/>
      <c r="AF3694" s="34"/>
    </row>
    <row r="3695" spans="2:32">
      <c r="C3695" s="29"/>
      <c r="D3695" s="22"/>
      <c r="E3695" s="30"/>
      <c r="F3695" s="30"/>
      <c r="G3695" s="30"/>
      <c r="H3695" s="26"/>
      <c r="P3695" s="17"/>
      <c r="R3695" s="17"/>
      <c r="AA3695" s="18"/>
      <c r="AF3695" s="34"/>
    </row>
    <row r="3696" spans="2:32">
      <c r="B3696" s="22"/>
      <c r="C3696" s="29"/>
      <c r="E3696" s="30"/>
      <c r="F3696" s="30"/>
      <c r="G3696" s="30"/>
      <c r="H3696" s="26"/>
      <c r="P3696" s="17"/>
      <c r="R3696" s="17"/>
      <c r="AA3696" s="18"/>
      <c r="AF3696" s="34"/>
    </row>
    <row r="3697" spans="2:33">
      <c r="B3697" s="22"/>
      <c r="C3697" s="29"/>
      <c r="E3697" s="30"/>
      <c r="F3697" s="30"/>
      <c r="G3697" s="30"/>
      <c r="H3697" s="26"/>
      <c r="P3697" s="17"/>
      <c r="R3697" s="17"/>
      <c r="AA3697" s="18"/>
      <c r="AF3697" s="34"/>
    </row>
    <row r="3698" spans="2:33">
      <c r="B3698" s="22"/>
      <c r="C3698" s="29"/>
      <c r="E3698" s="30"/>
      <c r="F3698" s="30"/>
      <c r="G3698" s="30"/>
      <c r="H3698" s="26"/>
      <c r="P3698" s="17"/>
      <c r="R3698" s="17"/>
      <c r="AA3698" s="18"/>
      <c r="AF3698" s="34"/>
    </row>
    <row r="3699" spans="2:33">
      <c r="B3699" s="22"/>
      <c r="C3699" s="29"/>
      <c r="E3699" s="30"/>
      <c r="F3699" s="30"/>
      <c r="G3699" s="30"/>
      <c r="H3699" s="26"/>
      <c r="P3699" s="17"/>
      <c r="R3699" s="17"/>
      <c r="AA3699" s="18"/>
      <c r="AF3699" s="34"/>
    </row>
    <row r="3700" spans="2:33">
      <c r="B3700" s="22"/>
      <c r="C3700" s="29"/>
      <c r="E3700" s="30"/>
      <c r="F3700" s="30"/>
      <c r="G3700" s="30"/>
      <c r="H3700" s="26"/>
      <c r="P3700" s="17"/>
      <c r="R3700" s="17"/>
      <c r="AA3700" s="18"/>
      <c r="AD3700" s="34"/>
      <c r="AE3700" s="34"/>
      <c r="AF3700" s="34"/>
    </row>
    <row r="3701" spans="2:33">
      <c r="B3701" s="22"/>
      <c r="C3701" s="29"/>
      <c r="E3701" s="30"/>
      <c r="F3701" s="30"/>
      <c r="G3701" s="30"/>
      <c r="H3701" s="26"/>
      <c r="P3701" s="17"/>
      <c r="R3701" s="17"/>
      <c r="AA3701" s="18"/>
      <c r="AD3701" s="34"/>
      <c r="AE3701" s="34"/>
      <c r="AF3701" s="34"/>
    </row>
    <row r="3702" spans="2:33">
      <c r="B3702" s="22"/>
      <c r="C3702" s="29"/>
      <c r="E3702" s="30"/>
      <c r="F3702" s="30"/>
      <c r="G3702" s="30"/>
      <c r="H3702" s="26"/>
      <c r="P3702" s="17"/>
      <c r="R3702" s="17"/>
      <c r="AA3702" s="18"/>
      <c r="AD3702" s="34"/>
      <c r="AE3702" s="34"/>
      <c r="AF3702" s="34"/>
    </row>
    <row r="3703" spans="2:33">
      <c r="B3703" s="22"/>
      <c r="C3703" s="29"/>
      <c r="E3703" s="30"/>
      <c r="F3703" s="30"/>
      <c r="G3703" s="30"/>
      <c r="H3703" s="26"/>
      <c r="P3703" s="17"/>
      <c r="R3703" s="17"/>
      <c r="AA3703" s="18"/>
      <c r="AD3703" s="34"/>
      <c r="AE3703" s="34"/>
      <c r="AF3703" s="34"/>
    </row>
    <row r="3704" spans="2:33">
      <c r="B3704" s="22"/>
      <c r="C3704" s="29"/>
      <c r="E3704" s="30"/>
      <c r="F3704" s="30"/>
      <c r="G3704" s="30"/>
      <c r="H3704" s="26"/>
      <c r="P3704" s="17"/>
      <c r="R3704" s="17"/>
      <c r="AA3704" s="18"/>
      <c r="AD3704" s="34"/>
      <c r="AE3704" s="34"/>
      <c r="AF3704" s="34"/>
    </row>
    <row r="3705" spans="2:33">
      <c r="C3705" s="29"/>
      <c r="D3705" s="22"/>
      <c r="E3705" s="30"/>
      <c r="F3705" s="30"/>
      <c r="G3705" s="30"/>
      <c r="H3705" s="26"/>
      <c r="P3705" s="17"/>
      <c r="R3705" s="17"/>
      <c r="AA3705" s="18"/>
      <c r="AF3705" s="34"/>
    </row>
    <row r="3706" spans="2:33">
      <c r="C3706" s="29"/>
      <c r="D3706" s="22"/>
      <c r="E3706" s="30"/>
      <c r="F3706" s="30"/>
      <c r="G3706" s="30"/>
      <c r="H3706" s="26"/>
      <c r="P3706" s="17"/>
      <c r="R3706" s="17"/>
      <c r="AA3706" s="18"/>
      <c r="AD3706" s="34"/>
      <c r="AE3706" s="34"/>
      <c r="AF3706" s="34"/>
    </row>
    <row r="3707" spans="2:33">
      <c r="B3707" s="22"/>
      <c r="C3707" s="29"/>
      <c r="E3707" s="30"/>
      <c r="F3707" s="30"/>
      <c r="G3707" s="30"/>
      <c r="H3707" s="26"/>
      <c r="P3707" s="17"/>
      <c r="R3707" s="17"/>
      <c r="AA3707" s="18"/>
      <c r="AD3707" s="34"/>
      <c r="AE3707" s="34"/>
      <c r="AF3707" s="34"/>
    </row>
    <row r="3708" spans="2:33">
      <c r="B3708" s="22"/>
      <c r="C3708" s="29"/>
      <c r="E3708" s="30"/>
      <c r="F3708" s="30"/>
      <c r="G3708" s="30"/>
      <c r="H3708" s="26"/>
      <c r="P3708" s="17"/>
      <c r="R3708" s="17"/>
      <c r="AA3708" s="18"/>
      <c r="AF3708" s="34"/>
    </row>
    <row r="3709" spans="2:33">
      <c r="B3709" s="22"/>
      <c r="C3709" s="29"/>
      <c r="E3709" s="30"/>
      <c r="F3709" s="30"/>
      <c r="G3709" s="30"/>
      <c r="H3709" s="26"/>
      <c r="P3709" s="17"/>
      <c r="R3709" s="17"/>
      <c r="AA3709" s="18"/>
      <c r="AF3709" s="34"/>
    </row>
    <row r="3710" spans="2:33">
      <c r="B3710" s="22"/>
      <c r="C3710" s="29"/>
      <c r="E3710" s="30"/>
      <c r="F3710" s="30"/>
      <c r="G3710" s="30"/>
      <c r="H3710" s="26"/>
      <c r="P3710" s="17"/>
      <c r="R3710" s="17"/>
      <c r="AA3710" s="18"/>
      <c r="AF3710" s="34"/>
    </row>
    <row r="3711" spans="2:33">
      <c r="B3711" s="22"/>
      <c r="C3711" s="29"/>
      <c r="E3711" s="30"/>
      <c r="F3711" s="30"/>
      <c r="G3711" s="30"/>
      <c r="H3711" s="26"/>
      <c r="P3711" s="17"/>
      <c r="R3711" s="17"/>
      <c r="AA3711" s="18"/>
      <c r="AF3711" s="34"/>
      <c r="AG3711" s="37"/>
    </row>
    <row r="3712" spans="2:33">
      <c r="B3712" s="22"/>
      <c r="C3712" s="29"/>
      <c r="E3712" s="30"/>
      <c r="F3712" s="30"/>
      <c r="G3712" s="30"/>
      <c r="H3712" s="26"/>
      <c r="P3712" s="17"/>
      <c r="R3712" s="17"/>
      <c r="AA3712" s="18"/>
      <c r="AD3712" s="34"/>
      <c r="AE3712" s="34"/>
      <c r="AF3712" s="34"/>
      <c r="AG3712" s="37"/>
    </row>
    <row r="3713" spans="2:33">
      <c r="B3713" s="22"/>
      <c r="C3713" s="29"/>
      <c r="E3713" s="30"/>
      <c r="F3713" s="30"/>
      <c r="G3713" s="30"/>
      <c r="H3713" s="26"/>
      <c r="P3713" s="17"/>
      <c r="R3713" s="17"/>
      <c r="AA3713" s="18"/>
      <c r="AF3713" s="34"/>
      <c r="AG3713" s="37"/>
    </row>
    <row r="3714" spans="2:33">
      <c r="B3714" s="22"/>
      <c r="C3714" s="29"/>
      <c r="E3714" s="30"/>
      <c r="F3714" s="30"/>
      <c r="G3714" s="30"/>
      <c r="H3714" s="26"/>
      <c r="P3714" s="17"/>
      <c r="R3714" s="17"/>
      <c r="AA3714" s="18"/>
      <c r="AF3714" s="34"/>
      <c r="AG3714" s="37"/>
    </row>
    <row r="3715" spans="2:33">
      <c r="B3715" s="22"/>
      <c r="C3715" s="29"/>
      <c r="E3715" s="30"/>
      <c r="F3715" s="30"/>
      <c r="G3715" s="30"/>
      <c r="H3715" s="26"/>
      <c r="P3715" s="17"/>
      <c r="R3715" s="17"/>
      <c r="AA3715" s="18"/>
      <c r="AF3715" s="34"/>
      <c r="AG3715" s="37"/>
    </row>
    <row r="3716" spans="2:33">
      <c r="B3716" s="22"/>
      <c r="C3716" s="29"/>
      <c r="E3716" s="30"/>
      <c r="F3716" s="30"/>
      <c r="G3716" s="30"/>
      <c r="H3716" s="26"/>
      <c r="P3716" s="17"/>
      <c r="R3716" s="17"/>
      <c r="AA3716" s="18"/>
      <c r="AF3716" s="34"/>
      <c r="AG3716" s="37"/>
    </row>
    <row r="3717" spans="2:33">
      <c r="B3717" s="22"/>
      <c r="C3717" s="29"/>
      <c r="E3717" s="30"/>
      <c r="F3717" s="30"/>
      <c r="G3717" s="30"/>
      <c r="H3717" s="26"/>
      <c r="P3717" s="17"/>
      <c r="R3717" s="17"/>
      <c r="AA3717" s="18"/>
      <c r="AF3717" s="34"/>
      <c r="AG3717" s="37"/>
    </row>
    <row r="3718" spans="2:33">
      <c r="B3718" s="22"/>
      <c r="C3718" s="29"/>
      <c r="E3718" s="30"/>
      <c r="F3718" s="30"/>
      <c r="G3718" s="30"/>
      <c r="H3718" s="26"/>
      <c r="P3718" s="17"/>
      <c r="R3718" s="17"/>
      <c r="AA3718" s="18"/>
      <c r="AF3718" s="34"/>
      <c r="AG3718" s="37"/>
    </row>
    <row r="3719" spans="2:33">
      <c r="B3719" s="22"/>
      <c r="C3719" s="29"/>
      <c r="E3719" s="30"/>
      <c r="F3719" s="30"/>
      <c r="G3719" s="30"/>
      <c r="H3719" s="26"/>
      <c r="P3719" s="17"/>
      <c r="R3719" s="17"/>
      <c r="AA3719" s="18"/>
      <c r="AF3719" s="34"/>
      <c r="AG3719" s="37"/>
    </row>
    <row r="3720" spans="2:33">
      <c r="B3720" s="22"/>
      <c r="C3720" s="29"/>
      <c r="E3720" s="30"/>
      <c r="F3720" s="30"/>
      <c r="G3720" s="30"/>
      <c r="H3720" s="26"/>
      <c r="P3720" s="17"/>
      <c r="R3720" s="17"/>
      <c r="AA3720" s="18"/>
      <c r="AF3720" s="34"/>
      <c r="AG3720" s="37"/>
    </row>
    <row r="3721" spans="2:33">
      <c r="B3721" s="22"/>
      <c r="C3721" s="29"/>
      <c r="E3721" s="30"/>
      <c r="F3721" s="30"/>
      <c r="G3721" s="30"/>
      <c r="H3721" s="26"/>
      <c r="P3721" s="17"/>
      <c r="R3721" s="17"/>
      <c r="AA3721" s="18"/>
      <c r="AF3721" s="34"/>
      <c r="AG3721" s="37"/>
    </row>
    <row r="3722" spans="2:33">
      <c r="B3722" s="22"/>
      <c r="C3722" s="29"/>
      <c r="E3722" s="30"/>
      <c r="F3722" s="30"/>
      <c r="G3722" s="30"/>
      <c r="H3722" s="26"/>
      <c r="P3722" s="17"/>
      <c r="R3722" s="17"/>
      <c r="AA3722" s="18"/>
      <c r="AF3722" s="34"/>
      <c r="AG3722" s="37"/>
    </row>
    <row r="3723" spans="2:33">
      <c r="B3723" s="22"/>
      <c r="C3723" s="29"/>
      <c r="E3723" s="30"/>
      <c r="F3723" s="30"/>
      <c r="G3723" s="30"/>
      <c r="H3723" s="26"/>
      <c r="P3723" s="17"/>
      <c r="R3723" s="17"/>
      <c r="AA3723" s="18"/>
      <c r="AF3723" s="34"/>
      <c r="AG3723" s="37"/>
    </row>
    <row r="3724" spans="2:33">
      <c r="B3724" s="22"/>
      <c r="C3724" s="29"/>
      <c r="E3724" s="30"/>
      <c r="F3724" s="30"/>
      <c r="G3724" s="30"/>
      <c r="H3724" s="26"/>
      <c r="P3724" s="17"/>
      <c r="R3724" s="17"/>
      <c r="AA3724" s="18"/>
      <c r="AF3724" s="34"/>
      <c r="AG3724" s="37"/>
    </row>
    <row r="3725" spans="2:33">
      <c r="B3725" s="22"/>
      <c r="C3725" s="29"/>
      <c r="E3725" s="30"/>
      <c r="F3725" s="30"/>
      <c r="G3725" s="30"/>
      <c r="H3725" s="26"/>
      <c r="P3725" s="17"/>
      <c r="R3725" s="17"/>
      <c r="AA3725" s="18"/>
      <c r="AD3725" s="34"/>
      <c r="AE3725" s="34"/>
      <c r="AF3725" s="34"/>
    </row>
    <row r="3726" spans="2:33">
      <c r="B3726" s="22"/>
      <c r="C3726" s="29"/>
      <c r="E3726" s="30"/>
      <c r="F3726" s="30"/>
      <c r="G3726" s="30"/>
      <c r="H3726" s="26"/>
      <c r="P3726" s="17"/>
      <c r="R3726" s="17"/>
      <c r="AA3726" s="18"/>
      <c r="AD3726" s="34"/>
      <c r="AE3726" s="34"/>
      <c r="AF3726" s="34"/>
    </row>
    <row r="3727" spans="2:33">
      <c r="B3727" s="22"/>
      <c r="C3727" s="29"/>
      <c r="E3727" s="30"/>
      <c r="F3727" s="30"/>
      <c r="G3727" s="30"/>
      <c r="H3727" s="26"/>
      <c r="P3727" s="17"/>
      <c r="R3727" s="17"/>
      <c r="AA3727" s="18"/>
      <c r="AD3727" s="34"/>
      <c r="AE3727" s="34"/>
      <c r="AF3727" s="34"/>
    </row>
    <row r="3728" spans="2:33">
      <c r="B3728" s="22"/>
      <c r="C3728" s="29"/>
      <c r="E3728" s="30"/>
      <c r="F3728" s="30"/>
      <c r="G3728" s="30"/>
      <c r="H3728" s="26"/>
      <c r="P3728" s="17"/>
      <c r="R3728" s="17"/>
      <c r="AA3728" s="18"/>
      <c r="AD3728" s="34"/>
      <c r="AE3728" s="34"/>
      <c r="AF3728" s="34"/>
    </row>
    <row r="3729" spans="2:32">
      <c r="B3729" s="22"/>
      <c r="C3729" s="29"/>
      <c r="E3729" s="30"/>
      <c r="F3729" s="30"/>
      <c r="G3729" s="30"/>
      <c r="H3729" s="26"/>
      <c r="P3729" s="17"/>
      <c r="R3729" s="17"/>
      <c r="AA3729" s="18"/>
      <c r="AD3729" s="34"/>
      <c r="AE3729" s="34"/>
      <c r="AF3729" s="34"/>
    </row>
    <row r="3730" spans="2:32">
      <c r="B3730" s="22"/>
      <c r="C3730" s="29"/>
      <c r="E3730" s="30"/>
      <c r="F3730" s="30"/>
      <c r="G3730" s="30"/>
      <c r="H3730" s="26"/>
      <c r="P3730" s="17"/>
      <c r="R3730" s="17"/>
      <c r="AA3730" s="18"/>
      <c r="AD3730" s="34"/>
      <c r="AE3730" s="34"/>
      <c r="AF3730" s="34"/>
    </row>
    <row r="3731" spans="2:32">
      <c r="B3731" s="22"/>
      <c r="C3731" s="29"/>
      <c r="E3731" s="30"/>
      <c r="F3731" s="30"/>
      <c r="G3731" s="30"/>
      <c r="H3731" s="26"/>
      <c r="P3731" s="17"/>
      <c r="R3731" s="17"/>
      <c r="AA3731" s="18"/>
      <c r="AD3731" s="34"/>
      <c r="AE3731" s="34"/>
      <c r="AF3731" s="34"/>
    </row>
    <row r="3732" spans="2:32">
      <c r="B3732" s="22"/>
      <c r="C3732" s="29"/>
      <c r="E3732" s="30"/>
      <c r="F3732" s="30"/>
      <c r="G3732" s="30"/>
      <c r="H3732" s="26"/>
      <c r="P3732" s="17"/>
      <c r="R3732" s="17"/>
      <c r="AA3732" s="18"/>
      <c r="AD3732" s="34"/>
      <c r="AE3732" s="34"/>
      <c r="AF3732" s="34"/>
    </row>
    <row r="3733" spans="2:32">
      <c r="B3733" s="22"/>
      <c r="C3733" s="29"/>
      <c r="E3733" s="30"/>
      <c r="F3733" s="30"/>
      <c r="G3733" s="30"/>
      <c r="H3733" s="26"/>
      <c r="P3733" s="17"/>
      <c r="R3733" s="17"/>
      <c r="AA3733" s="18"/>
      <c r="AD3733" s="34"/>
      <c r="AE3733" s="34"/>
      <c r="AF3733" s="34"/>
    </row>
    <row r="3734" spans="2:32">
      <c r="B3734" s="22"/>
      <c r="C3734" s="29"/>
      <c r="E3734" s="30"/>
      <c r="F3734" s="30"/>
      <c r="G3734" s="30"/>
      <c r="H3734" s="26"/>
      <c r="P3734" s="17"/>
      <c r="R3734" s="17"/>
      <c r="AA3734" s="18"/>
      <c r="AD3734" s="34"/>
      <c r="AE3734" s="34"/>
      <c r="AF3734" s="34"/>
    </row>
    <row r="3735" spans="2:32">
      <c r="B3735" s="22"/>
      <c r="C3735" s="29"/>
      <c r="E3735" s="30"/>
      <c r="F3735" s="30"/>
      <c r="G3735" s="30"/>
      <c r="H3735" s="26"/>
      <c r="P3735" s="17"/>
      <c r="R3735" s="17"/>
      <c r="AA3735" s="18"/>
      <c r="AD3735" s="34"/>
      <c r="AE3735" s="34"/>
      <c r="AF3735" s="34"/>
    </row>
    <row r="3736" spans="2:32">
      <c r="B3736" s="22"/>
      <c r="C3736" s="29"/>
      <c r="E3736" s="30"/>
      <c r="F3736" s="30"/>
      <c r="G3736" s="30"/>
      <c r="H3736" s="26"/>
      <c r="P3736" s="17"/>
      <c r="R3736" s="17"/>
      <c r="AA3736" s="18"/>
      <c r="AD3736" s="34"/>
      <c r="AE3736" s="34"/>
      <c r="AF3736" s="34"/>
    </row>
    <row r="3737" spans="2:32">
      <c r="B3737" s="22"/>
      <c r="C3737" s="29"/>
      <c r="E3737" s="30"/>
      <c r="F3737" s="30"/>
      <c r="G3737" s="30"/>
      <c r="H3737" s="26"/>
      <c r="P3737" s="17"/>
      <c r="R3737" s="17"/>
      <c r="AA3737" s="18"/>
      <c r="AD3737" s="34"/>
      <c r="AE3737" s="34"/>
      <c r="AF3737" s="34"/>
    </row>
    <row r="3738" spans="2:32">
      <c r="B3738" s="22"/>
      <c r="C3738" s="29"/>
      <c r="E3738" s="30"/>
      <c r="F3738" s="30"/>
      <c r="G3738" s="30"/>
      <c r="H3738" s="26"/>
      <c r="P3738" s="17"/>
      <c r="R3738" s="17"/>
      <c r="AA3738" s="18"/>
      <c r="AD3738" s="34"/>
      <c r="AE3738" s="34"/>
      <c r="AF3738" s="34"/>
    </row>
    <row r="3739" spans="2:32">
      <c r="B3739" s="22"/>
      <c r="C3739" s="29"/>
      <c r="E3739" s="30"/>
      <c r="F3739" s="30"/>
      <c r="G3739" s="30"/>
      <c r="H3739" s="26"/>
      <c r="P3739" s="17"/>
      <c r="R3739" s="17"/>
      <c r="AA3739" s="18"/>
      <c r="AD3739" s="34"/>
      <c r="AE3739" s="34"/>
      <c r="AF3739" s="34"/>
    </row>
    <row r="3740" spans="2:32">
      <c r="B3740" s="22"/>
      <c r="C3740" s="29"/>
      <c r="E3740" s="30"/>
      <c r="F3740" s="30"/>
      <c r="G3740" s="30"/>
      <c r="H3740" s="26"/>
      <c r="P3740" s="17"/>
      <c r="R3740" s="17"/>
      <c r="AA3740" s="18"/>
      <c r="AD3740" s="34"/>
      <c r="AE3740" s="34"/>
      <c r="AF3740" s="34"/>
    </row>
    <row r="3741" spans="2:32">
      <c r="B3741" s="22"/>
      <c r="C3741" s="29"/>
      <c r="E3741" s="30"/>
      <c r="F3741" s="30"/>
      <c r="G3741" s="30"/>
      <c r="H3741" s="26"/>
      <c r="P3741" s="17"/>
      <c r="R3741" s="17"/>
      <c r="AA3741" s="18"/>
      <c r="AD3741" s="34"/>
      <c r="AE3741" s="34"/>
      <c r="AF3741" s="34"/>
    </row>
    <row r="3742" spans="2:32">
      <c r="B3742" s="22"/>
      <c r="C3742" s="29"/>
      <c r="E3742" s="30"/>
      <c r="F3742" s="30"/>
      <c r="G3742" s="30"/>
      <c r="H3742" s="26"/>
      <c r="P3742" s="17"/>
      <c r="R3742" s="17"/>
      <c r="AA3742" s="18"/>
      <c r="AD3742" s="34"/>
      <c r="AE3742" s="34"/>
      <c r="AF3742" s="34"/>
    </row>
    <row r="3743" spans="2:32">
      <c r="B3743" s="22"/>
      <c r="C3743" s="29"/>
      <c r="E3743" s="30"/>
      <c r="F3743" s="30"/>
      <c r="G3743" s="30"/>
      <c r="H3743" s="26"/>
      <c r="P3743" s="17"/>
      <c r="R3743" s="17"/>
      <c r="AA3743" s="18"/>
      <c r="AD3743" s="34"/>
      <c r="AE3743" s="34"/>
      <c r="AF3743" s="34"/>
    </row>
    <row r="3744" spans="2:32">
      <c r="B3744" s="22"/>
      <c r="C3744" s="29"/>
      <c r="E3744" s="30"/>
      <c r="F3744" s="30"/>
      <c r="G3744" s="30"/>
      <c r="H3744" s="26"/>
      <c r="P3744" s="17"/>
      <c r="R3744" s="17"/>
      <c r="AA3744" s="18"/>
      <c r="AD3744" s="34"/>
      <c r="AE3744" s="34"/>
      <c r="AF3744" s="34"/>
    </row>
    <row r="3745" spans="3:33">
      <c r="C3745" s="29"/>
      <c r="D3745" s="22"/>
      <c r="E3745" s="30"/>
      <c r="F3745" s="30"/>
      <c r="G3745" s="30"/>
      <c r="H3745" s="26"/>
      <c r="P3745" s="17"/>
      <c r="R3745" s="17"/>
      <c r="AA3745" s="18"/>
      <c r="AD3745" s="34"/>
      <c r="AE3745" s="34"/>
      <c r="AF3745" s="34"/>
    </row>
    <row r="3746" spans="3:33">
      <c r="C3746" s="29"/>
      <c r="D3746" s="22"/>
      <c r="E3746" s="30"/>
      <c r="F3746" s="30"/>
      <c r="G3746" s="30"/>
      <c r="H3746" s="26"/>
      <c r="P3746" s="17"/>
      <c r="R3746" s="17"/>
      <c r="AA3746" s="18"/>
      <c r="AD3746" s="34"/>
      <c r="AE3746" s="34"/>
      <c r="AF3746" s="34"/>
    </row>
    <row r="3747" spans="3:33">
      <c r="C3747" s="29"/>
      <c r="D3747" s="22"/>
      <c r="E3747" s="30"/>
      <c r="F3747" s="30"/>
      <c r="G3747" s="30"/>
      <c r="H3747" s="26"/>
      <c r="P3747" s="17"/>
      <c r="R3747" s="17"/>
      <c r="AA3747" s="18"/>
      <c r="AD3747" s="34"/>
      <c r="AE3747" s="34"/>
      <c r="AF3747" s="34"/>
    </row>
    <row r="3748" spans="3:33">
      <c r="C3748" s="29"/>
      <c r="D3748" s="22"/>
      <c r="E3748" s="30"/>
      <c r="F3748" s="30"/>
      <c r="G3748" s="30"/>
      <c r="H3748" s="26"/>
      <c r="P3748" s="17"/>
      <c r="R3748" s="17"/>
      <c r="AA3748" s="18"/>
      <c r="AD3748" s="34"/>
      <c r="AE3748" s="34"/>
      <c r="AF3748" s="34"/>
    </row>
    <row r="3749" spans="3:33">
      <c r="C3749" s="29"/>
      <c r="D3749" s="22"/>
      <c r="E3749" s="30"/>
      <c r="F3749" s="30"/>
      <c r="G3749" s="30"/>
      <c r="H3749" s="26"/>
      <c r="P3749" s="17"/>
      <c r="R3749" s="17"/>
      <c r="AA3749" s="18"/>
      <c r="AD3749" s="34"/>
      <c r="AE3749" s="34"/>
      <c r="AF3749" s="34"/>
    </row>
    <row r="3750" spans="3:33">
      <c r="C3750" s="29"/>
      <c r="D3750" s="22"/>
      <c r="E3750" s="30"/>
      <c r="F3750" s="30"/>
      <c r="G3750" s="30"/>
      <c r="H3750" s="26"/>
      <c r="P3750" s="17"/>
      <c r="R3750" s="17"/>
      <c r="AA3750" s="18"/>
      <c r="AD3750" s="34"/>
      <c r="AE3750" s="34"/>
      <c r="AF3750" s="34"/>
    </row>
    <row r="3751" spans="3:33">
      <c r="C3751" s="29"/>
      <c r="D3751" s="22"/>
      <c r="E3751" s="30"/>
      <c r="F3751" s="30"/>
      <c r="G3751" s="30"/>
      <c r="H3751" s="26"/>
      <c r="P3751" s="17"/>
      <c r="R3751" s="17"/>
      <c r="AA3751" s="18"/>
      <c r="AD3751" s="34"/>
      <c r="AE3751" s="34"/>
      <c r="AF3751" s="34"/>
    </row>
    <row r="3752" spans="3:33">
      <c r="C3752" s="29"/>
      <c r="D3752" s="22"/>
      <c r="E3752" s="30"/>
      <c r="F3752" s="30"/>
      <c r="G3752" s="30"/>
      <c r="H3752" s="26"/>
      <c r="P3752" s="17"/>
      <c r="R3752" s="17"/>
      <c r="AA3752" s="18"/>
      <c r="AD3752" s="34"/>
      <c r="AE3752" s="34"/>
      <c r="AF3752" s="34"/>
    </row>
    <row r="3753" spans="3:33">
      <c r="C3753" s="29"/>
      <c r="D3753" s="22"/>
      <c r="E3753" s="30"/>
      <c r="F3753" s="30"/>
      <c r="G3753" s="30"/>
      <c r="H3753" s="26"/>
      <c r="P3753" s="17"/>
      <c r="R3753" s="17"/>
      <c r="AA3753" s="18"/>
      <c r="AD3753" s="34"/>
      <c r="AE3753" s="34"/>
      <c r="AF3753" s="34"/>
    </row>
    <row r="3754" spans="3:33">
      <c r="C3754" s="29"/>
      <c r="D3754" s="22"/>
      <c r="E3754" s="30"/>
      <c r="F3754" s="30"/>
      <c r="G3754" s="30"/>
      <c r="H3754" s="26"/>
      <c r="P3754" s="17"/>
      <c r="R3754" s="17"/>
      <c r="AA3754" s="18"/>
      <c r="AD3754" s="34"/>
      <c r="AE3754" s="34"/>
      <c r="AF3754" s="34"/>
    </row>
    <row r="3755" spans="3:33">
      <c r="C3755" s="29"/>
      <c r="D3755" s="22"/>
      <c r="E3755" s="30"/>
      <c r="F3755" s="30"/>
      <c r="G3755" s="30"/>
      <c r="H3755" s="26"/>
      <c r="P3755" s="17"/>
      <c r="R3755" s="17"/>
      <c r="AA3755" s="18"/>
      <c r="AD3755" s="34"/>
      <c r="AE3755" s="34"/>
      <c r="AF3755" s="34"/>
    </row>
    <row r="3756" spans="3:33">
      <c r="C3756" s="29"/>
      <c r="D3756" s="22"/>
      <c r="E3756" s="30"/>
      <c r="F3756" s="30"/>
      <c r="G3756" s="30"/>
      <c r="H3756" s="26"/>
      <c r="P3756" s="17"/>
      <c r="R3756" s="17"/>
      <c r="AA3756" s="18"/>
      <c r="AF3756" s="34"/>
    </row>
    <row r="3757" spans="3:33">
      <c r="C3757" s="29"/>
      <c r="D3757" s="22"/>
      <c r="E3757" s="30"/>
      <c r="F3757" s="30"/>
      <c r="G3757" s="30"/>
      <c r="H3757" s="26"/>
      <c r="P3757" s="17"/>
      <c r="R3757" s="17"/>
      <c r="AA3757" s="18"/>
      <c r="AF3757" s="34"/>
    </row>
    <row r="3758" spans="3:33">
      <c r="C3758" s="29"/>
      <c r="D3758" s="22"/>
      <c r="E3758" s="30"/>
      <c r="F3758" s="30"/>
      <c r="G3758" s="30"/>
      <c r="H3758" s="26"/>
      <c r="P3758" s="17"/>
      <c r="R3758" s="17"/>
      <c r="AA3758" s="18"/>
      <c r="AF3758" s="34"/>
    </row>
    <row r="3759" spans="3:33">
      <c r="C3759" s="29"/>
      <c r="D3759" s="22"/>
      <c r="E3759" s="30"/>
      <c r="F3759" s="30"/>
      <c r="G3759" s="30"/>
      <c r="H3759" s="26"/>
      <c r="P3759" s="17"/>
      <c r="R3759" s="17"/>
      <c r="AA3759" s="18"/>
      <c r="AF3759" s="34"/>
      <c r="AG3759" s="37"/>
    </row>
    <row r="3760" spans="3:33">
      <c r="C3760" s="29"/>
      <c r="D3760" s="22"/>
      <c r="E3760" s="30"/>
      <c r="F3760" s="30"/>
      <c r="G3760" s="30"/>
      <c r="H3760" s="26"/>
      <c r="P3760" s="17"/>
      <c r="R3760" s="17"/>
      <c r="AA3760" s="18"/>
      <c r="AF3760" s="34"/>
      <c r="AG3760" s="37"/>
    </row>
    <row r="3761" spans="3:33">
      <c r="C3761" s="29"/>
      <c r="D3761" s="22"/>
      <c r="E3761" s="30"/>
      <c r="F3761" s="30"/>
      <c r="G3761" s="30"/>
      <c r="H3761" s="26"/>
      <c r="P3761" s="17"/>
      <c r="R3761" s="17"/>
      <c r="AA3761" s="18"/>
      <c r="AF3761" s="34"/>
      <c r="AG3761" s="37"/>
    </row>
    <row r="3762" spans="3:33">
      <c r="C3762" s="29"/>
      <c r="D3762" s="22"/>
      <c r="E3762" s="30"/>
      <c r="F3762" s="30"/>
      <c r="G3762" s="30"/>
      <c r="H3762" s="26"/>
      <c r="P3762" s="17"/>
      <c r="R3762" s="17"/>
      <c r="AA3762" s="18"/>
      <c r="AF3762" s="34"/>
      <c r="AG3762" s="37"/>
    </row>
    <row r="3763" spans="3:33">
      <c r="C3763" s="29"/>
      <c r="D3763" s="22"/>
      <c r="E3763" s="30"/>
      <c r="F3763" s="30"/>
      <c r="G3763" s="30"/>
      <c r="H3763" s="26"/>
      <c r="P3763" s="17"/>
      <c r="R3763" s="17"/>
      <c r="AA3763" s="18"/>
      <c r="AF3763" s="34"/>
      <c r="AG3763" s="37"/>
    </row>
    <row r="3764" spans="3:33">
      <c r="C3764" s="29"/>
      <c r="D3764" s="22"/>
      <c r="E3764" s="30"/>
      <c r="F3764" s="30"/>
      <c r="G3764" s="30"/>
      <c r="H3764" s="26"/>
      <c r="P3764" s="17"/>
      <c r="R3764" s="17"/>
      <c r="AA3764" s="18"/>
      <c r="AF3764" s="34"/>
      <c r="AG3764" s="37"/>
    </row>
    <row r="3765" spans="3:33">
      <c r="C3765" s="29"/>
      <c r="D3765" s="22"/>
      <c r="E3765" s="30"/>
      <c r="F3765" s="30"/>
      <c r="G3765" s="30"/>
      <c r="H3765" s="26"/>
      <c r="P3765" s="17"/>
      <c r="R3765" s="17"/>
      <c r="AA3765" s="18"/>
      <c r="AF3765" s="34"/>
    </row>
    <row r="3766" spans="3:33">
      <c r="C3766" s="29"/>
      <c r="D3766" s="22"/>
      <c r="E3766" s="30"/>
      <c r="F3766" s="30"/>
      <c r="G3766" s="30"/>
      <c r="H3766" s="26"/>
      <c r="P3766" s="17"/>
      <c r="R3766" s="17"/>
      <c r="AA3766" s="18"/>
      <c r="AF3766" s="34"/>
    </row>
    <row r="3767" spans="3:33">
      <c r="C3767" s="29"/>
      <c r="D3767" s="22"/>
      <c r="E3767" s="30"/>
      <c r="F3767" s="30"/>
      <c r="G3767" s="30"/>
      <c r="H3767" s="26"/>
      <c r="P3767" s="17"/>
      <c r="R3767" s="17"/>
      <c r="AA3767" s="18"/>
      <c r="AF3767" s="34"/>
    </row>
    <row r="3768" spans="3:33">
      <c r="C3768" s="29"/>
      <c r="D3768" s="22"/>
      <c r="E3768" s="30"/>
      <c r="F3768" s="30"/>
      <c r="G3768" s="30"/>
      <c r="H3768" s="26"/>
      <c r="P3768" s="17"/>
      <c r="R3768" s="17"/>
      <c r="AA3768" s="18"/>
      <c r="AF3768" s="34"/>
    </row>
    <row r="3769" spans="3:33">
      <c r="C3769" s="29"/>
      <c r="D3769" s="22"/>
      <c r="E3769" s="30"/>
      <c r="F3769" s="30"/>
      <c r="G3769" s="30"/>
      <c r="H3769" s="26"/>
      <c r="P3769" s="17"/>
      <c r="R3769" s="17"/>
      <c r="AA3769" s="18"/>
      <c r="AF3769" s="34"/>
    </row>
    <row r="3770" spans="3:33">
      <c r="C3770" s="29"/>
      <c r="D3770" s="22"/>
      <c r="E3770" s="30"/>
      <c r="F3770" s="30"/>
      <c r="G3770" s="30"/>
      <c r="H3770" s="26"/>
      <c r="P3770" s="17"/>
      <c r="R3770" s="17"/>
      <c r="AA3770" s="18"/>
      <c r="AF3770" s="34"/>
    </row>
    <row r="3771" spans="3:33">
      <c r="C3771" s="29"/>
      <c r="D3771" s="22"/>
      <c r="E3771" s="30"/>
      <c r="F3771" s="30"/>
      <c r="G3771" s="30"/>
      <c r="H3771" s="26"/>
      <c r="P3771" s="17"/>
      <c r="R3771" s="17"/>
      <c r="AA3771" s="18"/>
      <c r="AF3771" s="34"/>
    </row>
    <row r="3772" spans="3:33">
      <c r="C3772" s="29"/>
      <c r="D3772" s="22"/>
      <c r="E3772" s="30"/>
      <c r="F3772" s="30"/>
      <c r="G3772" s="30"/>
      <c r="H3772" s="26"/>
      <c r="P3772" s="17"/>
      <c r="R3772" s="17"/>
      <c r="AA3772" s="18"/>
      <c r="AF3772" s="34"/>
    </row>
    <row r="3773" spans="3:33">
      <c r="C3773" s="29"/>
      <c r="D3773" s="22"/>
      <c r="E3773" s="30"/>
      <c r="F3773" s="30"/>
      <c r="G3773" s="30"/>
      <c r="H3773" s="26"/>
      <c r="P3773" s="17"/>
      <c r="R3773" s="17"/>
      <c r="AA3773" s="18"/>
      <c r="AF3773" s="34"/>
    </row>
    <row r="3774" spans="3:33">
      <c r="C3774" s="29"/>
      <c r="D3774" s="22"/>
      <c r="E3774" s="30"/>
      <c r="F3774" s="30"/>
      <c r="G3774" s="30"/>
      <c r="H3774" s="26"/>
      <c r="P3774" s="17"/>
      <c r="R3774" s="17"/>
      <c r="AA3774" s="18"/>
      <c r="AD3774" s="34"/>
      <c r="AE3774" s="34"/>
      <c r="AF3774" s="34"/>
    </row>
    <row r="3775" spans="3:33">
      <c r="C3775" s="29"/>
      <c r="D3775" s="22"/>
      <c r="E3775" s="30"/>
      <c r="F3775" s="30"/>
      <c r="G3775" s="30"/>
      <c r="H3775" s="26"/>
      <c r="P3775" s="17"/>
      <c r="R3775" s="17"/>
      <c r="AA3775" s="18"/>
      <c r="AD3775" s="34"/>
      <c r="AE3775" s="34"/>
      <c r="AF3775" s="34"/>
    </row>
    <row r="3776" spans="3:33">
      <c r="C3776" s="29"/>
      <c r="D3776" s="22"/>
      <c r="E3776" s="30"/>
      <c r="F3776" s="30"/>
      <c r="G3776" s="30"/>
      <c r="H3776" s="26"/>
      <c r="P3776" s="17"/>
      <c r="R3776" s="17"/>
      <c r="AA3776" s="18"/>
      <c r="AD3776" s="34"/>
      <c r="AE3776" s="34"/>
      <c r="AF3776" s="34"/>
    </row>
    <row r="3777" spans="3:32">
      <c r="C3777" s="29"/>
      <c r="D3777" s="22"/>
      <c r="E3777" s="30"/>
      <c r="F3777" s="30"/>
      <c r="G3777" s="30"/>
      <c r="H3777" s="26"/>
      <c r="P3777" s="17"/>
      <c r="R3777" s="17"/>
      <c r="AA3777" s="18"/>
      <c r="AF3777" s="34"/>
    </row>
    <row r="3778" spans="3:32">
      <c r="C3778" s="29"/>
      <c r="D3778" s="22"/>
      <c r="E3778" s="30"/>
      <c r="F3778" s="30"/>
      <c r="G3778" s="30"/>
      <c r="H3778" s="26"/>
      <c r="P3778" s="17"/>
      <c r="R3778" s="17"/>
      <c r="AA3778" s="18"/>
      <c r="AF3778" s="34"/>
    </row>
    <row r="3779" spans="3:32">
      <c r="C3779" s="29"/>
      <c r="D3779" s="22"/>
      <c r="E3779" s="30"/>
      <c r="F3779" s="30"/>
      <c r="G3779" s="30"/>
      <c r="H3779" s="26"/>
      <c r="P3779" s="17"/>
      <c r="R3779" s="17"/>
      <c r="AA3779" s="18"/>
      <c r="AF3779" s="34"/>
    </row>
    <row r="3780" spans="3:32">
      <c r="C3780" s="29"/>
      <c r="D3780" s="22"/>
      <c r="E3780" s="30"/>
      <c r="F3780" s="30"/>
      <c r="G3780" s="30"/>
      <c r="H3780" s="26"/>
      <c r="P3780" s="17"/>
      <c r="R3780" s="17"/>
      <c r="AA3780" s="18"/>
      <c r="AF3780" s="34"/>
    </row>
    <row r="3781" spans="3:32">
      <c r="C3781" s="29"/>
      <c r="D3781" s="22"/>
      <c r="E3781" s="30"/>
      <c r="F3781" s="30"/>
      <c r="G3781" s="30"/>
      <c r="H3781" s="26"/>
      <c r="P3781" s="17"/>
      <c r="R3781" s="17"/>
      <c r="AA3781" s="18"/>
      <c r="AF3781" s="34"/>
    </row>
    <row r="3782" spans="3:32">
      <c r="C3782" s="29"/>
      <c r="D3782" s="22"/>
      <c r="E3782" s="30"/>
      <c r="F3782" s="30"/>
      <c r="G3782" s="30"/>
      <c r="H3782" s="26"/>
      <c r="P3782" s="17"/>
      <c r="R3782" s="17"/>
      <c r="AA3782" s="18"/>
      <c r="AF3782" s="34"/>
    </row>
    <row r="3783" spans="3:32">
      <c r="C3783" s="29"/>
      <c r="D3783" s="22"/>
      <c r="E3783" s="30"/>
      <c r="F3783" s="30"/>
      <c r="G3783" s="30"/>
      <c r="H3783" s="26"/>
      <c r="P3783" s="17"/>
      <c r="R3783" s="17"/>
      <c r="AA3783" s="18"/>
      <c r="AD3783" s="34"/>
      <c r="AE3783" s="34"/>
      <c r="AF3783" s="34"/>
    </row>
    <row r="3784" spans="3:32">
      <c r="C3784" s="29"/>
      <c r="D3784" s="22"/>
      <c r="E3784" s="30"/>
      <c r="F3784" s="30"/>
      <c r="G3784" s="30"/>
      <c r="H3784" s="26"/>
      <c r="P3784" s="17"/>
      <c r="R3784" s="17"/>
      <c r="AA3784" s="18"/>
      <c r="AD3784" s="34"/>
      <c r="AE3784" s="34"/>
      <c r="AF3784" s="34"/>
    </row>
    <row r="3785" spans="3:32">
      <c r="C3785" s="29"/>
      <c r="D3785" s="22"/>
      <c r="E3785" s="30"/>
      <c r="F3785" s="30"/>
      <c r="G3785" s="30"/>
      <c r="H3785" s="26"/>
      <c r="P3785" s="17"/>
      <c r="R3785" s="17"/>
      <c r="AA3785" s="18"/>
      <c r="AD3785" s="34"/>
      <c r="AE3785" s="34"/>
      <c r="AF3785" s="34"/>
    </row>
    <row r="3786" spans="3:32">
      <c r="C3786" s="29"/>
      <c r="D3786" s="22"/>
      <c r="E3786" s="30"/>
      <c r="F3786" s="30"/>
      <c r="G3786" s="30"/>
      <c r="H3786" s="26"/>
      <c r="P3786" s="17"/>
      <c r="R3786" s="17"/>
      <c r="AA3786" s="18"/>
      <c r="AD3786" s="34"/>
      <c r="AE3786" s="34"/>
      <c r="AF3786" s="34"/>
    </row>
    <row r="3787" spans="3:32">
      <c r="C3787" s="29"/>
      <c r="D3787" s="22"/>
      <c r="E3787" s="30"/>
      <c r="F3787" s="30"/>
      <c r="G3787" s="30"/>
      <c r="H3787" s="26"/>
      <c r="P3787" s="17"/>
      <c r="R3787" s="17"/>
      <c r="AA3787" s="18"/>
      <c r="AD3787" s="34"/>
      <c r="AE3787" s="34"/>
      <c r="AF3787" s="34"/>
    </row>
    <row r="3788" spans="3:32">
      <c r="C3788" s="29"/>
      <c r="D3788" s="22"/>
      <c r="E3788" s="30"/>
      <c r="F3788" s="30"/>
      <c r="G3788" s="30"/>
      <c r="H3788" s="26"/>
      <c r="P3788" s="17"/>
      <c r="R3788" s="17"/>
      <c r="AA3788" s="18"/>
      <c r="AF3788" s="34"/>
    </row>
    <row r="3789" spans="3:32">
      <c r="C3789" s="29"/>
      <c r="D3789" s="22"/>
      <c r="E3789" s="30"/>
      <c r="F3789" s="30"/>
      <c r="G3789" s="30"/>
      <c r="H3789" s="26"/>
      <c r="P3789" s="17"/>
      <c r="R3789" s="17"/>
      <c r="AA3789" s="18"/>
      <c r="AF3789" s="34"/>
    </row>
    <row r="3790" spans="3:32">
      <c r="C3790" s="29"/>
      <c r="D3790" s="22"/>
      <c r="E3790" s="30"/>
      <c r="F3790" s="30"/>
      <c r="G3790" s="30"/>
      <c r="H3790" s="26"/>
      <c r="P3790" s="17"/>
      <c r="R3790" s="17"/>
      <c r="AA3790" s="18"/>
      <c r="AF3790" s="34"/>
    </row>
    <row r="3791" spans="3:32">
      <c r="C3791" s="29"/>
      <c r="D3791" s="22"/>
      <c r="E3791" s="30"/>
      <c r="F3791" s="30"/>
      <c r="G3791" s="30"/>
      <c r="H3791" s="26"/>
      <c r="P3791" s="17"/>
      <c r="R3791" s="17"/>
      <c r="AA3791" s="18"/>
      <c r="AF3791" s="34"/>
    </row>
    <row r="3792" spans="3:32">
      <c r="C3792" s="29"/>
      <c r="D3792" s="22"/>
      <c r="E3792" s="30"/>
      <c r="F3792" s="30"/>
      <c r="G3792" s="30"/>
      <c r="H3792" s="26"/>
      <c r="P3792" s="17"/>
      <c r="R3792" s="17"/>
      <c r="AA3792" s="18"/>
      <c r="AF3792" s="34"/>
    </row>
    <row r="3793" spans="2:33">
      <c r="C3793" s="29"/>
      <c r="D3793" s="22"/>
      <c r="E3793" s="30"/>
      <c r="F3793" s="30"/>
      <c r="G3793" s="30"/>
      <c r="H3793" s="26"/>
      <c r="P3793" s="17"/>
      <c r="R3793" s="17"/>
      <c r="AA3793" s="18"/>
      <c r="AF3793" s="34"/>
    </row>
    <row r="3794" spans="2:33">
      <c r="C3794" s="29"/>
      <c r="D3794" s="22"/>
      <c r="E3794" s="30"/>
      <c r="F3794" s="30"/>
      <c r="G3794" s="30"/>
      <c r="H3794" s="26"/>
      <c r="P3794" s="17"/>
      <c r="R3794" s="17"/>
      <c r="AA3794" s="18"/>
      <c r="AF3794" s="34"/>
    </row>
    <row r="3795" spans="2:33">
      <c r="C3795" s="29"/>
      <c r="D3795" s="22"/>
      <c r="E3795" s="30"/>
      <c r="F3795" s="30"/>
      <c r="G3795" s="30"/>
      <c r="H3795" s="26"/>
      <c r="P3795" s="17"/>
      <c r="R3795" s="17"/>
      <c r="AA3795" s="18"/>
      <c r="AF3795" s="34"/>
    </row>
    <row r="3796" spans="2:33">
      <c r="C3796" s="29"/>
      <c r="D3796" s="22"/>
      <c r="E3796" s="30"/>
      <c r="F3796" s="30"/>
      <c r="G3796" s="30"/>
      <c r="H3796" s="26"/>
      <c r="P3796" s="17"/>
      <c r="R3796" s="17"/>
      <c r="AA3796" s="18"/>
      <c r="AD3796" s="34"/>
      <c r="AE3796" s="34"/>
      <c r="AF3796" s="34"/>
    </row>
    <row r="3797" spans="2:33">
      <c r="C3797" s="29"/>
      <c r="D3797" s="22"/>
      <c r="E3797" s="30"/>
      <c r="F3797" s="30"/>
      <c r="G3797" s="30"/>
      <c r="H3797" s="26"/>
      <c r="P3797" s="17"/>
      <c r="R3797" s="17"/>
      <c r="AA3797" s="18"/>
      <c r="AD3797" s="34"/>
      <c r="AE3797" s="34"/>
      <c r="AF3797" s="34"/>
    </row>
    <row r="3798" spans="2:33">
      <c r="C3798" s="29"/>
      <c r="D3798" s="22"/>
      <c r="E3798" s="30"/>
      <c r="F3798" s="30"/>
      <c r="G3798" s="30"/>
      <c r="H3798" s="26"/>
      <c r="P3798" s="17"/>
      <c r="R3798" s="17"/>
      <c r="AA3798" s="18"/>
      <c r="AD3798" s="34"/>
      <c r="AE3798" s="34"/>
      <c r="AF3798" s="34"/>
    </row>
    <row r="3799" spans="2:33">
      <c r="B3799" s="22"/>
      <c r="C3799" s="29"/>
      <c r="E3799" s="30"/>
      <c r="F3799" s="30"/>
      <c r="G3799" s="30"/>
      <c r="H3799" s="26"/>
      <c r="P3799" s="17"/>
      <c r="R3799" s="17"/>
      <c r="AA3799" s="18"/>
      <c r="AD3799" s="34"/>
      <c r="AE3799" s="34"/>
      <c r="AF3799" s="34"/>
    </row>
    <row r="3800" spans="2:33">
      <c r="B3800" s="22"/>
      <c r="C3800" s="29"/>
      <c r="E3800" s="30"/>
      <c r="F3800" s="30"/>
      <c r="G3800" s="30"/>
      <c r="H3800" s="26"/>
      <c r="P3800" s="17"/>
      <c r="R3800" s="17"/>
      <c r="AA3800" s="18"/>
      <c r="AD3800" s="34"/>
      <c r="AE3800" s="34"/>
      <c r="AF3800" s="34"/>
    </row>
    <row r="3801" spans="2:33">
      <c r="B3801" s="22"/>
      <c r="C3801" s="29"/>
      <c r="E3801" s="30"/>
      <c r="F3801" s="30"/>
      <c r="G3801" s="30"/>
      <c r="H3801" s="26"/>
      <c r="P3801" s="17"/>
      <c r="R3801" s="17"/>
      <c r="AA3801" s="18"/>
      <c r="AD3801" s="34"/>
      <c r="AE3801" s="34"/>
      <c r="AF3801" s="34"/>
    </row>
    <row r="3802" spans="2:33">
      <c r="B3802" s="22"/>
      <c r="C3802" s="29"/>
      <c r="E3802" s="30"/>
      <c r="F3802" s="30"/>
      <c r="G3802" s="30"/>
      <c r="H3802" s="26"/>
      <c r="P3802" s="17"/>
      <c r="R3802" s="17"/>
      <c r="AA3802" s="18"/>
      <c r="AD3802" s="34"/>
      <c r="AE3802" s="34"/>
      <c r="AF3802" s="34"/>
    </row>
    <row r="3803" spans="2:33">
      <c r="B3803" s="22"/>
      <c r="C3803" s="29"/>
      <c r="E3803" s="30"/>
      <c r="F3803" s="30"/>
      <c r="G3803" s="30"/>
      <c r="H3803" s="26"/>
      <c r="P3803" s="17"/>
      <c r="R3803" s="17"/>
      <c r="AA3803" s="18"/>
      <c r="AF3803" s="34"/>
      <c r="AG3803" s="37"/>
    </row>
    <row r="3804" spans="2:33">
      <c r="B3804" s="22"/>
      <c r="C3804" s="29"/>
      <c r="E3804" s="30"/>
      <c r="F3804" s="30"/>
      <c r="G3804" s="30"/>
      <c r="H3804" s="26"/>
      <c r="P3804" s="17"/>
      <c r="R3804" s="17"/>
      <c r="AA3804" s="18"/>
      <c r="AF3804" s="34"/>
      <c r="AG3804" s="37"/>
    </row>
    <row r="3805" spans="2:33">
      <c r="B3805" s="22"/>
      <c r="C3805" s="29"/>
      <c r="E3805" s="30"/>
      <c r="F3805" s="30"/>
      <c r="G3805" s="30"/>
      <c r="H3805" s="26"/>
      <c r="P3805" s="17"/>
      <c r="R3805" s="17"/>
      <c r="AA3805" s="18"/>
      <c r="AF3805" s="34"/>
      <c r="AG3805" s="37"/>
    </row>
    <row r="3806" spans="2:33">
      <c r="B3806" s="22"/>
      <c r="C3806" s="29"/>
      <c r="E3806" s="30"/>
      <c r="F3806" s="30"/>
      <c r="G3806" s="30"/>
      <c r="H3806" s="26"/>
      <c r="P3806" s="17"/>
      <c r="R3806" s="17"/>
      <c r="AA3806" s="18"/>
      <c r="AF3806" s="34"/>
      <c r="AG3806" s="37"/>
    </row>
    <row r="3807" spans="2:33">
      <c r="B3807" s="22"/>
      <c r="C3807" s="29"/>
      <c r="E3807" s="30"/>
      <c r="F3807" s="30"/>
      <c r="G3807" s="30"/>
      <c r="H3807" s="26"/>
      <c r="P3807" s="17"/>
      <c r="R3807" s="17"/>
      <c r="AA3807" s="18"/>
      <c r="AF3807" s="34"/>
      <c r="AG3807" s="37"/>
    </row>
    <row r="3808" spans="2:33">
      <c r="B3808" s="22"/>
      <c r="C3808" s="29"/>
      <c r="E3808" s="30"/>
      <c r="F3808" s="30"/>
      <c r="G3808" s="30"/>
      <c r="H3808" s="26"/>
      <c r="P3808" s="17"/>
      <c r="R3808" s="17"/>
      <c r="AA3808" s="18"/>
      <c r="AF3808" s="34"/>
    </row>
    <row r="3809" spans="2:33">
      <c r="B3809" s="22"/>
      <c r="C3809" s="29"/>
      <c r="E3809" s="30"/>
      <c r="F3809" s="30"/>
      <c r="G3809" s="30"/>
      <c r="H3809" s="26"/>
      <c r="P3809" s="17"/>
      <c r="R3809" s="17"/>
      <c r="AA3809" s="18"/>
      <c r="AF3809" s="34"/>
    </row>
    <row r="3810" spans="2:33">
      <c r="B3810" s="22"/>
      <c r="C3810" s="29"/>
      <c r="E3810" s="30"/>
      <c r="F3810" s="30"/>
      <c r="G3810" s="30"/>
      <c r="H3810" s="26"/>
      <c r="P3810" s="17"/>
      <c r="R3810" s="17"/>
      <c r="AA3810" s="18"/>
      <c r="AD3810" s="34"/>
      <c r="AE3810" s="34"/>
      <c r="AF3810" s="34"/>
    </row>
    <row r="3811" spans="2:33">
      <c r="B3811" s="22"/>
      <c r="C3811" s="29"/>
      <c r="E3811" s="30"/>
      <c r="F3811" s="30"/>
      <c r="G3811" s="30"/>
      <c r="H3811" s="26"/>
      <c r="P3811" s="17"/>
      <c r="R3811" s="17"/>
      <c r="AA3811" s="18"/>
      <c r="AD3811" s="34"/>
      <c r="AE3811" s="34"/>
      <c r="AF3811" s="34"/>
    </row>
    <row r="3812" spans="2:33">
      <c r="B3812" s="22"/>
      <c r="C3812" s="29"/>
      <c r="E3812" s="30"/>
      <c r="F3812" s="30"/>
      <c r="G3812" s="30"/>
      <c r="H3812" s="26"/>
      <c r="P3812" s="17"/>
      <c r="R3812" s="17"/>
      <c r="AA3812" s="18"/>
      <c r="AD3812" s="34"/>
      <c r="AE3812" s="34"/>
      <c r="AF3812" s="34"/>
    </row>
    <row r="3813" spans="2:33">
      <c r="B3813" s="22"/>
      <c r="C3813" s="29"/>
      <c r="E3813" s="30"/>
      <c r="F3813" s="30"/>
      <c r="G3813" s="30"/>
      <c r="H3813" s="26"/>
      <c r="P3813" s="17"/>
      <c r="R3813" s="17"/>
      <c r="AA3813" s="18"/>
      <c r="AD3813" s="34"/>
      <c r="AE3813" s="34"/>
      <c r="AF3813" s="34"/>
    </row>
    <row r="3814" spans="2:33">
      <c r="B3814" s="22"/>
      <c r="C3814" s="29"/>
      <c r="E3814" s="30"/>
      <c r="F3814" s="30"/>
      <c r="G3814" s="30"/>
      <c r="H3814" s="26"/>
      <c r="P3814" s="17"/>
      <c r="R3814" s="17"/>
      <c r="AA3814" s="18"/>
      <c r="AD3814" s="34"/>
      <c r="AE3814" s="34"/>
      <c r="AF3814" s="34"/>
    </row>
    <row r="3815" spans="2:33">
      <c r="B3815" s="22"/>
      <c r="C3815" s="29"/>
      <c r="E3815" s="30"/>
      <c r="F3815" s="30"/>
      <c r="G3815" s="30"/>
      <c r="H3815" s="26"/>
      <c r="P3815" s="17"/>
      <c r="R3815" s="17"/>
      <c r="AA3815" s="18"/>
      <c r="AD3815" s="34"/>
      <c r="AE3815" s="34"/>
      <c r="AF3815" s="34"/>
    </row>
    <row r="3816" spans="2:33">
      <c r="B3816" s="22"/>
      <c r="C3816" s="29"/>
      <c r="E3816" s="30"/>
      <c r="F3816" s="30"/>
      <c r="G3816" s="30"/>
      <c r="H3816" s="26"/>
      <c r="P3816" s="17"/>
      <c r="R3816" s="17"/>
      <c r="AA3816" s="18"/>
      <c r="AD3816" s="34"/>
      <c r="AE3816" s="34"/>
      <c r="AF3816" s="34"/>
    </row>
    <row r="3817" spans="2:33">
      <c r="B3817" s="22"/>
      <c r="C3817" s="29"/>
      <c r="E3817" s="30"/>
      <c r="F3817" s="30"/>
      <c r="G3817" s="30"/>
      <c r="H3817" s="26"/>
      <c r="P3817" s="17"/>
      <c r="R3817" s="17"/>
      <c r="AA3817" s="18"/>
      <c r="AD3817" s="34"/>
      <c r="AE3817" s="34"/>
      <c r="AF3817" s="34"/>
    </row>
    <row r="3818" spans="2:33">
      <c r="B3818" s="22"/>
      <c r="C3818" s="29"/>
      <c r="E3818" s="30"/>
      <c r="F3818" s="30"/>
      <c r="G3818" s="30"/>
      <c r="H3818" s="26"/>
      <c r="P3818" s="17"/>
      <c r="R3818" s="17"/>
      <c r="AA3818" s="18"/>
      <c r="AF3818" s="34"/>
      <c r="AG3818" s="34"/>
    </row>
    <row r="3819" spans="2:33">
      <c r="B3819" s="22"/>
      <c r="C3819" s="29"/>
      <c r="E3819" s="30"/>
      <c r="F3819" s="30"/>
      <c r="G3819" s="30"/>
      <c r="H3819" s="26"/>
      <c r="P3819" s="17"/>
      <c r="R3819" s="17"/>
      <c r="AA3819" s="18"/>
      <c r="AF3819" s="34"/>
    </row>
    <row r="3820" spans="2:33">
      <c r="B3820" s="22"/>
      <c r="C3820" s="29"/>
      <c r="E3820" s="30"/>
      <c r="F3820" s="30"/>
      <c r="G3820" s="30"/>
      <c r="H3820" s="26"/>
      <c r="P3820" s="17"/>
      <c r="R3820" s="17"/>
      <c r="AA3820" s="18"/>
      <c r="AF3820" s="34"/>
    </row>
    <row r="3821" spans="2:33">
      <c r="B3821" s="22"/>
      <c r="C3821" s="29"/>
      <c r="E3821" s="30"/>
      <c r="F3821" s="30"/>
      <c r="G3821" s="30"/>
      <c r="H3821" s="26"/>
      <c r="P3821" s="17"/>
      <c r="R3821" s="17"/>
      <c r="AA3821" s="18"/>
      <c r="AF3821" s="34"/>
    </row>
    <row r="3822" spans="2:33">
      <c r="B3822" s="22"/>
      <c r="C3822" s="29"/>
      <c r="E3822" s="30"/>
      <c r="F3822" s="30"/>
      <c r="G3822" s="30"/>
      <c r="H3822" s="26"/>
      <c r="P3822" s="17"/>
      <c r="R3822" s="17"/>
      <c r="AA3822" s="18"/>
      <c r="AF3822" s="34"/>
    </row>
    <row r="3823" spans="2:33">
      <c r="B3823" s="22"/>
      <c r="C3823" s="29"/>
      <c r="E3823" s="30"/>
      <c r="F3823" s="30"/>
      <c r="G3823" s="30"/>
      <c r="H3823" s="26"/>
      <c r="P3823" s="17"/>
      <c r="R3823" s="17"/>
      <c r="AA3823" s="18"/>
      <c r="AD3823" s="34"/>
      <c r="AE3823" s="34"/>
      <c r="AF3823" s="34"/>
    </row>
    <row r="3824" spans="2:33">
      <c r="B3824" s="22"/>
      <c r="C3824" s="29"/>
      <c r="E3824" s="30"/>
      <c r="F3824" s="30"/>
      <c r="G3824" s="30"/>
      <c r="H3824" s="26"/>
      <c r="P3824" s="17"/>
      <c r="R3824" s="17"/>
      <c r="AA3824" s="18"/>
      <c r="AD3824" s="34"/>
      <c r="AE3824" s="34"/>
      <c r="AF3824" s="34"/>
    </row>
    <row r="3825" spans="2:33">
      <c r="B3825" s="22"/>
      <c r="C3825" s="29"/>
      <c r="E3825" s="30"/>
      <c r="F3825" s="30"/>
      <c r="G3825" s="30"/>
      <c r="H3825" s="26"/>
      <c r="P3825" s="17"/>
      <c r="R3825" s="17"/>
      <c r="AA3825" s="18"/>
      <c r="AF3825" s="34"/>
      <c r="AG3825" s="37"/>
    </row>
    <row r="3826" spans="2:33">
      <c r="B3826" s="22"/>
      <c r="C3826" s="29"/>
      <c r="E3826" s="30"/>
      <c r="F3826" s="30"/>
      <c r="G3826" s="30"/>
      <c r="H3826" s="26"/>
      <c r="P3826" s="17"/>
      <c r="R3826" s="17"/>
      <c r="AA3826" s="18"/>
      <c r="AD3826" s="34"/>
      <c r="AE3826" s="34"/>
      <c r="AF3826" s="34"/>
      <c r="AG3826" s="37"/>
    </row>
    <row r="3827" spans="2:33">
      <c r="B3827" s="22"/>
      <c r="C3827" s="29"/>
      <c r="E3827" s="30"/>
      <c r="F3827" s="30"/>
      <c r="G3827" s="30"/>
      <c r="H3827" s="26"/>
      <c r="P3827" s="17"/>
      <c r="R3827" s="17"/>
      <c r="AA3827" s="18"/>
      <c r="AF3827" s="34"/>
    </row>
    <row r="3828" spans="2:33">
      <c r="B3828" s="22"/>
      <c r="C3828" s="29"/>
      <c r="E3828" s="30"/>
      <c r="F3828" s="30"/>
      <c r="G3828" s="30"/>
      <c r="H3828" s="26"/>
      <c r="P3828" s="19"/>
      <c r="R3828" s="19"/>
      <c r="AA3828" s="18"/>
      <c r="AF3828" s="34"/>
    </row>
    <row r="3829" spans="2:33">
      <c r="B3829" s="22"/>
      <c r="C3829" s="29"/>
      <c r="E3829" s="30"/>
      <c r="F3829" s="30"/>
      <c r="G3829" s="30"/>
      <c r="H3829" s="26"/>
      <c r="P3829" s="19"/>
      <c r="R3829" s="19"/>
      <c r="AA3829" s="18"/>
      <c r="AF3829" s="34"/>
    </row>
    <row r="3830" spans="2:33">
      <c r="B3830" s="22"/>
      <c r="C3830" s="29"/>
      <c r="E3830" s="30"/>
      <c r="F3830" s="30"/>
      <c r="G3830" s="30"/>
      <c r="H3830" s="26"/>
      <c r="P3830" s="19"/>
      <c r="R3830" s="19"/>
      <c r="AA3830" s="18"/>
      <c r="AF3830" s="34"/>
    </row>
    <row r="3831" spans="2:33">
      <c r="B3831" s="22"/>
      <c r="C3831" s="29"/>
      <c r="E3831" s="30"/>
      <c r="F3831" s="30"/>
      <c r="G3831" s="30"/>
      <c r="H3831" s="26"/>
      <c r="P3831" s="19"/>
      <c r="R3831" s="19"/>
      <c r="AA3831" s="18"/>
      <c r="AF3831" s="34"/>
    </row>
    <row r="3832" spans="2:33">
      <c r="B3832" s="22"/>
      <c r="C3832" s="29"/>
      <c r="E3832" s="30"/>
      <c r="F3832" s="30"/>
      <c r="G3832" s="30"/>
      <c r="H3832" s="26"/>
      <c r="P3832" s="19"/>
      <c r="R3832" s="19"/>
      <c r="AA3832" s="18"/>
      <c r="AD3832" s="34"/>
      <c r="AE3832" s="34"/>
      <c r="AF3832" s="34"/>
    </row>
    <row r="3833" spans="2:33">
      <c r="B3833" s="22"/>
      <c r="C3833" s="29"/>
      <c r="E3833" s="30"/>
      <c r="F3833" s="30"/>
      <c r="G3833" s="30"/>
      <c r="H3833" s="26"/>
      <c r="P3833" s="19"/>
      <c r="R3833" s="19"/>
      <c r="AA3833" s="18"/>
      <c r="AF3833" s="34"/>
      <c r="AG3833" s="37"/>
    </row>
    <row r="3834" spans="2:33">
      <c r="B3834" s="22"/>
      <c r="C3834" s="29"/>
      <c r="E3834" s="30"/>
      <c r="F3834" s="30"/>
      <c r="G3834" s="30"/>
      <c r="H3834" s="26"/>
      <c r="P3834" s="19"/>
      <c r="R3834" s="19"/>
      <c r="AA3834" s="18"/>
      <c r="AF3834" s="34"/>
      <c r="AG3834" s="37"/>
    </row>
    <row r="3835" spans="2:33">
      <c r="B3835" s="22"/>
      <c r="C3835" s="29"/>
      <c r="E3835" s="30"/>
      <c r="F3835" s="30"/>
      <c r="G3835" s="30"/>
      <c r="H3835" s="26"/>
      <c r="P3835" s="19"/>
      <c r="R3835" s="19"/>
      <c r="AA3835" s="18"/>
      <c r="AF3835" s="34"/>
      <c r="AG3835" s="37"/>
    </row>
    <row r="3836" spans="2:33">
      <c r="B3836" s="22"/>
      <c r="C3836" s="29"/>
      <c r="E3836" s="30"/>
      <c r="F3836" s="30"/>
      <c r="G3836" s="30"/>
      <c r="H3836" s="26"/>
      <c r="P3836" s="19"/>
      <c r="R3836" s="19"/>
      <c r="AA3836" s="18"/>
      <c r="AF3836" s="34"/>
      <c r="AG3836" s="37"/>
    </row>
    <row r="3837" spans="2:33">
      <c r="B3837" s="22"/>
      <c r="C3837" s="29"/>
      <c r="E3837" s="30"/>
      <c r="F3837" s="30"/>
      <c r="G3837" s="30"/>
      <c r="H3837" s="26"/>
      <c r="P3837" s="19"/>
      <c r="R3837" s="19"/>
      <c r="AA3837" s="18"/>
      <c r="AF3837" s="34"/>
      <c r="AG3837" s="37"/>
    </row>
    <row r="3838" spans="2:33">
      <c r="B3838" s="22"/>
      <c r="C3838" s="29"/>
      <c r="E3838" s="30"/>
      <c r="F3838" s="30"/>
      <c r="G3838" s="30"/>
      <c r="H3838" s="26"/>
      <c r="P3838" s="19"/>
      <c r="R3838" s="19"/>
      <c r="AA3838" s="18"/>
      <c r="AF3838" s="34"/>
      <c r="AG3838" s="37"/>
    </row>
    <row r="3839" spans="2:33">
      <c r="B3839" s="22"/>
      <c r="C3839" s="29"/>
      <c r="E3839" s="30"/>
      <c r="F3839" s="30"/>
      <c r="G3839" s="30"/>
      <c r="H3839" s="26"/>
      <c r="P3839" s="19"/>
      <c r="R3839" s="19"/>
      <c r="AA3839" s="18"/>
      <c r="AF3839" s="34"/>
      <c r="AG3839" s="37"/>
    </row>
    <row r="3840" spans="2:33">
      <c r="B3840" s="22"/>
      <c r="C3840" s="29"/>
      <c r="E3840" s="30"/>
      <c r="F3840" s="30"/>
      <c r="G3840" s="30"/>
      <c r="H3840" s="26"/>
      <c r="P3840" s="19"/>
      <c r="R3840" s="19"/>
      <c r="AA3840" s="18"/>
      <c r="AF3840" s="34"/>
      <c r="AG3840" s="37"/>
    </row>
    <row r="3841" spans="2:33">
      <c r="B3841" s="22"/>
      <c r="C3841" s="29"/>
      <c r="E3841" s="30"/>
      <c r="F3841" s="30"/>
      <c r="G3841" s="30"/>
      <c r="H3841" s="26"/>
      <c r="P3841" s="19"/>
      <c r="R3841" s="19"/>
      <c r="AA3841" s="18"/>
      <c r="AD3841" s="34"/>
      <c r="AE3841" s="34"/>
      <c r="AF3841" s="34"/>
      <c r="AG3841" s="37"/>
    </row>
    <row r="3842" spans="2:33">
      <c r="B3842" s="22"/>
      <c r="C3842" s="29"/>
      <c r="E3842" s="30"/>
      <c r="F3842" s="30"/>
      <c r="G3842" s="30"/>
      <c r="H3842" s="26"/>
      <c r="P3842" s="19"/>
      <c r="R3842" s="19"/>
      <c r="AA3842" s="18"/>
      <c r="AD3842" s="34"/>
      <c r="AE3842" s="34"/>
      <c r="AF3842" s="34"/>
      <c r="AG3842" s="37"/>
    </row>
    <row r="3843" spans="2:33">
      <c r="B3843" s="22"/>
      <c r="C3843" s="29"/>
      <c r="E3843" s="30"/>
      <c r="F3843" s="30"/>
      <c r="G3843" s="30"/>
      <c r="H3843" s="26"/>
      <c r="P3843" s="19"/>
      <c r="R3843" s="19"/>
      <c r="AA3843" s="18"/>
      <c r="AF3843" s="34"/>
    </row>
    <row r="3844" spans="2:33">
      <c r="B3844" s="22"/>
      <c r="C3844" s="29"/>
      <c r="E3844" s="30"/>
      <c r="F3844" s="30"/>
      <c r="G3844" s="30"/>
      <c r="H3844" s="26"/>
      <c r="P3844" s="19"/>
      <c r="R3844" s="19"/>
      <c r="AA3844" s="18"/>
      <c r="AF3844" s="34"/>
    </row>
    <row r="3845" spans="2:33">
      <c r="B3845" s="22"/>
      <c r="C3845" s="29"/>
      <c r="E3845" s="30"/>
      <c r="F3845" s="30"/>
      <c r="G3845" s="30"/>
      <c r="H3845" s="26"/>
      <c r="P3845" s="17"/>
      <c r="R3845" s="17"/>
      <c r="AA3845" s="18"/>
      <c r="AF3845" s="34"/>
    </row>
    <row r="3846" spans="2:33">
      <c r="B3846" s="22"/>
      <c r="C3846" s="29"/>
      <c r="E3846" s="30"/>
      <c r="F3846" s="30"/>
      <c r="G3846" s="30"/>
      <c r="H3846" s="26"/>
      <c r="P3846" s="17"/>
      <c r="R3846" s="17"/>
      <c r="AA3846" s="18"/>
      <c r="AF3846" s="34"/>
    </row>
    <row r="3847" spans="2:33">
      <c r="B3847" s="22"/>
      <c r="C3847" s="29"/>
      <c r="E3847" s="30"/>
      <c r="F3847" s="30"/>
      <c r="G3847" s="30"/>
      <c r="H3847" s="26"/>
      <c r="P3847" s="17"/>
      <c r="R3847" s="17"/>
      <c r="AA3847" s="18"/>
      <c r="AF3847" s="34"/>
    </row>
    <row r="3848" spans="2:33">
      <c r="B3848" s="22"/>
      <c r="C3848" s="29"/>
      <c r="E3848" s="30"/>
      <c r="F3848" s="30"/>
      <c r="G3848" s="30"/>
      <c r="H3848" s="26"/>
      <c r="P3848" s="17"/>
      <c r="R3848" s="17"/>
      <c r="AA3848" s="18"/>
      <c r="AD3848" s="34"/>
      <c r="AE3848" s="34"/>
      <c r="AF3848" s="34"/>
    </row>
    <row r="3849" spans="2:33">
      <c r="B3849" s="22"/>
      <c r="C3849" s="29"/>
      <c r="E3849" s="30"/>
      <c r="F3849" s="30"/>
      <c r="G3849" s="30"/>
      <c r="H3849" s="26"/>
      <c r="P3849" s="17"/>
      <c r="R3849" s="17"/>
      <c r="AA3849" s="18"/>
      <c r="AD3849" s="34"/>
      <c r="AE3849" s="34"/>
      <c r="AF3849" s="34"/>
    </row>
    <row r="3850" spans="2:33">
      <c r="B3850" s="22"/>
      <c r="C3850" s="29"/>
      <c r="E3850" s="30"/>
      <c r="F3850" s="30"/>
      <c r="G3850" s="30"/>
      <c r="H3850" s="26"/>
      <c r="P3850" s="17"/>
      <c r="R3850" s="17"/>
      <c r="AA3850" s="18"/>
      <c r="AF3850" s="34"/>
    </row>
    <row r="3851" spans="2:33">
      <c r="B3851" s="22"/>
      <c r="C3851" s="29"/>
      <c r="E3851" s="30"/>
      <c r="F3851" s="30"/>
      <c r="G3851" s="30"/>
      <c r="H3851" s="26"/>
      <c r="P3851" s="17"/>
      <c r="R3851" s="17"/>
      <c r="AA3851" s="18"/>
      <c r="AF3851" s="34"/>
    </row>
    <row r="3852" spans="2:33">
      <c r="B3852" s="22"/>
      <c r="C3852" s="29"/>
      <c r="E3852" s="30"/>
      <c r="F3852" s="30"/>
      <c r="G3852" s="30"/>
      <c r="H3852" s="26"/>
      <c r="P3852" s="17"/>
      <c r="R3852" s="17"/>
      <c r="AA3852" s="18"/>
      <c r="AF3852" s="34"/>
    </row>
    <row r="3853" spans="2:33">
      <c r="B3853" s="22"/>
      <c r="C3853" s="29"/>
      <c r="E3853" s="30"/>
      <c r="F3853" s="30"/>
      <c r="G3853" s="30"/>
      <c r="H3853" s="26"/>
      <c r="P3853" s="17"/>
      <c r="R3853" s="17"/>
      <c r="AA3853" s="18"/>
      <c r="AF3853" s="34"/>
    </row>
    <row r="3854" spans="2:33">
      <c r="B3854" s="22"/>
      <c r="C3854" s="29"/>
      <c r="E3854" s="30"/>
      <c r="F3854" s="30"/>
      <c r="G3854" s="30"/>
      <c r="H3854" s="26"/>
      <c r="P3854" s="17"/>
      <c r="R3854" s="17"/>
      <c r="AA3854" s="18"/>
      <c r="AF3854" s="34"/>
    </row>
    <row r="3855" spans="2:33">
      <c r="B3855" s="22"/>
      <c r="C3855" s="29"/>
      <c r="E3855" s="30"/>
      <c r="F3855" s="30"/>
      <c r="G3855" s="30"/>
      <c r="H3855" s="26"/>
      <c r="P3855" s="17"/>
      <c r="R3855" s="17"/>
      <c r="AA3855" s="18"/>
      <c r="AF3855" s="34"/>
    </row>
    <row r="3856" spans="2:33">
      <c r="B3856" s="22"/>
      <c r="C3856" s="29"/>
      <c r="E3856" s="30"/>
      <c r="F3856" s="30"/>
      <c r="G3856" s="30"/>
      <c r="H3856" s="26"/>
      <c r="P3856" s="17"/>
      <c r="R3856" s="17"/>
      <c r="AA3856" s="18"/>
      <c r="AF3856" s="34"/>
    </row>
    <row r="3857" spans="2:33">
      <c r="B3857" s="22"/>
      <c r="C3857" s="29"/>
      <c r="E3857" s="30"/>
      <c r="F3857" s="30"/>
      <c r="G3857" s="30"/>
      <c r="H3857" s="26"/>
      <c r="P3857" s="17"/>
      <c r="R3857" s="17"/>
      <c r="AA3857" s="18"/>
      <c r="AF3857" s="34"/>
    </row>
    <row r="3858" spans="2:33">
      <c r="B3858" s="22"/>
      <c r="C3858" s="29"/>
      <c r="E3858" s="30"/>
      <c r="F3858" s="30"/>
      <c r="G3858" s="30"/>
      <c r="H3858" s="26"/>
      <c r="P3858" s="17"/>
      <c r="R3858" s="17"/>
      <c r="AA3858" s="18"/>
      <c r="AF3858" s="34"/>
    </row>
    <row r="3859" spans="2:33">
      <c r="B3859" s="22"/>
      <c r="C3859" s="29"/>
      <c r="E3859" s="30"/>
      <c r="F3859" s="30"/>
      <c r="G3859" s="30"/>
      <c r="H3859" s="26"/>
      <c r="P3859" s="17"/>
      <c r="R3859" s="17"/>
      <c r="AA3859" s="18"/>
      <c r="AF3859" s="34"/>
    </row>
    <row r="3860" spans="2:33">
      <c r="C3860" s="29"/>
      <c r="E3860" s="30"/>
      <c r="F3860" s="30"/>
      <c r="G3860" s="30"/>
      <c r="H3860" s="26"/>
      <c r="P3860" s="17"/>
      <c r="R3860" s="17"/>
      <c r="AA3860" s="18"/>
      <c r="AF3860" s="34"/>
    </row>
    <row r="3861" spans="2:33">
      <c r="C3861" s="29"/>
      <c r="E3861" s="30"/>
      <c r="F3861" s="30"/>
      <c r="G3861" s="30"/>
      <c r="H3861" s="26"/>
      <c r="P3861" s="17"/>
      <c r="R3861" s="17"/>
      <c r="AA3861" s="18"/>
      <c r="AF3861" s="34"/>
    </row>
    <row r="3862" spans="2:33">
      <c r="C3862" s="29"/>
      <c r="E3862" s="30"/>
      <c r="F3862" s="30"/>
      <c r="G3862" s="30"/>
      <c r="H3862" s="26"/>
      <c r="P3862" s="17"/>
      <c r="R3862" s="17"/>
      <c r="AA3862" s="18"/>
      <c r="AF3862" s="34"/>
    </row>
    <row r="3863" spans="2:33">
      <c r="C3863" s="29"/>
      <c r="E3863" s="30"/>
      <c r="F3863" s="30"/>
      <c r="G3863" s="30"/>
      <c r="H3863" s="26"/>
      <c r="P3863" s="17"/>
      <c r="R3863" s="17"/>
      <c r="AA3863" s="18"/>
      <c r="AF3863" s="34"/>
    </row>
    <row r="3864" spans="2:33">
      <c r="C3864" s="29"/>
      <c r="E3864" s="30"/>
      <c r="F3864" s="30"/>
      <c r="G3864" s="30"/>
      <c r="H3864" s="26"/>
      <c r="P3864" s="17"/>
      <c r="R3864" s="17"/>
      <c r="AA3864" s="18"/>
      <c r="AF3864" s="34"/>
    </row>
    <row r="3865" spans="2:33">
      <c r="C3865" s="29"/>
      <c r="E3865" s="30"/>
      <c r="F3865" s="30"/>
      <c r="G3865" s="30"/>
      <c r="H3865" s="26"/>
      <c r="P3865" s="17"/>
      <c r="R3865" s="17"/>
      <c r="AA3865" s="18"/>
      <c r="AF3865" s="34"/>
    </row>
    <row r="3866" spans="2:33">
      <c r="C3866" s="29"/>
      <c r="E3866" s="30"/>
      <c r="F3866" s="30"/>
      <c r="G3866" s="30"/>
      <c r="H3866" s="26"/>
      <c r="P3866" s="17"/>
      <c r="R3866" s="17"/>
      <c r="AA3866" s="18"/>
      <c r="AF3866" s="34"/>
      <c r="AG3866" s="37"/>
    </row>
    <row r="3867" spans="2:33">
      <c r="C3867" s="29"/>
      <c r="E3867" s="30"/>
      <c r="F3867" s="30"/>
      <c r="G3867" s="30"/>
      <c r="H3867" s="26"/>
      <c r="P3867" s="17"/>
      <c r="R3867" s="17"/>
      <c r="AA3867" s="18"/>
      <c r="AF3867" s="34"/>
      <c r="AG3867" s="37"/>
    </row>
    <row r="3868" spans="2:33">
      <c r="C3868" s="29"/>
      <c r="E3868" s="30"/>
      <c r="F3868" s="30"/>
      <c r="G3868" s="30"/>
      <c r="H3868" s="26"/>
      <c r="P3868" s="17"/>
      <c r="R3868" s="17"/>
      <c r="AA3868" s="18"/>
      <c r="AF3868" s="34"/>
      <c r="AG3868" s="37"/>
    </row>
    <row r="3869" spans="2:33">
      <c r="C3869" s="29"/>
      <c r="E3869" s="30"/>
      <c r="F3869" s="30"/>
      <c r="G3869" s="30"/>
      <c r="H3869" s="26"/>
      <c r="P3869" s="17"/>
      <c r="R3869" s="17"/>
      <c r="AA3869" s="18"/>
      <c r="AF3869" s="34"/>
      <c r="AG3869" s="37"/>
    </row>
    <row r="3870" spans="2:33">
      <c r="C3870" s="29"/>
      <c r="E3870" s="30"/>
      <c r="F3870" s="30"/>
      <c r="G3870" s="30"/>
      <c r="H3870" s="26"/>
      <c r="P3870" s="17"/>
      <c r="R3870" s="17"/>
      <c r="AA3870" s="18"/>
      <c r="AD3870" s="34"/>
      <c r="AE3870" s="34"/>
      <c r="AF3870" s="34"/>
      <c r="AG3870" s="37"/>
    </row>
    <row r="3871" spans="2:33">
      <c r="C3871" s="29"/>
      <c r="E3871" s="30"/>
      <c r="F3871" s="30"/>
      <c r="G3871" s="30"/>
      <c r="H3871" s="26"/>
      <c r="P3871" s="17"/>
      <c r="R3871" s="17"/>
      <c r="AA3871" s="18"/>
      <c r="AD3871" s="34"/>
      <c r="AE3871" s="34"/>
      <c r="AF3871" s="34"/>
      <c r="AG3871" s="37"/>
    </row>
    <row r="3872" spans="2:33">
      <c r="C3872" s="29"/>
      <c r="E3872" s="30"/>
      <c r="F3872" s="30"/>
      <c r="G3872" s="30"/>
      <c r="H3872" s="26"/>
      <c r="P3872" s="17"/>
      <c r="R3872" s="17"/>
      <c r="AA3872" s="18"/>
      <c r="AD3872" s="34"/>
      <c r="AE3872" s="34"/>
      <c r="AF3872" s="34"/>
      <c r="AG3872" s="37"/>
    </row>
    <row r="3873" spans="3:32">
      <c r="C3873" s="29"/>
      <c r="E3873" s="30"/>
      <c r="F3873" s="30"/>
      <c r="G3873" s="30"/>
      <c r="H3873" s="26"/>
      <c r="P3873" s="17"/>
      <c r="R3873" s="17"/>
      <c r="AA3873" s="18"/>
      <c r="AF3873" s="34"/>
    </row>
    <row r="3874" spans="3:32">
      <c r="C3874" s="29"/>
      <c r="E3874" s="30"/>
      <c r="F3874" s="30"/>
      <c r="G3874" s="30"/>
      <c r="H3874" s="26"/>
      <c r="P3874" s="17"/>
      <c r="R3874" s="17"/>
      <c r="AA3874" s="18"/>
      <c r="AF3874" s="34"/>
    </row>
    <row r="3875" spans="3:32">
      <c r="C3875" s="29"/>
      <c r="E3875" s="30"/>
      <c r="F3875" s="30"/>
      <c r="G3875" s="30"/>
      <c r="H3875" s="26"/>
      <c r="P3875" s="17"/>
      <c r="R3875" s="17"/>
      <c r="AA3875" s="18"/>
      <c r="AF3875" s="34"/>
    </row>
    <row r="3876" spans="3:32">
      <c r="C3876" s="29"/>
      <c r="E3876" s="30"/>
      <c r="F3876" s="30"/>
      <c r="G3876" s="30"/>
      <c r="H3876" s="26"/>
      <c r="P3876" s="17"/>
      <c r="R3876" s="17"/>
      <c r="AA3876" s="18"/>
      <c r="AF3876" s="34"/>
    </row>
    <row r="3877" spans="3:32">
      <c r="C3877" s="29"/>
      <c r="E3877" s="30"/>
      <c r="F3877" s="30"/>
      <c r="G3877" s="30"/>
      <c r="H3877" s="26"/>
      <c r="P3877" s="17"/>
      <c r="R3877" s="17"/>
      <c r="AA3877" s="18"/>
      <c r="AF3877" s="34"/>
    </row>
    <row r="3878" spans="3:32">
      <c r="C3878" s="29"/>
      <c r="E3878" s="30"/>
      <c r="F3878" s="30"/>
      <c r="G3878" s="30"/>
      <c r="H3878" s="26"/>
      <c r="P3878" s="17"/>
      <c r="R3878" s="17"/>
      <c r="AA3878" s="18"/>
      <c r="AD3878" s="34"/>
      <c r="AE3878" s="34"/>
      <c r="AF3878" s="34"/>
    </row>
    <row r="3879" spans="3:32">
      <c r="C3879" s="29"/>
      <c r="E3879" s="30"/>
      <c r="F3879" s="30"/>
      <c r="G3879" s="30"/>
      <c r="H3879" s="26"/>
      <c r="P3879" s="17"/>
      <c r="R3879" s="17"/>
      <c r="AA3879" s="18"/>
      <c r="AF3879" s="34"/>
    </row>
    <row r="3880" spans="3:32">
      <c r="C3880" s="29"/>
      <c r="E3880" s="30"/>
      <c r="F3880" s="30"/>
      <c r="G3880" s="30"/>
      <c r="H3880" s="26"/>
      <c r="P3880" s="17"/>
      <c r="R3880" s="17"/>
      <c r="AA3880" s="18"/>
      <c r="AF3880" s="34"/>
    </row>
    <row r="3881" spans="3:32">
      <c r="C3881" s="29"/>
      <c r="E3881" s="30"/>
      <c r="F3881" s="30"/>
      <c r="G3881" s="30"/>
      <c r="H3881" s="26"/>
      <c r="P3881" s="17"/>
      <c r="R3881" s="17"/>
      <c r="AA3881" s="18"/>
      <c r="AF3881" s="34"/>
    </row>
    <row r="3882" spans="3:32">
      <c r="C3882" s="29"/>
      <c r="E3882" s="30"/>
      <c r="F3882" s="30"/>
      <c r="G3882" s="30"/>
      <c r="H3882" s="26"/>
      <c r="P3882" s="17"/>
      <c r="R3882" s="17"/>
      <c r="AA3882" s="18"/>
      <c r="AF3882" s="34"/>
    </row>
    <row r="3883" spans="3:32">
      <c r="C3883" s="29"/>
      <c r="E3883" s="30"/>
      <c r="F3883" s="30"/>
      <c r="G3883" s="30"/>
      <c r="H3883" s="26"/>
      <c r="P3883" s="17"/>
      <c r="R3883" s="17"/>
      <c r="AA3883" s="18"/>
      <c r="AF3883" s="34"/>
    </row>
    <row r="3884" spans="3:32">
      <c r="C3884" s="29"/>
      <c r="E3884" s="30"/>
      <c r="F3884" s="30"/>
      <c r="G3884" s="30"/>
      <c r="H3884" s="26"/>
      <c r="P3884" s="17"/>
      <c r="R3884" s="17"/>
      <c r="AA3884" s="18"/>
      <c r="AF3884" s="34"/>
    </row>
    <row r="3885" spans="3:32">
      <c r="C3885" s="29"/>
      <c r="E3885" s="30"/>
      <c r="F3885" s="30"/>
      <c r="G3885" s="30"/>
      <c r="H3885" s="26"/>
      <c r="P3885" s="17"/>
      <c r="R3885" s="17"/>
      <c r="AA3885" s="18"/>
      <c r="AF3885" s="34"/>
    </row>
    <row r="3886" spans="3:32">
      <c r="C3886" s="29"/>
      <c r="E3886" s="30"/>
      <c r="F3886" s="30"/>
      <c r="G3886" s="30"/>
      <c r="H3886" s="26"/>
      <c r="P3886" s="17"/>
      <c r="R3886" s="17"/>
      <c r="AA3886" s="18"/>
      <c r="AF3886" s="34"/>
    </row>
    <row r="3887" spans="3:32">
      <c r="C3887" s="29"/>
      <c r="D3887" s="22"/>
      <c r="E3887" s="30"/>
      <c r="F3887" s="30"/>
      <c r="G3887" s="30"/>
      <c r="H3887" s="26"/>
      <c r="P3887" s="17"/>
      <c r="R3887" s="17"/>
      <c r="AA3887" s="18"/>
      <c r="AF3887" s="34"/>
    </row>
    <row r="3888" spans="3:32">
      <c r="C3888" s="29"/>
      <c r="D3888" s="22"/>
      <c r="E3888" s="30"/>
      <c r="F3888" s="30"/>
      <c r="G3888" s="30"/>
      <c r="H3888" s="26"/>
      <c r="P3888" s="17"/>
      <c r="R3888" s="17"/>
      <c r="AA3888" s="18"/>
      <c r="AF3888" s="34"/>
    </row>
    <row r="3889" spans="3:32">
      <c r="C3889" s="29"/>
      <c r="D3889" s="22"/>
      <c r="E3889" s="30"/>
      <c r="F3889" s="30"/>
      <c r="G3889" s="30"/>
      <c r="H3889" s="26"/>
      <c r="P3889" s="17"/>
      <c r="R3889" s="17"/>
      <c r="AA3889" s="18"/>
      <c r="AF3889" s="34"/>
    </row>
    <row r="3890" spans="3:32">
      <c r="C3890" s="29"/>
      <c r="D3890" s="22"/>
      <c r="E3890" s="30"/>
      <c r="F3890" s="30"/>
      <c r="G3890" s="30"/>
      <c r="H3890" s="26"/>
      <c r="P3890" s="17"/>
      <c r="R3890" s="17"/>
      <c r="AA3890" s="18"/>
      <c r="AF3890" s="34"/>
    </row>
    <row r="3891" spans="3:32">
      <c r="C3891" s="29"/>
      <c r="D3891" s="22"/>
      <c r="E3891" s="30"/>
      <c r="F3891" s="30"/>
      <c r="G3891" s="30"/>
      <c r="H3891" s="26"/>
      <c r="P3891" s="17"/>
      <c r="R3891" s="17"/>
      <c r="AA3891" s="18"/>
      <c r="AF3891" s="34"/>
    </row>
    <row r="3892" spans="3:32">
      <c r="C3892" s="29"/>
      <c r="D3892" s="22"/>
      <c r="E3892" s="30"/>
      <c r="F3892" s="30"/>
      <c r="G3892" s="30"/>
      <c r="H3892" s="26"/>
      <c r="P3892" s="17"/>
      <c r="R3892" s="17"/>
      <c r="AA3892" s="18"/>
      <c r="AF3892" s="34"/>
    </row>
    <row r="3893" spans="3:32">
      <c r="C3893" s="29"/>
      <c r="D3893" s="22"/>
      <c r="E3893" s="30"/>
      <c r="F3893" s="30"/>
      <c r="G3893" s="30"/>
      <c r="H3893" s="26"/>
      <c r="P3893" s="17"/>
      <c r="R3893" s="17"/>
      <c r="AA3893" s="18"/>
      <c r="AF3893" s="34"/>
    </row>
    <row r="3894" spans="3:32">
      <c r="C3894" s="29"/>
      <c r="D3894" s="22"/>
      <c r="E3894" s="30"/>
      <c r="F3894" s="30"/>
      <c r="G3894" s="30"/>
      <c r="H3894" s="26"/>
      <c r="P3894" s="17"/>
      <c r="R3894" s="17"/>
      <c r="AA3894" s="18"/>
      <c r="AF3894" s="34"/>
    </row>
    <row r="3895" spans="3:32">
      <c r="C3895" s="29"/>
      <c r="D3895" s="22"/>
      <c r="E3895" s="30"/>
      <c r="F3895" s="30"/>
      <c r="G3895" s="30"/>
      <c r="H3895" s="26"/>
      <c r="P3895" s="17"/>
      <c r="R3895" s="17"/>
      <c r="AA3895" s="18"/>
      <c r="AF3895" s="34"/>
    </row>
    <row r="3896" spans="3:32">
      <c r="C3896" s="29"/>
      <c r="D3896" s="22"/>
      <c r="E3896" s="30"/>
      <c r="F3896" s="30"/>
      <c r="G3896" s="30"/>
      <c r="H3896" s="26"/>
      <c r="P3896" s="17"/>
      <c r="R3896" s="17"/>
      <c r="AA3896" s="18"/>
      <c r="AF3896" s="34"/>
    </row>
    <row r="3897" spans="3:32">
      <c r="C3897" s="29"/>
      <c r="D3897" s="22"/>
      <c r="E3897" s="30"/>
      <c r="F3897" s="30"/>
      <c r="G3897" s="30"/>
      <c r="H3897" s="26"/>
      <c r="P3897" s="17"/>
      <c r="R3897" s="17"/>
      <c r="AA3897" s="18"/>
      <c r="AF3897" s="34"/>
    </row>
    <row r="3898" spans="3:32">
      <c r="C3898" s="29"/>
      <c r="D3898" s="22"/>
      <c r="E3898" s="30"/>
      <c r="F3898" s="30"/>
      <c r="G3898" s="30"/>
      <c r="H3898" s="26"/>
      <c r="P3898" s="17"/>
      <c r="R3898" s="17"/>
      <c r="AA3898" s="18"/>
      <c r="AD3898" s="34"/>
      <c r="AE3898" s="34"/>
      <c r="AF3898" s="34"/>
    </row>
    <row r="3899" spans="3:32">
      <c r="C3899" s="29"/>
      <c r="D3899" s="22"/>
      <c r="E3899" s="30"/>
      <c r="F3899" s="30"/>
      <c r="G3899" s="30"/>
      <c r="H3899" s="26"/>
      <c r="P3899" s="17"/>
      <c r="R3899" s="17"/>
      <c r="AA3899" s="18"/>
      <c r="AD3899" s="34"/>
      <c r="AE3899" s="34"/>
      <c r="AF3899" s="34"/>
    </row>
    <row r="3900" spans="3:32">
      <c r="C3900" s="29"/>
      <c r="D3900" s="22"/>
      <c r="E3900" s="30"/>
      <c r="F3900" s="30"/>
      <c r="G3900" s="30"/>
      <c r="H3900" s="26"/>
      <c r="P3900" s="17"/>
      <c r="R3900" s="17"/>
      <c r="AA3900" s="18"/>
      <c r="AD3900" s="34"/>
      <c r="AE3900" s="34"/>
      <c r="AF3900" s="34"/>
    </row>
    <row r="3901" spans="3:32">
      <c r="C3901" s="29"/>
      <c r="D3901" s="22"/>
      <c r="E3901" s="30"/>
      <c r="F3901" s="30"/>
      <c r="G3901" s="30"/>
      <c r="H3901" s="26"/>
      <c r="P3901" s="17"/>
      <c r="R3901" s="17"/>
      <c r="AA3901" s="18"/>
      <c r="AF3901" s="34"/>
    </row>
    <row r="3902" spans="3:32">
      <c r="C3902" s="29"/>
      <c r="D3902" s="22"/>
      <c r="E3902" s="30"/>
      <c r="F3902" s="30"/>
      <c r="G3902" s="30"/>
      <c r="H3902" s="26"/>
      <c r="P3902" s="17"/>
      <c r="R3902" s="17"/>
      <c r="AA3902" s="18"/>
      <c r="AF3902" s="34"/>
    </row>
    <row r="3903" spans="3:32">
      <c r="C3903" s="29"/>
      <c r="D3903" s="22"/>
      <c r="E3903" s="30"/>
      <c r="F3903" s="30"/>
      <c r="G3903" s="30"/>
      <c r="H3903" s="26"/>
      <c r="P3903" s="17"/>
      <c r="R3903" s="17"/>
      <c r="AA3903" s="18"/>
      <c r="AF3903" s="34"/>
    </row>
    <row r="3904" spans="3:32">
      <c r="C3904" s="29"/>
      <c r="D3904" s="22"/>
      <c r="E3904" s="30"/>
      <c r="F3904" s="30"/>
      <c r="G3904" s="30"/>
      <c r="H3904" s="26"/>
      <c r="P3904" s="17"/>
      <c r="R3904" s="17"/>
      <c r="AA3904" s="18"/>
      <c r="AF3904" s="34"/>
    </row>
    <row r="3905" spans="2:33">
      <c r="C3905" s="29"/>
      <c r="D3905" s="22"/>
      <c r="E3905" s="30"/>
      <c r="F3905" s="30"/>
      <c r="G3905" s="30"/>
      <c r="H3905" s="26"/>
      <c r="P3905" s="17"/>
      <c r="R3905" s="17"/>
      <c r="AA3905" s="18"/>
      <c r="AF3905" s="34"/>
    </row>
    <row r="3906" spans="2:33">
      <c r="C3906" s="29"/>
      <c r="D3906" s="22"/>
      <c r="E3906" s="30"/>
      <c r="F3906" s="30"/>
      <c r="G3906" s="30"/>
      <c r="H3906" s="26"/>
      <c r="P3906" s="17"/>
      <c r="R3906" s="17"/>
      <c r="AA3906" s="18"/>
      <c r="AF3906" s="34"/>
    </row>
    <row r="3907" spans="2:33">
      <c r="C3907" s="29"/>
      <c r="D3907" s="22"/>
      <c r="E3907" s="30"/>
      <c r="F3907" s="30"/>
      <c r="G3907" s="30"/>
      <c r="H3907" s="26"/>
      <c r="P3907" s="17"/>
      <c r="R3907" s="17"/>
      <c r="AA3907" s="18"/>
      <c r="AF3907" s="34"/>
    </row>
    <row r="3908" spans="2:33">
      <c r="C3908" s="29"/>
      <c r="D3908" s="22"/>
      <c r="E3908" s="30"/>
      <c r="F3908" s="30"/>
      <c r="G3908" s="30"/>
      <c r="H3908" s="26"/>
      <c r="P3908" s="17"/>
      <c r="R3908" s="17"/>
      <c r="AA3908" s="18"/>
      <c r="AF3908" s="34"/>
    </row>
    <row r="3909" spans="2:33">
      <c r="C3909" s="29"/>
      <c r="D3909" s="22"/>
      <c r="E3909" s="30"/>
      <c r="F3909" s="30"/>
      <c r="G3909" s="30"/>
      <c r="H3909" s="26"/>
      <c r="P3909" s="17"/>
      <c r="R3909" s="17"/>
      <c r="AA3909" s="18"/>
      <c r="AF3909" s="34"/>
    </row>
    <row r="3910" spans="2:33">
      <c r="B3910" s="22"/>
      <c r="C3910" s="29"/>
      <c r="E3910" s="30"/>
      <c r="F3910" s="30"/>
      <c r="G3910" s="30"/>
      <c r="H3910" s="26"/>
      <c r="P3910" s="17"/>
      <c r="R3910" s="17"/>
      <c r="AA3910" s="18"/>
      <c r="AF3910" s="34"/>
    </row>
    <row r="3911" spans="2:33">
      <c r="B3911" s="22"/>
      <c r="C3911" s="29"/>
      <c r="E3911" s="30"/>
      <c r="F3911" s="30"/>
      <c r="G3911" s="30"/>
      <c r="H3911" s="26"/>
      <c r="P3911" s="17"/>
      <c r="R3911" s="17"/>
      <c r="AA3911" s="18"/>
      <c r="AF3911" s="34"/>
    </row>
    <row r="3912" spans="2:33">
      <c r="B3912" s="22"/>
      <c r="C3912" s="29"/>
      <c r="E3912" s="30"/>
      <c r="F3912" s="30"/>
      <c r="G3912" s="30"/>
      <c r="H3912" s="26"/>
      <c r="P3912" s="17"/>
      <c r="R3912" s="17"/>
      <c r="AA3912" s="18"/>
      <c r="AF3912" s="34"/>
    </row>
    <row r="3913" spans="2:33">
      <c r="B3913" s="22"/>
      <c r="C3913" s="29"/>
      <c r="E3913" s="30"/>
      <c r="F3913" s="30"/>
      <c r="G3913" s="30"/>
      <c r="H3913" s="26"/>
      <c r="P3913" s="17"/>
      <c r="R3913" s="17"/>
      <c r="AA3913" s="18"/>
      <c r="AF3913" s="34"/>
    </row>
    <row r="3914" spans="2:33">
      <c r="B3914" s="22"/>
      <c r="C3914" s="29"/>
      <c r="E3914" s="30"/>
      <c r="F3914" s="30"/>
      <c r="G3914" s="30"/>
      <c r="H3914" s="26"/>
      <c r="P3914" s="17"/>
      <c r="R3914" s="17"/>
      <c r="AA3914" s="18"/>
      <c r="AF3914" s="34"/>
    </row>
    <row r="3915" spans="2:33">
      <c r="B3915" s="22"/>
      <c r="C3915" s="29"/>
      <c r="E3915" s="30"/>
      <c r="F3915" s="30"/>
      <c r="G3915" s="30"/>
      <c r="H3915" s="26"/>
      <c r="P3915" s="17"/>
      <c r="R3915" s="17"/>
      <c r="AA3915" s="18"/>
      <c r="AF3915" s="34"/>
    </row>
    <row r="3916" spans="2:33">
      <c r="B3916" s="22"/>
      <c r="C3916" s="29"/>
      <c r="E3916" s="30"/>
      <c r="F3916" s="30"/>
      <c r="G3916" s="30"/>
      <c r="H3916" s="26"/>
      <c r="P3916" s="17"/>
      <c r="R3916" s="17"/>
      <c r="AA3916" s="18"/>
      <c r="AF3916" s="34"/>
      <c r="AG3916" s="37"/>
    </row>
    <row r="3917" spans="2:33">
      <c r="B3917" s="22"/>
      <c r="C3917" s="29"/>
      <c r="E3917" s="30"/>
      <c r="F3917" s="30"/>
      <c r="G3917" s="30"/>
      <c r="H3917" s="26"/>
      <c r="P3917" s="17"/>
      <c r="R3917" s="17"/>
      <c r="AA3917" s="18"/>
      <c r="AF3917" s="34"/>
      <c r="AG3917" s="37"/>
    </row>
    <row r="3918" spans="2:33">
      <c r="B3918" s="22"/>
      <c r="C3918" s="29"/>
      <c r="E3918" s="30"/>
      <c r="F3918" s="30"/>
      <c r="G3918" s="30"/>
      <c r="H3918" s="26"/>
      <c r="P3918" s="17"/>
      <c r="R3918" s="17"/>
      <c r="AA3918" s="18"/>
      <c r="AF3918" s="34"/>
      <c r="AG3918" s="37"/>
    </row>
    <row r="3919" spans="2:33">
      <c r="B3919" s="22"/>
      <c r="C3919" s="29"/>
      <c r="E3919" s="30"/>
      <c r="F3919" s="30"/>
      <c r="G3919" s="30"/>
      <c r="H3919" s="26"/>
      <c r="P3919" s="17"/>
      <c r="R3919" s="17"/>
      <c r="AA3919" s="18"/>
      <c r="AD3919" s="34"/>
      <c r="AE3919" s="34"/>
      <c r="AF3919" s="34"/>
      <c r="AG3919" s="37"/>
    </row>
    <row r="3920" spans="2:33">
      <c r="B3920" s="22"/>
      <c r="C3920" s="29"/>
      <c r="E3920" s="30"/>
      <c r="F3920" s="30"/>
      <c r="G3920" s="30"/>
      <c r="H3920" s="26"/>
      <c r="P3920" s="17"/>
      <c r="R3920" s="17"/>
      <c r="AA3920" s="18"/>
      <c r="AF3920" s="34"/>
    </row>
    <row r="3921" spans="2:33">
      <c r="B3921" s="22"/>
      <c r="C3921" s="29"/>
      <c r="E3921" s="30"/>
      <c r="F3921" s="30"/>
      <c r="G3921" s="30"/>
      <c r="H3921" s="26"/>
      <c r="P3921" s="17"/>
      <c r="R3921" s="17"/>
      <c r="AA3921" s="18"/>
      <c r="AF3921" s="34"/>
    </row>
    <row r="3922" spans="2:33">
      <c r="B3922" s="22"/>
      <c r="C3922" s="29"/>
      <c r="E3922" s="30"/>
      <c r="F3922" s="30"/>
      <c r="G3922" s="30"/>
      <c r="H3922" s="26"/>
      <c r="P3922" s="17"/>
      <c r="R3922" s="17"/>
      <c r="AA3922" s="18"/>
      <c r="AF3922" s="34"/>
    </row>
    <row r="3923" spans="2:33">
      <c r="B3923" s="22"/>
      <c r="C3923" s="29"/>
      <c r="E3923" s="30"/>
      <c r="F3923" s="30"/>
      <c r="G3923" s="30"/>
      <c r="H3923" s="26"/>
      <c r="P3923" s="17"/>
      <c r="R3923" s="17"/>
      <c r="AA3923" s="18"/>
      <c r="AF3923" s="34"/>
    </row>
    <row r="3924" spans="2:33">
      <c r="B3924" s="22"/>
      <c r="C3924" s="29"/>
      <c r="E3924" s="30"/>
      <c r="F3924" s="30"/>
      <c r="G3924" s="30"/>
      <c r="H3924" s="26"/>
      <c r="P3924" s="17"/>
      <c r="R3924" s="17"/>
      <c r="AA3924" s="18"/>
      <c r="AF3924" s="34"/>
    </row>
    <row r="3925" spans="2:33">
      <c r="B3925" s="22"/>
      <c r="C3925" s="29"/>
      <c r="E3925" s="30"/>
      <c r="F3925" s="30"/>
      <c r="G3925" s="30"/>
      <c r="H3925" s="26"/>
      <c r="P3925" s="17"/>
      <c r="R3925" s="17"/>
      <c r="AA3925" s="18"/>
      <c r="AF3925" s="34"/>
    </row>
    <row r="3926" spans="2:33">
      <c r="B3926" s="22"/>
      <c r="C3926" s="29"/>
      <c r="E3926" s="30"/>
      <c r="F3926" s="30"/>
      <c r="G3926" s="30"/>
      <c r="H3926" s="26"/>
      <c r="P3926" s="17"/>
      <c r="R3926" s="17"/>
      <c r="AA3926" s="18"/>
      <c r="AF3926" s="34"/>
    </row>
    <row r="3927" spans="2:33">
      <c r="B3927" s="22"/>
      <c r="C3927" s="29"/>
      <c r="E3927" s="30"/>
      <c r="F3927" s="30"/>
      <c r="G3927" s="30"/>
      <c r="H3927" s="26"/>
      <c r="P3927" s="17"/>
      <c r="R3927" s="17"/>
      <c r="AA3927" s="18"/>
      <c r="AF3927" s="34"/>
    </row>
    <row r="3928" spans="2:33">
      <c r="B3928" s="22"/>
      <c r="C3928" s="29"/>
      <c r="E3928" s="30"/>
      <c r="F3928" s="30"/>
      <c r="G3928" s="30"/>
      <c r="H3928" s="26"/>
      <c r="P3928" s="17"/>
      <c r="R3928" s="17"/>
      <c r="AA3928" s="18"/>
      <c r="AF3928" s="34"/>
    </row>
    <row r="3929" spans="2:33">
      <c r="C3929" s="29"/>
      <c r="E3929" s="30"/>
      <c r="F3929" s="30"/>
      <c r="G3929" s="30"/>
      <c r="H3929" s="26"/>
      <c r="P3929" s="17"/>
      <c r="R3929" s="17"/>
      <c r="U3929" s="17"/>
      <c r="V3929" s="25"/>
      <c r="AA3929" s="18"/>
      <c r="AF3929" s="34"/>
    </row>
    <row r="3930" spans="2:33">
      <c r="C3930" s="29"/>
      <c r="E3930" s="30"/>
      <c r="F3930" s="30"/>
      <c r="G3930" s="30"/>
      <c r="H3930" s="26"/>
      <c r="P3930" s="17"/>
      <c r="R3930" s="17"/>
      <c r="AA3930" s="18"/>
      <c r="AF3930" s="34"/>
    </row>
    <row r="3931" spans="2:33">
      <c r="C3931" s="29"/>
      <c r="E3931" s="30"/>
      <c r="F3931" s="30"/>
      <c r="G3931" s="30"/>
      <c r="H3931" s="26"/>
      <c r="P3931" s="17"/>
      <c r="R3931" s="17"/>
      <c r="AA3931" s="18"/>
      <c r="AF3931" s="34"/>
    </row>
    <row r="3932" spans="2:33">
      <c r="C3932" s="29"/>
      <c r="E3932" s="30"/>
      <c r="F3932" s="30"/>
      <c r="G3932" s="30"/>
      <c r="H3932" s="26"/>
      <c r="P3932" s="17"/>
      <c r="R3932" s="17"/>
      <c r="AA3932" s="18"/>
      <c r="AF3932" s="34"/>
    </row>
    <row r="3933" spans="2:33">
      <c r="C3933" s="29"/>
      <c r="E3933" s="30"/>
      <c r="F3933" s="30"/>
      <c r="G3933" s="30"/>
      <c r="H3933" s="26"/>
      <c r="P3933" s="17"/>
      <c r="R3933" s="17"/>
      <c r="AA3933" s="18"/>
      <c r="AD3933" s="34"/>
      <c r="AE3933" s="34"/>
      <c r="AF3933" s="34"/>
    </row>
    <row r="3934" spans="2:33">
      <c r="C3934" s="29"/>
      <c r="E3934" s="30"/>
      <c r="F3934" s="30"/>
      <c r="G3934" s="30"/>
      <c r="H3934" s="26"/>
      <c r="P3934" s="17"/>
      <c r="R3934" s="17"/>
      <c r="AA3934" s="18"/>
      <c r="AF3934" s="34"/>
    </row>
    <row r="3935" spans="2:33">
      <c r="C3935" s="29"/>
      <c r="E3935" s="30"/>
      <c r="F3935" s="30"/>
      <c r="G3935" s="30"/>
      <c r="H3935" s="26"/>
      <c r="P3935" s="17"/>
      <c r="R3935" s="17"/>
      <c r="AA3935" s="18"/>
      <c r="AF3935" s="34"/>
    </row>
    <row r="3936" spans="2:33">
      <c r="C3936" s="29"/>
      <c r="E3936" s="30"/>
      <c r="F3936" s="30"/>
      <c r="G3936" s="30"/>
      <c r="H3936" s="26"/>
      <c r="P3936" s="17"/>
      <c r="R3936" s="17"/>
      <c r="AA3936" s="18"/>
      <c r="AF3936" s="34"/>
      <c r="AG3936" s="37"/>
    </row>
    <row r="3937" spans="2:33">
      <c r="C3937" s="29"/>
      <c r="E3937" s="30"/>
      <c r="F3937" s="30"/>
      <c r="G3937" s="30"/>
      <c r="H3937" s="26"/>
      <c r="P3937" s="17"/>
      <c r="R3937" s="17"/>
      <c r="AA3937" s="18"/>
      <c r="AF3937" s="34"/>
      <c r="AG3937" s="37"/>
    </row>
    <row r="3938" spans="2:33">
      <c r="C3938" s="29"/>
      <c r="E3938" s="30"/>
      <c r="F3938" s="30"/>
      <c r="G3938" s="30"/>
      <c r="H3938" s="26"/>
      <c r="P3938" s="17"/>
      <c r="R3938" s="17"/>
      <c r="AA3938" s="18"/>
      <c r="AD3938" s="34"/>
      <c r="AE3938" s="34"/>
      <c r="AF3938" s="34"/>
      <c r="AG3938" s="37"/>
    </row>
    <row r="3939" spans="2:33">
      <c r="C3939" s="29"/>
      <c r="E3939" s="30"/>
      <c r="F3939" s="30"/>
      <c r="G3939" s="30"/>
      <c r="H3939" s="26"/>
      <c r="P3939" s="17"/>
      <c r="R3939" s="17"/>
      <c r="AA3939" s="18"/>
      <c r="AD3939" s="34"/>
      <c r="AE3939" s="34"/>
      <c r="AF3939" s="34"/>
      <c r="AG3939" s="37"/>
    </row>
    <row r="3940" spans="2:33">
      <c r="C3940" s="29"/>
      <c r="E3940" s="30"/>
      <c r="F3940" s="30"/>
      <c r="G3940" s="30"/>
      <c r="H3940" s="26"/>
      <c r="P3940" s="17"/>
      <c r="R3940" s="17"/>
      <c r="AA3940" s="18"/>
      <c r="AD3940" s="34"/>
      <c r="AE3940" s="34"/>
      <c r="AF3940" s="34"/>
      <c r="AG3940" s="37"/>
    </row>
    <row r="3941" spans="2:33">
      <c r="C3941" s="29"/>
      <c r="E3941" s="30"/>
      <c r="F3941" s="30"/>
      <c r="G3941" s="30"/>
      <c r="H3941" s="26"/>
      <c r="P3941" s="17"/>
      <c r="R3941" s="17"/>
      <c r="AA3941" s="18"/>
      <c r="AF3941" s="34"/>
    </row>
    <row r="3942" spans="2:33">
      <c r="C3942" s="29"/>
      <c r="E3942" s="30"/>
      <c r="F3942" s="30"/>
      <c r="G3942" s="30"/>
      <c r="H3942" s="26"/>
      <c r="P3942" s="17"/>
      <c r="R3942" s="17"/>
      <c r="AA3942" s="18"/>
      <c r="AF3942" s="34"/>
    </row>
    <row r="3943" spans="2:33">
      <c r="C3943" s="29"/>
      <c r="E3943" s="30"/>
      <c r="F3943" s="30"/>
      <c r="G3943" s="30"/>
      <c r="H3943" s="26"/>
      <c r="P3943" s="17"/>
      <c r="R3943" s="17"/>
      <c r="AA3943" s="18"/>
      <c r="AF3943" s="34"/>
    </row>
    <row r="3944" spans="2:33">
      <c r="C3944" s="29"/>
      <c r="E3944" s="30"/>
      <c r="F3944" s="30"/>
      <c r="G3944" s="30"/>
      <c r="H3944" s="26"/>
      <c r="P3944" s="17"/>
      <c r="R3944" s="17"/>
      <c r="AA3944" s="18"/>
      <c r="AF3944" s="34"/>
    </row>
    <row r="3945" spans="2:33">
      <c r="C3945" s="29"/>
      <c r="E3945" s="30"/>
      <c r="F3945" s="30"/>
      <c r="G3945" s="30"/>
      <c r="H3945" s="26"/>
      <c r="P3945" s="17"/>
      <c r="R3945" s="17"/>
      <c r="AA3945" s="18"/>
      <c r="AF3945" s="34"/>
    </row>
    <row r="3946" spans="2:33">
      <c r="C3946" s="29"/>
      <c r="E3946" s="30"/>
      <c r="F3946" s="30"/>
      <c r="G3946" s="30"/>
      <c r="H3946" s="26"/>
      <c r="P3946" s="17"/>
      <c r="R3946" s="17"/>
      <c r="AA3946" s="18"/>
      <c r="AF3946" s="34"/>
    </row>
    <row r="3947" spans="2:33">
      <c r="C3947" s="29"/>
      <c r="E3947" s="30"/>
      <c r="F3947" s="30"/>
      <c r="G3947" s="30"/>
      <c r="H3947" s="26"/>
      <c r="P3947" s="17"/>
      <c r="R3947" s="17"/>
      <c r="AA3947" s="18"/>
      <c r="AF3947" s="34"/>
    </row>
    <row r="3948" spans="2:33">
      <c r="C3948" s="29"/>
      <c r="E3948" s="30"/>
      <c r="F3948" s="30"/>
      <c r="G3948" s="30"/>
      <c r="H3948" s="26"/>
      <c r="P3948" s="17"/>
      <c r="R3948" s="17"/>
      <c r="AA3948" s="18"/>
      <c r="AF3948" s="34"/>
    </row>
    <row r="3949" spans="2:33">
      <c r="B3949" s="22"/>
      <c r="C3949" s="29"/>
      <c r="E3949" s="30"/>
      <c r="F3949" s="30"/>
      <c r="G3949" s="30"/>
      <c r="H3949" s="26"/>
      <c r="P3949" s="17"/>
      <c r="R3949" s="17"/>
      <c r="AA3949" s="18"/>
      <c r="AF3949" s="34"/>
    </row>
    <row r="3950" spans="2:33">
      <c r="B3950" s="22"/>
      <c r="C3950" s="29"/>
      <c r="E3950" s="30"/>
      <c r="F3950" s="30"/>
      <c r="G3950" s="30"/>
      <c r="H3950" s="26"/>
      <c r="P3950" s="17"/>
      <c r="R3950" s="17"/>
      <c r="AA3950" s="18"/>
      <c r="AF3950" s="34"/>
    </row>
    <row r="3951" spans="2:33">
      <c r="B3951" s="22"/>
      <c r="C3951" s="29"/>
      <c r="E3951" s="30"/>
      <c r="F3951" s="30"/>
      <c r="G3951" s="30"/>
      <c r="H3951" s="26"/>
      <c r="P3951" s="17"/>
      <c r="R3951" s="17"/>
      <c r="AA3951" s="18"/>
      <c r="AF3951" s="34"/>
    </row>
    <row r="3952" spans="2:33">
      <c r="B3952" s="22"/>
      <c r="C3952" s="29"/>
      <c r="E3952" s="30"/>
      <c r="F3952" s="30"/>
      <c r="G3952" s="30"/>
      <c r="H3952" s="26"/>
      <c r="P3952" s="17"/>
      <c r="R3952" s="17"/>
      <c r="AA3952" s="18"/>
      <c r="AF3952" s="34"/>
    </row>
    <row r="3953" spans="1:33">
      <c r="B3953" s="22"/>
      <c r="C3953" s="29"/>
      <c r="E3953" s="30"/>
      <c r="F3953" s="30"/>
      <c r="G3953" s="30"/>
      <c r="H3953" s="26"/>
      <c r="P3953" s="17"/>
      <c r="R3953" s="17"/>
      <c r="AA3953" s="18"/>
      <c r="AF3953" s="34"/>
    </row>
    <row r="3954" spans="1:33">
      <c r="B3954" s="22"/>
      <c r="C3954" s="29"/>
      <c r="E3954" s="30"/>
      <c r="F3954" s="30"/>
      <c r="G3954" s="30"/>
      <c r="H3954" s="26"/>
      <c r="P3954" s="17"/>
      <c r="R3954" s="17"/>
      <c r="AA3954" s="18"/>
      <c r="AF3954" s="34"/>
    </row>
    <row r="3955" spans="1:33">
      <c r="B3955" s="22"/>
      <c r="C3955" s="29"/>
      <c r="E3955" s="30"/>
      <c r="F3955" s="30"/>
      <c r="G3955" s="30"/>
      <c r="H3955" s="26"/>
      <c r="P3955" s="17"/>
      <c r="R3955" s="17"/>
      <c r="AA3955" s="18"/>
      <c r="AD3955" s="34"/>
      <c r="AE3955" s="34"/>
      <c r="AF3955" s="34"/>
    </row>
    <row r="3956" spans="1:33">
      <c r="B3956" s="22"/>
      <c r="C3956" s="29"/>
      <c r="E3956" s="30"/>
      <c r="F3956" s="30"/>
      <c r="G3956" s="30"/>
      <c r="H3956" s="26"/>
      <c r="P3956" s="17"/>
      <c r="R3956" s="17"/>
      <c r="AA3956" s="18"/>
      <c r="AD3956" s="34"/>
      <c r="AE3956" s="34"/>
      <c r="AF3956" s="34"/>
    </row>
    <row r="3957" spans="1:33">
      <c r="B3957" s="22"/>
      <c r="C3957" s="29"/>
      <c r="E3957" s="30"/>
      <c r="F3957" s="30"/>
      <c r="G3957" s="30"/>
      <c r="H3957" s="26"/>
      <c r="P3957" s="17"/>
      <c r="R3957" s="17"/>
      <c r="AA3957" s="18"/>
      <c r="AD3957" s="34"/>
      <c r="AE3957" s="34"/>
      <c r="AF3957" s="34"/>
    </row>
    <row r="3958" spans="1:33">
      <c r="B3958" s="22"/>
      <c r="C3958" s="29"/>
      <c r="E3958" s="30"/>
      <c r="F3958" s="30"/>
      <c r="G3958" s="30"/>
      <c r="H3958" s="26"/>
      <c r="P3958" s="17"/>
      <c r="R3958" s="17"/>
      <c r="AA3958" s="18"/>
      <c r="AD3958" s="34"/>
      <c r="AE3958" s="34"/>
      <c r="AF3958" s="34"/>
    </row>
    <row r="3959" spans="1:33">
      <c r="B3959" s="22"/>
      <c r="C3959" s="29"/>
      <c r="E3959" s="30"/>
      <c r="F3959" s="30"/>
      <c r="G3959" s="30"/>
      <c r="H3959" s="26"/>
      <c r="P3959" s="17"/>
      <c r="R3959" s="17"/>
      <c r="AA3959" s="18"/>
      <c r="AD3959" s="34"/>
      <c r="AE3959" s="34"/>
      <c r="AF3959" s="34"/>
    </row>
    <row r="3960" spans="1:33">
      <c r="B3960" s="22"/>
      <c r="C3960" s="29"/>
      <c r="E3960" s="30"/>
      <c r="F3960" s="30"/>
      <c r="G3960" s="30"/>
      <c r="H3960" s="26"/>
      <c r="P3960" s="17"/>
      <c r="R3960" s="17"/>
      <c r="AA3960" s="18"/>
      <c r="AD3960" s="34"/>
      <c r="AE3960" s="34"/>
      <c r="AF3960" s="34"/>
    </row>
    <row r="3961" spans="1:33">
      <c r="A3961" s="28"/>
      <c r="B3961" s="22"/>
      <c r="C3961" s="29"/>
      <c r="E3961" s="30"/>
      <c r="F3961" s="30"/>
      <c r="G3961" s="30"/>
      <c r="H3961" s="26"/>
      <c r="P3961" s="17"/>
      <c r="R3961" s="17"/>
      <c r="AA3961" s="18"/>
      <c r="AD3961" s="34"/>
      <c r="AE3961" s="34"/>
      <c r="AF3961" s="34"/>
    </row>
    <row r="3962" spans="1:33">
      <c r="A3962" s="28"/>
      <c r="C3962" s="29"/>
      <c r="D3962" s="22"/>
      <c r="E3962" s="30"/>
      <c r="F3962" s="30"/>
      <c r="G3962" s="30"/>
      <c r="H3962" s="26"/>
      <c r="P3962" s="17"/>
      <c r="R3962" s="17"/>
      <c r="AA3962" s="18"/>
      <c r="AD3962" s="34"/>
      <c r="AE3962" s="34"/>
      <c r="AF3962" s="34"/>
    </row>
    <row r="3963" spans="1:33">
      <c r="A3963" s="28"/>
      <c r="C3963" s="29"/>
      <c r="D3963" s="22"/>
      <c r="E3963" s="30"/>
      <c r="F3963" s="30"/>
      <c r="G3963" s="30"/>
      <c r="H3963" s="26"/>
      <c r="P3963" s="17"/>
      <c r="R3963" s="17"/>
      <c r="AA3963" s="18"/>
      <c r="AD3963" s="34"/>
      <c r="AE3963" s="34"/>
      <c r="AF3963" s="34"/>
    </row>
    <row r="3964" spans="1:33">
      <c r="A3964" s="28"/>
      <c r="C3964" s="29"/>
      <c r="D3964" s="22"/>
      <c r="E3964" s="30"/>
      <c r="F3964" s="30"/>
      <c r="G3964" s="30"/>
      <c r="H3964" s="26"/>
      <c r="P3964" s="17"/>
      <c r="R3964" s="17"/>
      <c r="AA3964" s="18"/>
      <c r="AD3964" s="34"/>
      <c r="AE3964" s="34"/>
      <c r="AF3964" s="34"/>
    </row>
    <row r="3965" spans="1:33">
      <c r="A3965" s="28"/>
      <c r="C3965" s="29"/>
      <c r="D3965" s="22"/>
      <c r="E3965" s="30"/>
      <c r="F3965" s="30"/>
      <c r="G3965" s="30"/>
      <c r="H3965" s="26"/>
      <c r="P3965" s="17"/>
      <c r="R3965" s="17"/>
      <c r="AA3965" s="18"/>
      <c r="AF3965" s="34"/>
    </row>
    <row r="3966" spans="1:33">
      <c r="A3966" s="28"/>
      <c r="C3966" s="29"/>
      <c r="D3966" s="22"/>
      <c r="E3966" s="30"/>
      <c r="F3966" s="30"/>
      <c r="G3966" s="30"/>
      <c r="H3966" s="26"/>
      <c r="P3966" s="17"/>
      <c r="R3966" s="17"/>
      <c r="AA3966" s="18"/>
      <c r="AD3966" s="34"/>
      <c r="AE3966" s="34"/>
      <c r="AF3966" s="34"/>
    </row>
    <row r="3967" spans="1:33">
      <c r="A3967" s="28"/>
      <c r="C3967" s="29"/>
      <c r="D3967" s="22"/>
      <c r="E3967" s="30"/>
      <c r="F3967" s="30"/>
      <c r="G3967" s="30"/>
      <c r="H3967" s="26"/>
      <c r="P3967" s="17"/>
      <c r="R3967" s="17"/>
      <c r="AA3967" s="18"/>
      <c r="AD3967" s="34"/>
      <c r="AE3967" s="34"/>
      <c r="AF3967" s="34"/>
    </row>
    <row r="3968" spans="1:33">
      <c r="A3968" s="28"/>
      <c r="C3968" s="29"/>
      <c r="D3968" s="22"/>
      <c r="E3968" s="30"/>
      <c r="F3968" s="30"/>
      <c r="G3968" s="30"/>
      <c r="H3968" s="26"/>
      <c r="P3968" s="17"/>
      <c r="R3968" s="17"/>
      <c r="AA3968" s="18"/>
      <c r="AF3968" s="34"/>
      <c r="AG3968" s="37"/>
    </row>
    <row r="3969" spans="1:33">
      <c r="A3969" s="28"/>
      <c r="C3969" s="29"/>
      <c r="D3969" s="22"/>
      <c r="E3969" s="30"/>
      <c r="F3969" s="30"/>
      <c r="G3969" s="30"/>
      <c r="H3969" s="26"/>
      <c r="P3969" s="17"/>
      <c r="R3969" s="17"/>
      <c r="AA3969" s="18"/>
      <c r="AF3969" s="34"/>
      <c r="AG3969" s="37"/>
    </row>
    <row r="3970" spans="1:33">
      <c r="A3970" s="28"/>
      <c r="C3970" s="29"/>
      <c r="D3970" s="22"/>
      <c r="E3970" s="30"/>
      <c r="F3970" s="30"/>
      <c r="G3970" s="30"/>
      <c r="H3970" s="26"/>
      <c r="P3970" s="17"/>
      <c r="R3970" s="17"/>
      <c r="AA3970" s="18"/>
      <c r="AF3970" s="34"/>
      <c r="AG3970" s="37"/>
    </row>
    <row r="3971" spans="1:33">
      <c r="A3971" s="28"/>
      <c r="C3971" s="29"/>
      <c r="D3971" s="22"/>
      <c r="E3971" s="30"/>
      <c r="F3971" s="30"/>
      <c r="G3971" s="30"/>
      <c r="H3971" s="26"/>
      <c r="P3971" s="17"/>
      <c r="R3971" s="17"/>
      <c r="AA3971" s="18"/>
      <c r="AF3971" s="34"/>
      <c r="AG3971" s="37"/>
    </row>
    <row r="3972" spans="1:33">
      <c r="A3972" s="28"/>
      <c r="C3972" s="29"/>
      <c r="D3972" s="22"/>
      <c r="E3972" s="30"/>
      <c r="F3972" s="30"/>
      <c r="G3972" s="30"/>
      <c r="H3972" s="26"/>
      <c r="P3972" s="17"/>
      <c r="R3972" s="17"/>
      <c r="AA3972" s="18"/>
      <c r="AF3972" s="34"/>
      <c r="AG3972" s="37"/>
    </row>
    <row r="3973" spans="1:33">
      <c r="A3973" s="28"/>
      <c r="C3973" s="29"/>
      <c r="D3973" s="22"/>
      <c r="E3973" s="30"/>
      <c r="F3973" s="30"/>
      <c r="G3973" s="30"/>
      <c r="H3973" s="26"/>
      <c r="P3973" s="17"/>
      <c r="R3973" s="17"/>
      <c r="AA3973" s="18"/>
      <c r="AF3973" s="34"/>
      <c r="AG3973" s="37"/>
    </row>
    <row r="3974" spans="1:33">
      <c r="A3974" s="28"/>
      <c r="C3974" s="29"/>
      <c r="D3974" s="22"/>
      <c r="E3974" s="30"/>
      <c r="F3974" s="30"/>
      <c r="G3974" s="30"/>
      <c r="H3974" s="26"/>
      <c r="P3974" s="17"/>
      <c r="R3974" s="17"/>
      <c r="AA3974" s="18"/>
      <c r="AF3974" s="34"/>
      <c r="AG3974" s="37"/>
    </row>
    <row r="3975" spans="1:33">
      <c r="A3975" s="28"/>
      <c r="C3975" s="29"/>
      <c r="D3975" s="22"/>
      <c r="E3975" s="30"/>
      <c r="F3975" s="30"/>
      <c r="G3975" s="30"/>
      <c r="H3975" s="26"/>
      <c r="P3975" s="17"/>
      <c r="R3975" s="17"/>
      <c r="AA3975" s="18"/>
      <c r="AF3975" s="34"/>
      <c r="AG3975" s="37"/>
    </row>
    <row r="3976" spans="1:33">
      <c r="A3976" s="28"/>
      <c r="C3976" s="29"/>
      <c r="D3976" s="22"/>
      <c r="E3976" s="30"/>
      <c r="F3976" s="30"/>
      <c r="G3976" s="30"/>
      <c r="H3976" s="26"/>
      <c r="P3976" s="17"/>
      <c r="R3976" s="17"/>
      <c r="AA3976" s="18"/>
      <c r="AF3976" s="34"/>
      <c r="AG3976" s="37"/>
    </row>
    <row r="3977" spans="1:33">
      <c r="A3977" s="28"/>
      <c r="C3977" s="29"/>
      <c r="D3977" s="22"/>
      <c r="E3977" s="30"/>
      <c r="F3977" s="30"/>
      <c r="G3977" s="30"/>
      <c r="H3977" s="26"/>
      <c r="P3977" s="17"/>
      <c r="R3977" s="17"/>
      <c r="AA3977" s="18"/>
      <c r="AF3977" s="34"/>
      <c r="AG3977" s="37"/>
    </row>
    <row r="3978" spans="1:33">
      <c r="A3978" s="28"/>
      <c r="C3978" s="29"/>
      <c r="D3978" s="22"/>
      <c r="E3978" s="30"/>
      <c r="F3978" s="30"/>
      <c r="G3978" s="30"/>
      <c r="H3978" s="26"/>
      <c r="P3978" s="17"/>
      <c r="R3978" s="17"/>
      <c r="AA3978" s="18"/>
      <c r="AD3978" s="34"/>
      <c r="AE3978" s="34"/>
      <c r="AF3978" s="34"/>
      <c r="AG3978" s="37"/>
    </row>
    <row r="3979" spans="1:33">
      <c r="A3979" s="28"/>
      <c r="C3979" s="29"/>
      <c r="D3979" s="22"/>
      <c r="E3979" s="30"/>
      <c r="F3979" s="30"/>
      <c r="G3979" s="30"/>
      <c r="H3979" s="26"/>
      <c r="P3979" s="17"/>
      <c r="R3979" s="17"/>
      <c r="AA3979" s="18"/>
      <c r="AF3979" s="34"/>
    </row>
    <row r="3980" spans="1:33">
      <c r="A3980" s="28"/>
      <c r="C3980" s="29"/>
      <c r="D3980" s="22"/>
      <c r="E3980" s="30"/>
      <c r="F3980" s="30"/>
      <c r="G3980" s="30"/>
      <c r="H3980" s="26"/>
      <c r="P3980" s="17"/>
      <c r="R3980" s="17"/>
      <c r="AA3980" s="18"/>
      <c r="AF3980" s="34"/>
    </row>
    <row r="3981" spans="1:33">
      <c r="A3981" s="28"/>
      <c r="C3981" s="29"/>
      <c r="D3981" s="22"/>
      <c r="E3981" s="30"/>
      <c r="F3981" s="30"/>
      <c r="G3981" s="30"/>
      <c r="H3981" s="26"/>
      <c r="P3981" s="17"/>
      <c r="R3981" s="17"/>
      <c r="AA3981" s="18"/>
      <c r="AD3981" s="34"/>
      <c r="AE3981" s="34"/>
      <c r="AF3981" s="34"/>
    </row>
    <row r="3982" spans="1:33">
      <c r="A3982" s="28"/>
      <c r="C3982" s="29"/>
      <c r="D3982" s="22"/>
      <c r="E3982" s="30"/>
      <c r="F3982" s="30"/>
      <c r="G3982" s="30"/>
      <c r="H3982" s="26"/>
      <c r="P3982" s="17"/>
      <c r="R3982" s="17"/>
      <c r="AA3982" s="18"/>
      <c r="AD3982" s="34"/>
      <c r="AE3982" s="34"/>
      <c r="AF3982" s="34"/>
    </row>
    <row r="3983" spans="1:33">
      <c r="A3983" s="28"/>
      <c r="C3983" s="29"/>
      <c r="D3983" s="22"/>
      <c r="E3983" s="30"/>
      <c r="F3983" s="30"/>
      <c r="G3983" s="30"/>
      <c r="H3983" s="26"/>
      <c r="P3983" s="17"/>
      <c r="R3983" s="17"/>
      <c r="AA3983" s="18"/>
      <c r="AD3983" s="34"/>
      <c r="AE3983" s="34"/>
      <c r="AF3983" s="34"/>
    </row>
    <row r="3984" spans="1:33">
      <c r="A3984" s="28"/>
      <c r="C3984" s="29"/>
      <c r="E3984" s="30"/>
      <c r="F3984" s="30"/>
      <c r="G3984" s="30"/>
      <c r="H3984" s="26"/>
      <c r="P3984" s="17"/>
      <c r="R3984" s="17"/>
      <c r="AA3984" s="18"/>
      <c r="AD3984" s="34"/>
      <c r="AE3984" s="34"/>
      <c r="AF3984" s="34"/>
    </row>
    <row r="3985" spans="1:32">
      <c r="A3985" s="28"/>
      <c r="C3985" s="29"/>
      <c r="E3985" s="30"/>
      <c r="F3985" s="30"/>
      <c r="G3985" s="30"/>
      <c r="H3985" s="26"/>
      <c r="P3985" s="17"/>
      <c r="R3985" s="17"/>
      <c r="AA3985" s="18"/>
      <c r="AD3985" s="34"/>
      <c r="AE3985" s="34"/>
      <c r="AF3985" s="34"/>
    </row>
    <row r="3986" spans="1:32">
      <c r="A3986" s="28"/>
      <c r="C3986" s="29"/>
      <c r="E3986" s="30"/>
      <c r="F3986" s="30"/>
      <c r="G3986" s="30"/>
      <c r="H3986" s="26"/>
      <c r="P3986" s="17"/>
      <c r="R3986" s="17"/>
      <c r="AA3986" s="18"/>
      <c r="AD3986" s="34"/>
      <c r="AE3986" s="34"/>
      <c r="AF3986" s="34"/>
    </row>
    <row r="3987" spans="1:32">
      <c r="A3987" s="28"/>
      <c r="C3987" s="29"/>
      <c r="E3987" s="30"/>
      <c r="F3987" s="30"/>
      <c r="G3987" s="30"/>
      <c r="H3987" s="26"/>
      <c r="P3987" s="17"/>
      <c r="R3987" s="17"/>
      <c r="AA3987" s="18"/>
      <c r="AD3987" s="34"/>
      <c r="AE3987" s="34"/>
      <c r="AF3987" s="34"/>
    </row>
    <row r="3988" spans="1:32">
      <c r="A3988" s="28"/>
      <c r="C3988" s="29"/>
      <c r="E3988" s="30"/>
      <c r="F3988" s="30"/>
      <c r="G3988" s="30"/>
      <c r="H3988" s="26"/>
      <c r="P3988" s="17"/>
      <c r="R3988" s="17"/>
      <c r="AA3988" s="18"/>
      <c r="AF3988" s="34"/>
    </row>
    <row r="3989" spans="1:32">
      <c r="A3989" s="28"/>
      <c r="C3989" s="29"/>
      <c r="E3989" s="30"/>
      <c r="F3989" s="30"/>
      <c r="G3989" s="30"/>
      <c r="H3989" s="26"/>
      <c r="P3989" s="17"/>
      <c r="R3989" s="17"/>
      <c r="AA3989" s="18"/>
      <c r="AF3989" s="34"/>
    </row>
    <row r="3990" spans="1:32">
      <c r="A3990" s="28"/>
      <c r="C3990" s="29"/>
      <c r="E3990" s="30"/>
      <c r="F3990" s="30"/>
      <c r="G3990" s="30"/>
      <c r="H3990" s="26"/>
      <c r="P3990" s="17"/>
      <c r="R3990" s="17"/>
      <c r="AA3990" s="18"/>
      <c r="AF3990" s="34"/>
    </row>
    <row r="3991" spans="1:32">
      <c r="A3991" s="28"/>
      <c r="C3991" s="29"/>
      <c r="E3991" s="30"/>
      <c r="F3991" s="30"/>
      <c r="G3991" s="30"/>
      <c r="H3991" s="26"/>
      <c r="P3991" s="17"/>
      <c r="R3991" s="17"/>
      <c r="AA3991" s="18"/>
      <c r="AD3991" s="34"/>
      <c r="AE3991" s="34"/>
      <c r="AF3991" s="34"/>
    </row>
    <row r="3992" spans="1:32">
      <c r="A3992" s="28"/>
      <c r="C3992" s="29"/>
      <c r="E3992" s="30"/>
      <c r="F3992" s="30"/>
      <c r="G3992" s="30"/>
      <c r="H3992" s="26"/>
      <c r="P3992" s="17"/>
      <c r="R3992" s="17"/>
      <c r="AA3992" s="18"/>
      <c r="AF3992" s="34"/>
    </row>
    <row r="3993" spans="1:32">
      <c r="A3993" s="28"/>
      <c r="C3993" s="29"/>
      <c r="E3993" s="30"/>
      <c r="F3993" s="30"/>
      <c r="G3993" s="30"/>
      <c r="H3993" s="26"/>
      <c r="P3993" s="17"/>
      <c r="R3993" s="17"/>
      <c r="AA3993" s="18"/>
      <c r="AF3993" s="34"/>
    </row>
    <row r="3994" spans="1:32">
      <c r="A3994" s="28"/>
      <c r="C3994" s="29"/>
      <c r="E3994" s="30"/>
      <c r="F3994" s="30"/>
      <c r="G3994" s="30"/>
      <c r="H3994" s="26"/>
      <c r="P3994" s="17"/>
      <c r="R3994" s="17"/>
      <c r="AA3994" s="18"/>
      <c r="AF3994" s="34"/>
    </row>
    <row r="3995" spans="1:32">
      <c r="A3995" s="28"/>
      <c r="C3995" s="29"/>
      <c r="E3995" s="30"/>
      <c r="F3995" s="30"/>
      <c r="G3995" s="30"/>
      <c r="H3995" s="26"/>
      <c r="P3995" s="17"/>
      <c r="R3995" s="17"/>
      <c r="AA3995" s="18"/>
      <c r="AF3995" s="34"/>
    </row>
    <row r="3996" spans="1:32">
      <c r="A3996" s="28"/>
      <c r="C3996" s="29"/>
      <c r="E3996" s="30"/>
      <c r="F3996" s="30"/>
      <c r="G3996" s="30"/>
      <c r="H3996" s="26"/>
      <c r="P3996" s="17"/>
      <c r="R3996" s="17"/>
      <c r="AA3996" s="18"/>
      <c r="AF3996" s="34"/>
    </row>
    <row r="3997" spans="1:32">
      <c r="A3997" s="28"/>
      <c r="C3997" s="29"/>
      <c r="E3997" s="30"/>
      <c r="F3997" s="30"/>
      <c r="G3997" s="30"/>
      <c r="H3997" s="26"/>
      <c r="P3997" s="17"/>
      <c r="R3997" s="17"/>
      <c r="AA3997" s="18"/>
      <c r="AF3997" s="34"/>
    </row>
    <row r="3998" spans="1:32">
      <c r="A3998" s="28"/>
      <c r="C3998" s="29"/>
      <c r="E3998" s="30"/>
      <c r="F3998" s="30"/>
      <c r="G3998" s="30"/>
      <c r="H3998" s="26"/>
      <c r="P3998" s="17"/>
      <c r="R3998" s="17"/>
      <c r="AA3998" s="18"/>
      <c r="AF3998" s="34"/>
    </row>
    <row r="3999" spans="1:32">
      <c r="A3999" s="28"/>
      <c r="C3999" s="29"/>
      <c r="E3999" s="30"/>
      <c r="F3999" s="30"/>
      <c r="G3999" s="30"/>
      <c r="H3999" s="26"/>
      <c r="P3999" s="17"/>
      <c r="R3999" s="17"/>
      <c r="AA3999" s="18"/>
      <c r="AF3999" s="34"/>
    </row>
    <row r="4000" spans="1:32">
      <c r="A4000" s="28"/>
      <c r="C4000" s="29"/>
      <c r="E4000" s="30"/>
      <c r="F4000" s="30"/>
      <c r="G4000" s="30"/>
      <c r="H4000" s="26"/>
      <c r="P4000" s="17"/>
      <c r="R4000" s="17"/>
      <c r="AA4000" s="18"/>
      <c r="AF4000" s="34"/>
    </row>
    <row r="4001" spans="1:33">
      <c r="A4001" s="28"/>
      <c r="C4001" s="29"/>
      <c r="E4001" s="30"/>
      <c r="F4001" s="30"/>
      <c r="G4001" s="30"/>
      <c r="H4001" s="26"/>
      <c r="P4001" s="17"/>
      <c r="R4001" s="17"/>
      <c r="AA4001" s="18"/>
      <c r="AF4001" s="34"/>
    </row>
    <row r="4002" spans="1:33">
      <c r="A4002" s="28"/>
      <c r="C4002" s="29"/>
      <c r="E4002" s="30"/>
      <c r="F4002" s="30"/>
      <c r="G4002" s="30"/>
      <c r="H4002" s="26"/>
      <c r="P4002" s="17"/>
      <c r="R4002" s="17"/>
      <c r="AA4002" s="18"/>
      <c r="AF4002" s="34"/>
    </row>
    <row r="4003" spans="1:33">
      <c r="A4003" s="28"/>
      <c r="B4003" s="22"/>
      <c r="C4003" s="29"/>
      <c r="E4003" s="30"/>
      <c r="F4003" s="30"/>
      <c r="G4003" s="30"/>
      <c r="H4003" s="26"/>
      <c r="P4003" s="17"/>
      <c r="R4003" s="17"/>
      <c r="AA4003" s="18"/>
      <c r="AF4003" s="34"/>
    </row>
    <row r="4004" spans="1:33">
      <c r="A4004" s="28"/>
      <c r="B4004" s="22"/>
      <c r="C4004" s="29"/>
      <c r="E4004" s="30"/>
      <c r="F4004" s="30"/>
      <c r="G4004" s="30"/>
      <c r="H4004" s="26"/>
      <c r="P4004" s="17"/>
      <c r="R4004" s="17"/>
      <c r="AA4004" s="18"/>
      <c r="AF4004" s="34"/>
    </row>
    <row r="4005" spans="1:33">
      <c r="A4005" s="28"/>
      <c r="B4005" s="22"/>
      <c r="C4005" s="29"/>
      <c r="E4005" s="30"/>
      <c r="F4005" s="30"/>
      <c r="G4005" s="30"/>
      <c r="H4005" s="26"/>
      <c r="P4005" s="17"/>
      <c r="R4005" s="17"/>
      <c r="AA4005" s="18"/>
      <c r="AF4005" s="34"/>
    </row>
    <row r="4006" spans="1:33">
      <c r="A4006" s="28"/>
      <c r="B4006" s="22"/>
      <c r="C4006" s="29"/>
      <c r="E4006" s="30"/>
      <c r="F4006" s="30"/>
      <c r="G4006" s="30"/>
      <c r="H4006" s="26"/>
      <c r="P4006" s="17"/>
      <c r="R4006" s="17"/>
      <c r="AA4006" s="18"/>
      <c r="AF4006" s="34"/>
    </row>
    <row r="4007" spans="1:33">
      <c r="A4007" s="28"/>
      <c r="B4007" s="22"/>
      <c r="C4007" s="29"/>
      <c r="E4007" s="30"/>
      <c r="F4007" s="30"/>
      <c r="G4007" s="30"/>
      <c r="H4007" s="26"/>
      <c r="P4007" s="17"/>
      <c r="R4007" s="17"/>
      <c r="AA4007" s="18"/>
      <c r="AD4007" s="34"/>
      <c r="AE4007" s="34"/>
      <c r="AF4007" s="34"/>
    </row>
    <row r="4008" spans="1:33">
      <c r="A4008" s="28"/>
      <c r="B4008" s="22"/>
      <c r="C4008" s="29"/>
      <c r="E4008" s="30"/>
      <c r="F4008" s="30"/>
      <c r="G4008" s="30"/>
      <c r="H4008" s="26"/>
      <c r="P4008" s="17"/>
      <c r="R4008" s="17"/>
      <c r="AA4008" s="18"/>
      <c r="AD4008" s="34"/>
      <c r="AE4008" s="34"/>
      <c r="AF4008" s="34"/>
    </row>
    <row r="4009" spans="1:33">
      <c r="A4009" s="28"/>
      <c r="B4009" s="22"/>
      <c r="C4009" s="29"/>
      <c r="E4009" s="30"/>
      <c r="F4009" s="30"/>
      <c r="G4009" s="30"/>
      <c r="H4009" s="26"/>
      <c r="P4009" s="17"/>
      <c r="R4009" s="17"/>
      <c r="AA4009" s="18"/>
      <c r="AF4009" s="34"/>
      <c r="AG4009" s="37"/>
    </row>
    <row r="4010" spans="1:33">
      <c r="A4010" s="28"/>
      <c r="B4010" s="22"/>
      <c r="C4010" s="29"/>
      <c r="E4010" s="30"/>
      <c r="F4010" s="30"/>
      <c r="G4010" s="30"/>
      <c r="H4010" s="26"/>
      <c r="P4010" s="17"/>
      <c r="R4010" s="17"/>
      <c r="AA4010" s="18"/>
      <c r="AF4010" s="34"/>
      <c r="AG4010" s="37"/>
    </row>
    <row r="4011" spans="1:33">
      <c r="A4011" s="28"/>
      <c r="B4011" s="22"/>
      <c r="C4011" s="29"/>
      <c r="E4011" s="30"/>
      <c r="F4011" s="30"/>
      <c r="G4011" s="30"/>
      <c r="H4011" s="26"/>
      <c r="P4011" s="17"/>
      <c r="R4011" s="17"/>
      <c r="AA4011" s="18"/>
      <c r="AF4011" s="34"/>
      <c r="AG4011" s="37"/>
    </row>
    <row r="4012" spans="1:33">
      <c r="A4012" s="28"/>
      <c r="B4012" s="22"/>
      <c r="C4012" s="29"/>
      <c r="E4012" s="30"/>
      <c r="F4012" s="30"/>
      <c r="G4012" s="30"/>
      <c r="H4012" s="26"/>
      <c r="P4012" s="17"/>
      <c r="R4012" s="17"/>
      <c r="AA4012" s="18"/>
      <c r="AF4012" s="34"/>
      <c r="AG4012" s="37"/>
    </row>
    <row r="4013" spans="1:33">
      <c r="A4013" s="28"/>
      <c r="B4013" s="22"/>
      <c r="C4013" s="29"/>
      <c r="E4013" s="30"/>
      <c r="F4013" s="30"/>
      <c r="G4013" s="30"/>
      <c r="H4013" s="26"/>
      <c r="P4013" s="17"/>
      <c r="R4013" s="17"/>
      <c r="AA4013" s="18"/>
      <c r="AD4013" s="34"/>
      <c r="AE4013" s="34"/>
      <c r="AF4013" s="34"/>
      <c r="AG4013" s="37"/>
    </row>
    <row r="4014" spans="1:33">
      <c r="A4014" s="28"/>
      <c r="B4014" s="22"/>
      <c r="C4014" s="29"/>
      <c r="E4014" s="30"/>
      <c r="F4014" s="30"/>
      <c r="G4014" s="30"/>
      <c r="H4014" s="26"/>
      <c r="P4014" s="17"/>
      <c r="R4014" s="17"/>
      <c r="AA4014" s="18"/>
      <c r="AD4014" s="34"/>
      <c r="AE4014" s="34"/>
      <c r="AF4014" s="34"/>
      <c r="AG4014" s="37"/>
    </row>
    <row r="4015" spans="1:33">
      <c r="A4015" s="28"/>
      <c r="B4015" s="22"/>
      <c r="C4015" s="29"/>
      <c r="E4015" s="30"/>
      <c r="F4015" s="30"/>
      <c r="G4015" s="30"/>
      <c r="H4015" s="26"/>
      <c r="P4015" s="17"/>
      <c r="R4015" s="17"/>
      <c r="AA4015" s="18"/>
      <c r="AD4015" s="34"/>
      <c r="AE4015" s="34"/>
      <c r="AF4015" s="34"/>
      <c r="AG4015" s="37"/>
    </row>
    <row r="4016" spans="1:33">
      <c r="A4016" s="28"/>
      <c r="B4016" s="22"/>
      <c r="C4016" s="29"/>
      <c r="E4016" s="30"/>
      <c r="F4016" s="30"/>
      <c r="G4016" s="30"/>
      <c r="H4016" s="26"/>
      <c r="P4016" s="17"/>
      <c r="R4016" s="17"/>
      <c r="AA4016" s="18"/>
      <c r="AD4016" s="34"/>
      <c r="AE4016" s="34"/>
      <c r="AF4016" s="34"/>
      <c r="AG4016" s="37"/>
    </row>
    <row r="4017" spans="1:33">
      <c r="A4017" s="28"/>
      <c r="B4017" s="22"/>
      <c r="C4017" s="29"/>
      <c r="E4017" s="30"/>
      <c r="F4017" s="30"/>
      <c r="G4017" s="30"/>
      <c r="H4017" s="26"/>
      <c r="P4017" s="17"/>
      <c r="R4017" s="17"/>
      <c r="AA4017" s="18"/>
      <c r="AD4017" s="34"/>
      <c r="AE4017" s="34"/>
      <c r="AF4017" s="34"/>
      <c r="AG4017" s="37"/>
    </row>
    <row r="4018" spans="1:33">
      <c r="A4018" s="28"/>
      <c r="B4018" s="22"/>
      <c r="C4018" s="29"/>
      <c r="E4018" s="30"/>
      <c r="F4018" s="30"/>
      <c r="G4018" s="30"/>
      <c r="H4018" s="26"/>
      <c r="P4018" s="17"/>
      <c r="R4018" s="17"/>
      <c r="AA4018" s="18"/>
      <c r="AF4018" s="34"/>
    </row>
    <row r="4019" spans="1:33">
      <c r="A4019" s="28"/>
      <c r="C4019" s="29"/>
      <c r="D4019" s="22"/>
      <c r="E4019" s="30"/>
      <c r="F4019" s="30"/>
      <c r="G4019" s="30"/>
      <c r="H4019" s="26"/>
      <c r="P4019" s="17"/>
      <c r="R4019" s="17"/>
      <c r="AA4019" s="18"/>
      <c r="AF4019" s="34"/>
    </row>
    <row r="4020" spans="1:33">
      <c r="A4020" s="28"/>
      <c r="C4020" s="29"/>
      <c r="D4020" s="22"/>
      <c r="E4020" s="30"/>
      <c r="F4020" s="30"/>
      <c r="G4020" s="30"/>
      <c r="H4020" s="26"/>
      <c r="P4020" s="17"/>
      <c r="R4020" s="17"/>
      <c r="AA4020" s="18"/>
      <c r="AF4020" s="34"/>
    </row>
    <row r="4021" spans="1:33">
      <c r="A4021" s="28"/>
      <c r="C4021" s="29"/>
      <c r="D4021" s="22"/>
      <c r="E4021" s="30"/>
      <c r="F4021" s="30"/>
      <c r="G4021" s="30"/>
      <c r="H4021" s="26"/>
      <c r="P4021" s="17"/>
      <c r="R4021" s="17"/>
      <c r="AA4021" s="18"/>
      <c r="AF4021" s="34"/>
    </row>
    <row r="4022" spans="1:33">
      <c r="A4022" s="28"/>
      <c r="C4022" s="29"/>
      <c r="D4022" s="22"/>
      <c r="E4022" s="30"/>
      <c r="F4022" s="30"/>
      <c r="G4022" s="30"/>
      <c r="H4022" s="26"/>
      <c r="P4022" s="17"/>
      <c r="R4022" s="17"/>
      <c r="AA4022" s="18"/>
      <c r="AF4022" s="34"/>
    </row>
    <row r="4023" spans="1:33">
      <c r="A4023" s="28"/>
      <c r="C4023" s="29"/>
      <c r="D4023" s="22"/>
      <c r="E4023" s="30"/>
      <c r="F4023" s="30"/>
      <c r="G4023" s="30"/>
      <c r="H4023" s="26"/>
      <c r="P4023" s="17"/>
      <c r="R4023" s="17"/>
      <c r="AA4023" s="18"/>
      <c r="AF4023" s="34"/>
    </row>
    <row r="4024" spans="1:33">
      <c r="A4024" s="28"/>
      <c r="C4024" s="29"/>
      <c r="D4024" s="22"/>
      <c r="E4024" s="30"/>
      <c r="F4024" s="30"/>
      <c r="G4024" s="30"/>
      <c r="H4024" s="26"/>
      <c r="P4024" s="17"/>
      <c r="R4024" s="17"/>
      <c r="AA4024" s="18"/>
      <c r="AF4024" s="34"/>
    </row>
    <row r="4025" spans="1:33">
      <c r="A4025" s="28"/>
      <c r="C4025" s="29"/>
      <c r="D4025" s="22"/>
      <c r="E4025" s="30"/>
      <c r="F4025" s="30"/>
      <c r="G4025" s="30"/>
      <c r="H4025" s="26"/>
      <c r="P4025" s="17"/>
      <c r="R4025" s="17"/>
      <c r="AA4025" s="18"/>
      <c r="AF4025" s="34"/>
    </row>
    <row r="4026" spans="1:33">
      <c r="A4026" s="28"/>
      <c r="C4026" s="29"/>
      <c r="D4026" s="22"/>
      <c r="E4026" s="30"/>
      <c r="F4026" s="30"/>
      <c r="G4026" s="30"/>
      <c r="H4026" s="26"/>
      <c r="P4026" s="17"/>
      <c r="R4026" s="17"/>
      <c r="AA4026" s="18"/>
      <c r="AF4026" s="34"/>
    </row>
    <row r="4027" spans="1:33">
      <c r="A4027" s="28"/>
      <c r="C4027" s="29"/>
      <c r="D4027" s="22"/>
      <c r="E4027" s="30"/>
      <c r="F4027" s="30"/>
      <c r="G4027" s="30"/>
      <c r="H4027" s="26"/>
      <c r="P4027" s="17"/>
      <c r="R4027" s="17"/>
      <c r="AA4027" s="18"/>
      <c r="AF4027" s="34"/>
    </row>
    <row r="4028" spans="1:33">
      <c r="A4028" s="28"/>
      <c r="C4028" s="29"/>
      <c r="D4028" s="22"/>
      <c r="E4028" s="30"/>
      <c r="F4028" s="30"/>
      <c r="G4028" s="30"/>
      <c r="H4028" s="26"/>
      <c r="P4028" s="17"/>
      <c r="R4028" s="17"/>
      <c r="AA4028" s="18"/>
      <c r="AF4028" s="34"/>
    </row>
    <row r="4029" spans="1:33">
      <c r="A4029" s="28"/>
      <c r="C4029" s="29"/>
      <c r="D4029" s="22"/>
      <c r="E4029" s="30"/>
      <c r="F4029" s="30"/>
      <c r="G4029" s="30"/>
      <c r="H4029" s="26"/>
      <c r="P4029" s="17"/>
      <c r="R4029" s="17"/>
      <c r="AA4029" s="18"/>
      <c r="AF4029" s="34"/>
    </row>
    <row r="4030" spans="1:33">
      <c r="A4030" s="28"/>
      <c r="C4030" s="29"/>
      <c r="D4030" s="22"/>
      <c r="E4030" s="30"/>
      <c r="F4030" s="30"/>
      <c r="G4030" s="30"/>
      <c r="H4030" s="26"/>
      <c r="P4030" s="17"/>
      <c r="R4030" s="17"/>
      <c r="AA4030" s="18"/>
      <c r="AF4030" s="34"/>
    </row>
    <row r="4031" spans="1:33">
      <c r="A4031" s="28"/>
      <c r="C4031" s="29"/>
      <c r="D4031" s="22"/>
      <c r="E4031" s="30"/>
      <c r="F4031" s="30"/>
      <c r="G4031" s="30"/>
      <c r="H4031" s="26"/>
      <c r="P4031" s="17"/>
      <c r="R4031" s="17"/>
      <c r="AA4031" s="18"/>
      <c r="AF4031" s="34"/>
    </row>
    <row r="4032" spans="1:33">
      <c r="A4032" s="28"/>
      <c r="C4032" s="29"/>
      <c r="D4032" s="22"/>
      <c r="E4032" s="30"/>
      <c r="F4032" s="30"/>
      <c r="G4032" s="30"/>
      <c r="H4032" s="26"/>
      <c r="P4032" s="17"/>
      <c r="R4032" s="17"/>
      <c r="AA4032" s="18"/>
      <c r="AF4032" s="34"/>
    </row>
    <row r="4033" spans="1:33">
      <c r="A4033" s="28"/>
      <c r="C4033" s="29"/>
      <c r="D4033" s="22"/>
      <c r="E4033" s="30"/>
      <c r="F4033" s="30"/>
      <c r="G4033" s="30"/>
      <c r="H4033" s="26"/>
      <c r="P4033" s="17"/>
      <c r="R4033" s="17"/>
      <c r="AA4033" s="18"/>
      <c r="AF4033" s="34"/>
    </row>
    <row r="4034" spans="1:33">
      <c r="A4034" s="28"/>
      <c r="C4034" s="29"/>
      <c r="D4034" s="22"/>
      <c r="E4034" s="30"/>
      <c r="F4034" s="30"/>
      <c r="G4034" s="30"/>
      <c r="H4034" s="26"/>
      <c r="P4034" s="17"/>
      <c r="R4034" s="17"/>
      <c r="AA4034" s="18"/>
      <c r="AF4034" s="34"/>
    </row>
    <row r="4035" spans="1:33">
      <c r="A4035" s="28"/>
      <c r="C4035" s="29"/>
      <c r="D4035" s="22"/>
      <c r="E4035" s="30"/>
      <c r="F4035" s="30"/>
      <c r="G4035" s="30"/>
      <c r="H4035" s="26"/>
      <c r="P4035" s="17"/>
      <c r="R4035" s="17"/>
      <c r="AA4035" s="18"/>
      <c r="AF4035" s="34"/>
    </row>
    <row r="4036" spans="1:33">
      <c r="A4036" s="28"/>
      <c r="C4036" s="29"/>
      <c r="D4036" s="22"/>
      <c r="E4036" s="30"/>
      <c r="F4036" s="30"/>
      <c r="G4036" s="30"/>
      <c r="H4036" s="26"/>
      <c r="P4036" s="17"/>
      <c r="R4036" s="17"/>
      <c r="AA4036" s="18"/>
      <c r="AF4036" s="34"/>
    </row>
    <row r="4037" spans="1:33">
      <c r="A4037" s="28"/>
      <c r="C4037" s="29"/>
      <c r="D4037" s="22"/>
      <c r="E4037" s="30"/>
      <c r="F4037" s="30"/>
      <c r="G4037" s="30"/>
      <c r="H4037" s="26"/>
      <c r="P4037" s="17"/>
      <c r="R4037" s="17"/>
      <c r="AA4037" s="18"/>
      <c r="AF4037" s="34"/>
    </row>
    <row r="4038" spans="1:33">
      <c r="A4038" s="28"/>
      <c r="C4038" s="29"/>
      <c r="D4038" s="22"/>
      <c r="E4038" s="30"/>
      <c r="F4038" s="30"/>
      <c r="G4038" s="30"/>
      <c r="H4038" s="26"/>
      <c r="P4038" s="17"/>
      <c r="R4038" s="17"/>
      <c r="AA4038" s="18"/>
      <c r="AF4038" s="34"/>
    </row>
    <row r="4039" spans="1:33">
      <c r="A4039" s="28"/>
      <c r="C4039" s="29"/>
      <c r="D4039" s="22"/>
      <c r="E4039" s="30"/>
      <c r="F4039" s="30"/>
      <c r="G4039" s="30"/>
      <c r="H4039" s="26"/>
      <c r="P4039" s="17"/>
      <c r="R4039" s="17"/>
      <c r="AA4039" s="18"/>
      <c r="AF4039" s="34"/>
    </row>
    <row r="4040" spans="1:33">
      <c r="A4040" s="28"/>
      <c r="C4040" s="29"/>
      <c r="D4040" s="22"/>
      <c r="E4040" s="30"/>
      <c r="F4040" s="30"/>
      <c r="G4040" s="30"/>
      <c r="H4040" s="26"/>
      <c r="P4040" s="17"/>
      <c r="R4040" s="17"/>
      <c r="AA4040" s="18"/>
      <c r="AD4040" s="34"/>
      <c r="AE4040" s="34"/>
      <c r="AF4040" s="34"/>
    </row>
    <row r="4041" spans="1:33">
      <c r="A4041" s="28"/>
      <c r="C4041" s="29"/>
      <c r="D4041" s="22"/>
      <c r="E4041" s="30"/>
      <c r="F4041" s="30"/>
      <c r="G4041" s="30"/>
      <c r="H4041" s="26"/>
      <c r="P4041" s="17"/>
      <c r="R4041" s="17"/>
      <c r="AA4041" s="18"/>
      <c r="AD4041" s="34"/>
      <c r="AE4041" s="34"/>
      <c r="AF4041" s="34"/>
    </row>
    <row r="4042" spans="1:33">
      <c r="A4042" s="28"/>
      <c r="C4042" s="29"/>
      <c r="D4042" s="22"/>
      <c r="E4042" s="30"/>
      <c r="F4042" s="30"/>
      <c r="G4042" s="30"/>
      <c r="H4042" s="26"/>
      <c r="P4042" s="17"/>
      <c r="R4042" s="17"/>
      <c r="AA4042" s="18"/>
      <c r="AD4042" s="34"/>
      <c r="AE4042" s="34"/>
      <c r="AF4042" s="34"/>
    </row>
    <row r="4043" spans="1:33">
      <c r="A4043" s="28"/>
      <c r="C4043" s="29"/>
      <c r="D4043" s="22"/>
      <c r="E4043" s="30"/>
      <c r="F4043" s="30"/>
      <c r="G4043" s="30"/>
      <c r="H4043" s="26"/>
      <c r="P4043" s="17"/>
      <c r="R4043" s="17"/>
      <c r="AA4043" s="18"/>
      <c r="AF4043" s="34"/>
      <c r="AG4043" s="34"/>
    </row>
    <row r="4044" spans="1:33">
      <c r="A4044" s="28"/>
      <c r="C4044" s="29"/>
      <c r="D4044" s="22"/>
      <c r="E4044" s="30"/>
      <c r="F4044" s="30"/>
      <c r="G4044" s="30"/>
      <c r="H4044" s="26"/>
      <c r="P4044" s="17"/>
      <c r="R4044" s="17"/>
      <c r="AA4044" s="18"/>
      <c r="AF4044" s="34"/>
      <c r="AG4044" s="34"/>
    </row>
    <row r="4045" spans="1:33">
      <c r="A4045" s="28"/>
      <c r="C4045" s="29"/>
      <c r="E4045" s="30"/>
      <c r="F4045" s="30"/>
      <c r="G4045" s="30"/>
      <c r="H4045" s="26"/>
      <c r="P4045" s="17"/>
      <c r="R4045" s="17"/>
      <c r="AA4045" s="18"/>
      <c r="AF4045" s="34"/>
      <c r="AG4045" s="34"/>
    </row>
    <row r="4046" spans="1:33">
      <c r="A4046" s="28"/>
      <c r="C4046" s="29"/>
      <c r="E4046" s="30"/>
      <c r="F4046" s="30"/>
      <c r="G4046" s="30"/>
      <c r="H4046" s="26"/>
      <c r="P4046" s="17"/>
      <c r="R4046" s="17"/>
      <c r="AA4046" s="18"/>
      <c r="AF4046" s="34"/>
      <c r="AG4046" s="34"/>
    </row>
    <row r="4047" spans="1:33">
      <c r="A4047" s="28"/>
      <c r="C4047" s="29"/>
      <c r="E4047" s="30"/>
      <c r="F4047" s="30"/>
      <c r="G4047" s="30"/>
      <c r="H4047" s="26"/>
      <c r="P4047" s="17"/>
      <c r="R4047" s="17"/>
      <c r="AA4047" s="18"/>
      <c r="AF4047" s="34"/>
      <c r="AG4047" s="34"/>
    </row>
    <row r="4048" spans="1:33">
      <c r="A4048" s="28"/>
      <c r="C4048" s="29"/>
      <c r="E4048" s="30"/>
      <c r="F4048" s="30"/>
      <c r="G4048" s="30"/>
      <c r="H4048" s="26"/>
      <c r="P4048" s="17"/>
      <c r="R4048" s="17"/>
      <c r="AA4048" s="18"/>
      <c r="AF4048" s="34"/>
      <c r="AG4048" s="34"/>
    </row>
    <row r="4049" spans="1:33">
      <c r="A4049" s="28"/>
      <c r="C4049" s="29"/>
      <c r="E4049" s="30"/>
      <c r="F4049" s="30"/>
      <c r="G4049" s="30"/>
      <c r="H4049" s="26"/>
      <c r="P4049" s="17"/>
      <c r="R4049" s="17"/>
      <c r="AA4049" s="18"/>
      <c r="AF4049" s="34"/>
      <c r="AG4049" s="34"/>
    </row>
    <row r="4050" spans="1:33">
      <c r="A4050" s="28"/>
      <c r="C4050" s="29"/>
      <c r="E4050" s="30"/>
      <c r="F4050" s="30"/>
      <c r="G4050" s="30"/>
      <c r="H4050" s="26"/>
      <c r="P4050" s="17"/>
      <c r="R4050" s="17"/>
      <c r="AA4050" s="18"/>
      <c r="AD4050" s="34"/>
      <c r="AE4050" s="34"/>
      <c r="AF4050" s="34"/>
    </row>
    <row r="4051" spans="1:33">
      <c r="A4051" s="28"/>
      <c r="C4051" s="29"/>
      <c r="E4051" s="30"/>
      <c r="F4051" s="30"/>
      <c r="G4051" s="30"/>
      <c r="H4051" s="26"/>
      <c r="P4051" s="17"/>
      <c r="R4051" s="17"/>
      <c r="AA4051" s="18"/>
      <c r="AF4051" s="34"/>
    </row>
    <row r="4052" spans="1:33">
      <c r="A4052" s="28"/>
      <c r="C4052" s="29"/>
      <c r="E4052" s="30"/>
      <c r="F4052" s="30"/>
      <c r="G4052" s="30"/>
      <c r="H4052" s="26"/>
      <c r="P4052" s="17"/>
      <c r="R4052" s="17"/>
      <c r="AA4052" s="18"/>
      <c r="AF4052" s="34"/>
    </row>
    <row r="4053" spans="1:33">
      <c r="A4053" s="28"/>
      <c r="C4053" s="29"/>
      <c r="E4053" s="30"/>
      <c r="F4053" s="30"/>
      <c r="G4053" s="30"/>
      <c r="H4053" s="26"/>
      <c r="P4053" s="17"/>
      <c r="R4053" s="17"/>
      <c r="AA4053" s="18"/>
      <c r="AF4053" s="34"/>
    </row>
    <row r="4054" spans="1:33">
      <c r="A4054" s="28"/>
      <c r="C4054" s="29"/>
      <c r="E4054" s="30"/>
      <c r="F4054" s="30"/>
      <c r="G4054" s="30"/>
      <c r="H4054" s="26"/>
      <c r="P4054" s="17"/>
      <c r="R4054" s="17"/>
      <c r="AA4054" s="18"/>
      <c r="AF4054" s="34"/>
    </row>
    <row r="4055" spans="1:33">
      <c r="A4055" s="28"/>
      <c r="C4055" s="29"/>
      <c r="E4055" s="30"/>
      <c r="F4055" s="30"/>
      <c r="G4055" s="30"/>
      <c r="H4055" s="26"/>
      <c r="P4055" s="17"/>
      <c r="R4055" s="17"/>
      <c r="AA4055" s="18"/>
      <c r="AF4055" s="34"/>
    </row>
    <row r="4056" spans="1:33">
      <c r="A4056" s="28"/>
      <c r="C4056" s="29"/>
      <c r="E4056" s="30"/>
      <c r="F4056" s="30"/>
      <c r="G4056" s="30"/>
      <c r="H4056" s="26"/>
      <c r="P4056" s="17"/>
      <c r="R4056" s="17"/>
      <c r="AA4056" s="18"/>
      <c r="AF4056" s="34"/>
    </row>
    <row r="4057" spans="1:33">
      <c r="A4057" s="28"/>
      <c r="C4057" s="29"/>
      <c r="E4057" s="30"/>
      <c r="F4057" s="30"/>
      <c r="G4057" s="30"/>
      <c r="H4057" s="26"/>
      <c r="P4057" s="17"/>
      <c r="R4057" s="17"/>
      <c r="AA4057" s="18"/>
      <c r="AF4057" s="34"/>
    </row>
    <row r="4058" spans="1:33">
      <c r="A4058" s="28"/>
      <c r="C4058" s="29"/>
      <c r="E4058" s="30"/>
      <c r="F4058" s="30"/>
      <c r="G4058" s="30"/>
      <c r="H4058" s="26"/>
      <c r="P4058" s="17"/>
      <c r="R4058" s="17"/>
      <c r="AA4058" s="18"/>
      <c r="AF4058" s="34"/>
    </row>
    <row r="4059" spans="1:33">
      <c r="A4059" s="28"/>
      <c r="C4059" s="29"/>
      <c r="E4059" s="30"/>
      <c r="F4059" s="30"/>
      <c r="G4059" s="30"/>
      <c r="H4059" s="26"/>
      <c r="P4059" s="17"/>
      <c r="R4059" s="17"/>
      <c r="AA4059" s="18"/>
      <c r="AF4059" s="34"/>
    </row>
    <row r="4060" spans="1:33">
      <c r="A4060" s="28"/>
      <c r="C4060" s="29"/>
      <c r="E4060" s="30"/>
      <c r="F4060" s="30"/>
      <c r="G4060" s="30"/>
      <c r="H4060" s="26"/>
      <c r="P4060" s="17"/>
      <c r="R4060" s="17"/>
      <c r="AA4060" s="18"/>
      <c r="AF4060" s="34"/>
    </row>
    <row r="4061" spans="1:33">
      <c r="A4061" s="28"/>
      <c r="C4061" s="29"/>
      <c r="E4061" s="30"/>
      <c r="F4061" s="30"/>
      <c r="G4061" s="30"/>
      <c r="H4061" s="26"/>
      <c r="P4061" s="17"/>
      <c r="R4061" s="17"/>
      <c r="AA4061" s="18"/>
      <c r="AF4061" s="34"/>
    </row>
    <row r="4062" spans="1:33">
      <c r="A4062" s="28"/>
      <c r="C4062" s="29"/>
      <c r="E4062" s="30"/>
      <c r="F4062" s="30"/>
      <c r="G4062" s="30"/>
      <c r="H4062" s="26"/>
      <c r="P4062" s="17"/>
      <c r="R4062" s="17"/>
      <c r="AA4062" s="18"/>
      <c r="AF4062" s="34"/>
    </row>
    <row r="4063" spans="1:33">
      <c r="A4063" s="28"/>
      <c r="C4063" s="29"/>
      <c r="E4063" s="30"/>
      <c r="F4063" s="30"/>
      <c r="G4063" s="30"/>
      <c r="H4063" s="26"/>
      <c r="P4063" s="17"/>
      <c r="R4063" s="17"/>
      <c r="AA4063" s="18"/>
      <c r="AF4063" s="34"/>
    </row>
    <row r="4064" spans="1:33">
      <c r="A4064" s="28"/>
      <c r="C4064" s="29"/>
      <c r="E4064" s="30"/>
      <c r="F4064" s="30"/>
      <c r="G4064" s="30"/>
      <c r="H4064" s="26"/>
      <c r="P4064" s="17"/>
      <c r="R4064" s="17"/>
      <c r="AA4064" s="18"/>
      <c r="AF4064" s="34"/>
    </row>
    <row r="4065" spans="1:32">
      <c r="A4065" s="28"/>
      <c r="C4065" s="29"/>
      <c r="E4065" s="30"/>
      <c r="F4065" s="30"/>
      <c r="G4065" s="30"/>
      <c r="H4065" s="26"/>
      <c r="P4065" s="17"/>
      <c r="R4065" s="17"/>
      <c r="AA4065" s="18"/>
      <c r="AF4065" s="34"/>
    </row>
    <row r="4066" spans="1:32">
      <c r="A4066" s="28"/>
      <c r="C4066" s="29"/>
      <c r="E4066" s="30"/>
      <c r="F4066" s="30"/>
      <c r="G4066" s="30"/>
      <c r="H4066" s="26"/>
      <c r="P4066" s="17"/>
      <c r="R4066" s="17"/>
      <c r="AA4066" s="18"/>
      <c r="AF4066" s="34"/>
    </row>
    <row r="4067" spans="1:32">
      <c r="A4067" s="28"/>
      <c r="C4067" s="29"/>
      <c r="E4067" s="30"/>
      <c r="F4067" s="30"/>
      <c r="G4067" s="30"/>
      <c r="H4067" s="26"/>
      <c r="P4067" s="17"/>
      <c r="R4067" s="17"/>
      <c r="AA4067" s="18"/>
      <c r="AF4067" s="34"/>
    </row>
    <row r="4068" spans="1:32">
      <c r="A4068" s="28"/>
      <c r="C4068" s="29"/>
      <c r="E4068" s="30"/>
      <c r="F4068" s="30"/>
      <c r="G4068" s="30"/>
      <c r="H4068" s="26"/>
      <c r="P4068" s="17"/>
      <c r="R4068" s="17"/>
      <c r="AA4068" s="18"/>
      <c r="AF4068" s="34"/>
    </row>
    <row r="4069" spans="1:32">
      <c r="A4069" s="28"/>
      <c r="C4069" s="29"/>
      <c r="E4069" s="30"/>
      <c r="F4069" s="30"/>
      <c r="G4069" s="30"/>
      <c r="H4069" s="26"/>
      <c r="P4069" s="17"/>
      <c r="R4069" s="17"/>
      <c r="AA4069" s="18"/>
      <c r="AF4069" s="34"/>
    </row>
    <row r="4070" spans="1:32">
      <c r="A4070" s="28"/>
      <c r="C4070" s="29"/>
      <c r="E4070" s="30"/>
      <c r="F4070" s="30"/>
      <c r="G4070" s="30"/>
      <c r="H4070" s="26"/>
      <c r="P4070" s="17"/>
      <c r="R4070" s="17"/>
      <c r="AA4070" s="18"/>
      <c r="AF4070" s="34"/>
    </row>
    <row r="4071" spans="1:32">
      <c r="A4071" s="28"/>
      <c r="C4071" s="29"/>
      <c r="E4071" s="30"/>
      <c r="F4071" s="30"/>
      <c r="G4071" s="30"/>
      <c r="H4071" s="26"/>
      <c r="P4071" s="17"/>
      <c r="R4071" s="17"/>
      <c r="AA4071" s="18"/>
      <c r="AF4071" s="34"/>
    </row>
    <row r="4072" spans="1:32">
      <c r="A4072" s="28"/>
      <c r="C4072" s="29"/>
      <c r="E4072" s="30"/>
      <c r="F4072" s="30"/>
      <c r="G4072" s="30"/>
      <c r="H4072" s="26"/>
      <c r="P4072" s="17"/>
      <c r="R4072" s="17"/>
      <c r="AA4072" s="18"/>
      <c r="AF4072" s="34"/>
    </row>
    <row r="4073" spans="1:32">
      <c r="A4073" s="28"/>
      <c r="C4073" s="29"/>
      <c r="E4073" s="30"/>
      <c r="F4073" s="30"/>
      <c r="G4073" s="30"/>
      <c r="H4073" s="26"/>
      <c r="P4073" s="17"/>
      <c r="R4073" s="17"/>
      <c r="AA4073" s="18"/>
      <c r="AF4073" s="34"/>
    </row>
    <row r="4074" spans="1:32">
      <c r="A4074" s="28"/>
      <c r="C4074" s="29"/>
      <c r="E4074" s="30"/>
      <c r="F4074" s="30"/>
      <c r="G4074" s="30"/>
      <c r="H4074" s="26"/>
      <c r="P4074" s="17"/>
      <c r="R4074" s="17"/>
      <c r="AA4074" s="18"/>
      <c r="AF4074" s="34"/>
    </row>
    <row r="4075" spans="1:32">
      <c r="A4075" s="28"/>
      <c r="C4075" s="29"/>
      <c r="E4075" s="30"/>
      <c r="F4075" s="30"/>
      <c r="G4075" s="30"/>
      <c r="H4075" s="26"/>
      <c r="P4075" s="17"/>
      <c r="R4075" s="17"/>
      <c r="AA4075" s="18"/>
      <c r="AF4075" s="34"/>
    </row>
    <row r="4076" spans="1:32">
      <c r="A4076" s="28"/>
      <c r="C4076" s="29"/>
      <c r="E4076" s="30"/>
      <c r="F4076" s="30"/>
      <c r="G4076" s="30"/>
      <c r="H4076" s="26"/>
      <c r="P4076" s="17"/>
      <c r="R4076" s="17"/>
      <c r="AA4076" s="18"/>
      <c r="AF4076" s="34"/>
    </row>
    <row r="4077" spans="1:32">
      <c r="A4077" s="28"/>
      <c r="C4077" s="29"/>
      <c r="E4077" s="30"/>
      <c r="F4077" s="30"/>
      <c r="G4077" s="30"/>
      <c r="H4077" s="26"/>
      <c r="P4077" s="17"/>
      <c r="R4077" s="17"/>
      <c r="AA4077" s="18"/>
      <c r="AF4077" s="34"/>
    </row>
    <row r="4078" spans="1:32">
      <c r="A4078" s="28"/>
      <c r="C4078" s="29"/>
      <c r="E4078" s="30"/>
      <c r="F4078" s="30"/>
      <c r="G4078" s="30"/>
      <c r="H4078" s="26"/>
      <c r="P4078" s="17"/>
      <c r="R4078" s="17"/>
      <c r="AA4078" s="18"/>
      <c r="AF4078" s="34"/>
    </row>
    <row r="4079" spans="1:32">
      <c r="A4079" s="28"/>
      <c r="B4079" s="22"/>
      <c r="C4079" s="29"/>
      <c r="E4079" s="30"/>
      <c r="F4079" s="30"/>
      <c r="G4079" s="30"/>
      <c r="H4079" s="26"/>
      <c r="P4079" s="17"/>
      <c r="R4079" s="17"/>
      <c r="AA4079" s="18"/>
      <c r="AF4079" s="34"/>
    </row>
    <row r="4080" spans="1:32">
      <c r="A4080" s="28"/>
      <c r="B4080" s="22"/>
      <c r="C4080" s="29"/>
      <c r="E4080" s="30"/>
      <c r="F4080" s="30"/>
      <c r="G4080" s="30"/>
      <c r="H4080" s="26"/>
      <c r="P4080" s="17"/>
      <c r="R4080" s="17"/>
      <c r="AA4080" s="18"/>
      <c r="AF4080" s="34"/>
    </row>
    <row r="4081" spans="1:33">
      <c r="A4081" s="28"/>
      <c r="B4081" s="22"/>
      <c r="C4081" s="29"/>
      <c r="E4081" s="30"/>
      <c r="F4081" s="30"/>
      <c r="G4081" s="30"/>
      <c r="H4081" s="26"/>
      <c r="P4081" s="17"/>
      <c r="R4081" s="17"/>
      <c r="AA4081" s="18"/>
      <c r="AF4081" s="34"/>
    </row>
    <row r="4082" spans="1:33">
      <c r="A4082" s="28"/>
      <c r="B4082" s="22"/>
      <c r="C4082" s="29"/>
      <c r="E4082" s="30"/>
      <c r="F4082" s="30"/>
      <c r="G4082" s="30"/>
      <c r="H4082" s="26"/>
      <c r="P4082" s="17"/>
      <c r="R4082" s="17"/>
      <c r="AA4082" s="18"/>
      <c r="AF4082" s="34"/>
    </row>
    <row r="4083" spans="1:33">
      <c r="A4083" s="28"/>
      <c r="B4083" s="22"/>
      <c r="C4083" s="29"/>
      <c r="E4083" s="30"/>
      <c r="F4083" s="30"/>
      <c r="G4083" s="30"/>
      <c r="H4083" s="26"/>
      <c r="P4083" s="17"/>
      <c r="R4083" s="17"/>
      <c r="AA4083" s="18"/>
      <c r="AF4083" s="34"/>
    </row>
    <row r="4084" spans="1:33">
      <c r="A4084" s="28"/>
      <c r="B4084" s="22"/>
      <c r="C4084" s="29"/>
      <c r="E4084" s="30"/>
      <c r="F4084" s="30"/>
      <c r="G4084" s="30"/>
      <c r="H4084" s="26"/>
      <c r="P4084" s="17"/>
      <c r="R4084" s="17"/>
      <c r="AA4084" s="18"/>
      <c r="AF4084" s="34"/>
    </row>
    <row r="4085" spans="1:33">
      <c r="A4085" s="28"/>
      <c r="B4085" s="22"/>
      <c r="C4085" s="29"/>
      <c r="E4085" s="30"/>
      <c r="F4085" s="30"/>
      <c r="G4085" s="30"/>
      <c r="H4085" s="26"/>
      <c r="P4085" s="17"/>
      <c r="R4085" s="17"/>
      <c r="AA4085" s="18"/>
      <c r="AF4085" s="34"/>
      <c r="AG4085" s="37"/>
    </row>
    <row r="4086" spans="1:33">
      <c r="A4086" s="28"/>
      <c r="B4086" s="22"/>
      <c r="C4086" s="29"/>
      <c r="E4086" s="30"/>
      <c r="F4086" s="30"/>
      <c r="G4086" s="30"/>
      <c r="H4086" s="26"/>
      <c r="P4086" s="17"/>
      <c r="R4086" s="17"/>
      <c r="AA4086" s="18"/>
      <c r="AF4086" s="34"/>
      <c r="AG4086" s="37"/>
    </row>
    <row r="4087" spans="1:33">
      <c r="A4087" s="28"/>
      <c r="B4087" s="22"/>
      <c r="C4087" s="29"/>
      <c r="E4087" s="30"/>
      <c r="F4087" s="30"/>
      <c r="G4087" s="30"/>
      <c r="H4087" s="26"/>
      <c r="P4087" s="17"/>
      <c r="R4087" s="17"/>
      <c r="AA4087" s="18"/>
      <c r="AF4087" s="34"/>
      <c r="AG4087" s="37"/>
    </row>
    <row r="4088" spans="1:33">
      <c r="A4088" s="28"/>
      <c r="B4088" s="22"/>
      <c r="C4088" s="29"/>
      <c r="E4088" s="30"/>
      <c r="F4088" s="30"/>
      <c r="G4088" s="30"/>
      <c r="H4088" s="26"/>
      <c r="P4088" s="17"/>
      <c r="R4088" s="17"/>
      <c r="AA4088" s="18"/>
      <c r="AF4088" s="34"/>
      <c r="AG4088" s="37"/>
    </row>
    <row r="4089" spans="1:33">
      <c r="A4089" s="28"/>
      <c r="B4089" s="22"/>
      <c r="C4089" s="29"/>
      <c r="E4089" s="30"/>
      <c r="F4089" s="30"/>
      <c r="G4089" s="30"/>
      <c r="H4089" s="26"/>
      <c r="P4089" s="17"/>
      <c r="R4089" s="17"/>
      <c r="AA4089" s="18"/>
      <c r="AF4089" s="34"/>
      <c r="AG4089" s="37"/>
    </row>
    <row r="4090" spans="1:33">
      <c r="A4090" s="28"/>
      <c r="B4090" s="22"/>
      <c r="C4090" s="29"/>
      <c r="E4090" s="30"/>
      <c r="F4090" s="30"/>
      <c r="G4090" s="30"/>
      <c r="H4090" s="26"/>
      <c r="P4090" s="17"/>
      <c r="R4090" s="17"/>
      <c r="AA4090" s="18"/>
      <c r="AF4090" s="34"/>
      <c r="AG4090" s="37"/>
    </row>
    <row r="4091" spans="1:33">
      <c r="A4091" s="28"/>
      <c r="B4091" s="22"/>
      <c r="C4091" s="29"/>
      <c r="E4091" s="30"/>
      <c r="F4091" s="30"/>
      <c r="G4091" s="30"/>
      <c r="H4091" s="26"/>
      <c r="P4091" s="17"/>
      <c r="R4091" s="17"/>
      <c r="AA4091" s="18"/>
      <c r="AF4091" s="34"/>
      <c r="AG4091" s="37"/>
    </row>
    <row r="4092" spans="1:33">
      <c r="A4092" s="28"/>
      <c r="B4092" s="22"/>
      <c r="C4092" s="29"/>
      <c r="E4092" s="30"/>
      <c r="F4092" s="30"/>
      <c r="G4092" s="30"/>
      <c r="H4092" s="26"/>
      <c r="P4092" s="17"/>
      <c r="R4092" s="17"/>
      <c r="AA4092" s="18"/>
      <c r="AF4092" s="34"/>
      <c r="AG4092" s="37"/>
    </row>
    <row r="4093" spans="1:33">
      <c r="A4093" s="28"/>
      <c r="B4093" s="22"/>
      <c r="C4093" s="29"/>
      <c r="E4093" s="30"/>
      <c r="F4093" s="30"/>
      <c r="G4093" s="30"/>
      <c r="H4093" s="26"/>
      <c r="P4093" s="17"/>
      <c r="R4093" s="17"/>
      <c r="AA4093" s="18"/>
      <c r="AF4093" s="34"/>
      <c r="AG4093" s="37"/>
    </row>
    <row r="4094" spans="1:33">
      <c r="A4094" s="28"/>
      <c r="B4094" s="22"/>
      <c r="C4094" s="29"/>
      <c r="E4094" s="30"/>
      <c r="F4094" s="30"/>
      <c r="G4094" s="30"/>
      <c r="H4094" s="26"/>
      <c r="P4094" s="17"/>
      <c r="R4094" s="17"/>
      <c r="AA4094" s="18"/>
      <c r="AF4094" s="34"/>
      <c r="AG4094" s="37"/>
    </row>
    <row r="4095" spans="1:33">
      <c r="A4095" s="28"/>
      <c r="B4095" s="22"/>
      <c r="C4095" s="29"/>
      <c r="E4095" s="30"/>
      <c r="F4095" s="30"/>
      <c r="G4095" s="30"/>
      <c r="H4095" s="26"/>
      <c r="P4095" s="17"/>
      <c r="R4095" s="17"/>
      <c r="AA4095" s="18"/>
      <c r="AF4095" s="34"/>
    </row>
    <row r="4096" spans="1:33">
      <c r="A4096" s="28"/>
      <c r="B4096" s="22"/>
      <c r="C4096" s="29"/>
      <c r="E4096" s="30"/>
      <c r="F4096" s="30"/>
      <c r="G4096" s="30"/>
      <c r="H4096" s="26"/>
      <c r="P4096" s="17"/>
      <c r="R4096" s="17"/>
      <c r="AA4096" s="18"/>
      <c r="AF4096" s="34"/>
    </row>
    <row r="4097" spans="1:32">
      <c r="A4097" s="28"/>
      <c r="B4097" s="22"/>
      <c r="C4097" s="29"/>
      <c r="E4097" s="30"/>
      <c r="F4097" s="30"/>
      <c r="G4097" s="30"/>
      <c r="H4097" s="26"/>
      <c r="P4097" s="17"/>
      <c r="R4097" s="17"/>
      <c r="AA4097" s="18"/>
      <c r="AD4097" s="34"/>
      <c r="AE4097" s="34"/>
      <c r="AF4097" s="34"/>
    </row>
    <row r="4098" spans="1:32">
      <c r="A4098" s="28"/>
      <c r="B4098" s="22"/>
      <c r="C4098" s="29"/>
      <c r="E4098" s="30"/>
      <c r="F4098" s="30"/>
      <c r="G4098" s="30"/>
      <c r="H4098" s="26"/>
      <c r="P4098" s="17"/>
      <c r="R4098" s="17"/>
      <c r="AA4098" s="18"/>
      <c r="AD4098" s="34"/>
      <c r="AE4098" s="34"/>
      <c r="AF4098" s="34"/>
    </row>
    <row r="4099" spans="1:32">
      <c r="A4099" s="28"/>
      <c r="B4099" s="22"/>
      <c r="C4099" s="29"/>
      <c r="E4099" s="30"/>
      <c r="F4099" s="30"/>
      <c r="G4099" s="30"/>
      <c r="H4099" s="26"/>
      <c r="P4099" s="17"/>
      <c r="R4099" s="17"/>
      <c r="AA4099" s="18"/>
      <c r="AD4099" s="34"/>
      <c r="AE4099" s="34"/>
      <c r="AF4099" s="34"/>
    </row>
    <row r="4100" spans="1:32">
      <c r="A4100" s="28"/>
      <c r="B4100" s="22"/>
      <c r="C4100" s="29"/>
      <c r="E4100" s="30"/>
      <c r="F4100" s="30"/>
      <c r="G4100" s="30"/>
      <c r="H4100" s="26"/>
      <c r="P4100" s="17"/>
      <c r="R4100" s="17"/>
      <c r="AA4100" s="18"/>
      <c r="AD4100" s="34"/>
      <c r="AE4100" s="34"/>
      <c r="AF4100" s="34"/>
    </row>
    <row r="4101" spans="1:32">
      <c r="A4101" s="28"/>
      <c r="B4101" s="22"/>
      <c r="C4101" s="29"/>
      <c r="E4101" s="30"/>
      <c r="F4101" s="30"/>
      <c r="G4101" s="30"/>
      <c r="H4101" s="26"/>
      <c r="P4101" s="17"/>
      <c r="R4101" s="17"/>
      <c r="AA4101" s="18"/>
      <c r="AD4101" s="34"/>
      <c r="AE4101" s="34"/>
      <c r="AF4101" s="34"/>
    </row>
    <row r="4102" spans="1:32">
      <c r="A4102" s="28"/>
      <c r="B4102" s="22"/>
      <c r="C4102" s="29"/>
      <c r="E4102" s="30"/>
      <c r="F4102" s="30"/>
      <c r="G4102" s="30"/>
      <c r="H4102" s="26"/>
      <c r="P4102" s="17"/>
      <c r="R4102" s="17"/>
      <c r="AA4102" s="18"/>
      <c r="AD4102" s="34"/>
      <c r="AE4102" s="34"/>
      <c r="AF4102" s="34"/>
    </row>
    <row r="4103" spans="1:32">
      <c r="A4103" s="28"/>
      <c r="B4103" s="22"/>
      <c r="C4103" s="29"/>
      <c r="E4103" s="30"/>
      <c r="F4103" s="30"/>
      <c r="G4103" s="30"/>
      <c r="H4103" s="26"/>
      <c r="P4103" s="17"/>
      <c r="R4103" s="17"/>
      <c r="AA4103" s="18"/>
      <c r="AD4103" s="34"/>
      <c r="AE4103" s="34"/>
      <c r="AF4103" s="34"/>
    </row>
    <row r="4104" spans="1:32">
      <c r="A4104" s="28"/>
      <c r="B4104" s="22"/>
      <c r="C4104" s="29"/>
      <c r="E4104" s="30"/>
      <c r="F4104" s="30"/>
      <c r="G4104" s="30"/>
      <c r="H4104" s="26"/>
      <c r="P4104" s="17"/>
      <c r="R4104" s="17"/>
      <c r="AA4104" s="18"/>
      <c r="AD4104" s="34"/>
      <c r="AE4104" s="34"/>
      <c r="AF4104" s="34"/>
    </row>
    <row r="4105" spans="1:32">
      <c r="A4105" s="28"/>
      <c r="B4105" s="22"/>
      <c r="C4105" s="29"/>
      <c r="E4105" s="30"/>
      <c r="F4105" s="30"/>
      <c r="G4105" s="30"/>
      <c r="H4105" s="26"/>
      <c r="P4105" s="17"/>
      <c r="R4105" s="17"/>
      <c r="AA4105" s="18"/>
      <c r="AD4105" s="34"/>
      <c r="AE4105" s="34"/>
      <c r="AF4105" s="34"/>
    </row>
    <row r="4106" spans="1:32">
      <c r="A4106" s="28"/>
      <c r="B4106" s="22"/>
      <c r="C4106" s="29"/>
      <c r="E4106" s="30"/>
      <c r="F4106" s="30"/>
      <c r="G4106" s="30"/>
      <c r="H4106" s="26"/>
      <c r="P4106" s="17"/>
      <c r="R4106" s="17"/>
      <c r="AA4106" s="18"/>
      <c r="AD4106" s="34"/>
      <c r="AE4106" s="34"/>
      <c r="AF4106" s="34"/>
    </row>
    <row r="4107" spans="1:32">
      <c r="A4107" s="28"/>
      <c r="B4107" s="22"/>
      <c r="C4107" s="29"/>
      <c r="E4107" s="30"/>
      <c r="F4107" s="30"/>
      <c r="G4107" s="30"/>
      <c r="H4107" s="26"/>
      <c r="P4107" s="17"/>
      <c r="R4107" s="17"/>
      <c r="AA4107" s="18"/>
      <c r="AF4107" s="34"/>
    </row>
    <row r="4108" spans="1:32">
      <c r="A4108" s="28"/>
      <c r="C4108" s="29"/>
      <c r="E4108" s="30"/>
      <c r="F4108" s="30"/>
      <c r="G4108" s="30"/>
      <c r="H4108" s="26"/>
      <c r="P4108" s="17"/>
      <c r="R4108" s="17"/>
      <c r="AA4108" s="18"/>
      <c r="AF4108" s="34"/>
    </row>
    <row r="4109" spans="1:32">
      <c r="A4109" s="28"/>
      <c r="C4109" s="29"/>
      <c r="E4109" s="30"/>
      <c r="F4109" s="30"/>
      <c r="G4109" s="30"/>
      <c r="H4109" s="26"/>
      <c r="P4109" s="17"/>
      <c r="R4109" s="17"/>
      <c r="AA4109" s="18"/>
      <c r="AF4109" s="34"/>
    </row>
    <row r="4110" spans="1:32">
      <c r="A4110" s="28"/>
      <c r="C4110" s="29"/>
      <c r="E4110" s="30"/>
      <c r="F4110" s="30"/>
      <c r="G4110" s="30"/>
      <c r="H4110" s="26"/>
      <c r="P4110" s="17"/>
      <c r="R4110" s="17"/>
      <c r="AA4110" s="18"/>
      <c r="AF4110" s="34"/>
    </row>
    <row r="4111" spans="1:32">
      <c r="A4111" s="28"/>
      <c r="C4111" s="29"/>
      <c r="E4111" s="30"/>
      <c r="F4111" s="30"/>
      <c r="G4111" s="30"/>
      <c r="H4111" s="26"/>
      <c r="P4111" s="17"/>
      <c r="R4111" s="17"/>
      <c r="AA4111" s="18"/>
      <c r="AF4111" s="34"/>
    </row>
    <row r="4112" spans="1:32">
      <c r="A4112" s="28"/>
      <c r="C4112" s="29"/>
      <c r="E4112" s="30"/>
      <c r="F4112" s="30"/>
      <c r="G4112" s="30"/>
      <c r="H4112" s="26"/>
      <c r="P4112" s="17"/>
      <c r="R4112" s="17"/>
      <c r="AA4112" s="18"/>
      <c r="AD4112" s="34"/>
      <c r="AE4112" s="34"/>
      <c r="AF4112" s="34"/>
    </row>
    <row r="4113" spans="2:33">
      <c r="C4113" s="29"/>
      <c r="E4113" s="30"/>
      <c r="F4113" s="30"/>
      <c r="G4113" s="30"/>
      <c r="H4113" s="26"/>
      <c r="P4113" s="17"/>
      <c r="R4113" s="17"/>
      <c r="AA4113" s="18"/>
      <c r="AD4113" s="34"/>
      <c r="AE4113" s="34"/>
      <c r="AF4113" s="34"/>
    </row>
    <row r="4114" spans="2:33">
      <c r="C4114" s="29"/>
      <c r="E4114" s="30"/>
      <c r="F4114" s="30"/>
      <c r="G4114" s="30"/>
      <c r="H4114" s="26"/>
      <c r="P4114" s="17"/>
      <c r="R4114" s="17"/>
      <c r="AA4114" s="18"/>
      <c r="AF4114" s="34"/>
    </row>
    <row r="4115" spans="2:33">
      <c r="C4115" s="29"/>
      <c r="D4115" s="22"/>
      <c r="E4115" s="30"/>
      <c r="F4115" s="30"/>
      <c r="G4115" s="30"/>
      <c r="H4115" s="26"/>
      <c r="P4115" s="17"/>
      <c r="R4115" s="17"/>
      <c r="AA4115" s="18"/>
      <c r="AF4115" s="34"/>
      <c r="AG4115" s="37"/>
    </row>
    <row r="4116" spans="2:33">
      <c r="B4116" s="22"/>
      <c r="C4116" s="29"/>
      <c r="E4116" s="30"/>
      <c r="F4116" s="30"/>
      <c r="G4116" s="30"/>
      <c r="H4116" s="26"/>
      <c r="P4116" s="17"/>
      <c r="R4116" s="17"/>
      <c r="AA4116" s="18"/>
      <c r="AF4116" s="34"/>
      <c r="AG4116" s="37"/>
    </row>
    <row r="4117" spans="2:33">
      <c r="B4117" s="22"/>
      <c r="C4117" s="29"/>
      <c r="E4117" s="30"/>
      <c r="F4117" s="30"/>
      <c r="G4117" s="30"/>
      <c r="H4117" s="26"/>
      <c r="P4117" s="17"/>
      <c r="R4117" s="17"/>
      <c r="AA4117" s="18"/>
      <c r="AD4117" s="34"/>
      <c r="AE4117" s="34"/>
      <c r="AF4117" s="34"/>
    </row>
    <row r="4118" spans="2:33">
      <c r="B4118" s="22"/>
      <c r="C4118" s="29"/>
      <c r="E4118" s="30"/>
      <c r="F4118" s="30"/>
      <c r="G4118" s="30"/>
      <c r="H4118" s="26"/>
      <c r="P4118" s="17"/>
      <c r="R4118" s="17"/>
      <c r="AA4118" s="18"/>
      <c r="AF4118" s="34"/>
    </row>
    <row r="4119" spans="2:33">
      <c r="B4119" s="22"/>
      <c r="C4119" s="29"/>
      <c r="E4119" s="30"/>
      <c r="F4119" s="30"/>
      <c r="G4119" s="30"/>
      <c r="H4119" s="26"/>
      <c r="P4119" s="17"/>
      <c r="R4119" s="17"/>
      <c r="AA4119" s="18"/>
      <c r="AF4119" s="34"/>
    </row>
    <row r="4120" spans="2:33">
      <c r="B4120" s="22"/>
      <c r="C4120" s="29"/>
      <c r="E4120" s="30"/>
      <c r="F4120" s="30"/>
      <c r="G4120" s="30"/>
      <c r="H4120" s="26"/>
      <c r="P4120" s="17"/>
      <c r="R4120" s="17"/>
      <c r="AA4120" s="18"/>
      <c r="AD4120" s="34"/>
      <c r="AE4120" s="34"/>
      <c r="AF4120" s="34"/>
    </row>
    <row r="4121" spans="2:33">
      <c r="B4121" s="22"/>
      <c r="C4121" s="29"/>
      <c r="E4121" s="30"/>
      <c r="F4121" s="30"/>
      <c r="G4121" s="30"/>
      <c r="H4121" s="26"/>
      <c r="P4121" s="17"/>
      <c r="R4121" s="17"/>
      <c r="AA4121" s="18"/>
      <c r="AD4121" s="34"/>
      <c r="AE4121" s="34"/>
      <c r="AF4121" s="34"/>
    </row>
    <row r="4122" spans="2:33">
      <c r="B4122" s="22"/>
      <c r="C4122" s="29"/>
      <c r="E4122" s="30"/>
      <c r="F4122" s="30"/>
      <c r="G4122" s="30"/>
      <c r="H4122" s="26"/>
      <c r="P4122" s="17"/>
      <c r="R4122" s="17"/>
      <c r="AA4122" s="18"/>
      <c r="AF4122" s="34"/>
      <c r="AG4122" s="37"/>
    </row>
    <row r="4123" spans="2:33">
      <c r="B4123" s="22"/>
      <c r="C4123" s="29"/>
      <c r="E4123" s="30"/>
      <c r="F4123" s="30"/>
      <c r="G4123" s="30"/>
      <c r="H4123" s="26"/>
      <c r="P4123" s="17"/>
      <c r="R4123" s="17"/>
      <c r="AA4123" s="18"/>
      <c r="AF4123" s="34"/>
      <c r="AG4123" s="37"/>
    </row>
    <row r="4124" spans="2:33">
      <c r="B4124" s="22"/>
      <c r="C4124" s="29"/>
      <c r="E4124" s="30"/>
      <c r="F4124" s="30"/>
      <c r="G4124" s="30"/>
      <c r="H4124" s="26"/>
      <c r="P4124" s="17"/>
      <c r="R4124" s="17"/>
      <c r="AA4124" s="18"/>
      <c r="AF4124" s="34"/>
      <c r="AG4124" s="37"/>
    </row>
    <row r="4125" spans="2:33">
      <c r="B4125" s="22"/>
      <c r="C4125" s="29"/>
      <c r="E4125" s="30"/>
      <c r="F4125" s="30"/>
      <c r="G4125" s="30"/>
      <c r="H4125" s="26"/>
      <c r="P4125" s="17"/>
      <c r="R4125" s="17"/>
      <c r="AA4125" s="18"/>
      <c r="AF4125" s="34"/>
    </row>
    <row r="4126" spans="2:33">
      <c r="B4126" s="22"/>
      <c r="C4126" s="29"/>
      <c r="E4126" s="30"/>
      <c r="F4126" s="30"/>
      <c r="G4126" s="30"/>
      <c r="H4126" s="26"/>
      <c r="P4126" s="17"/>
      <c r="R4126" s="17"/>
      <c r="AA4126" s="18"/>
      <c r="AF4126" s="34"/>
    </row>
    <row r="4127" spans="2:33">
      <c r="B4127" s="22"/>
      <c r="C4127" s="29"/>
      <c r="E4127" s="30"/>
      <c r="F4127" s="30"/>
      <c r="G4127" s="30"/>
      <c r="H4127" s="26"/>
      <c r="P4127" s="17"/>
      <c r="R4127" s="17"/>
      <c r="AA4127" s="18"/>
      <c r="AF4127" s="34"/>
    </row>
    <row r="4128" spans="2:33">
      <c r="B4128" s="22"/>
      <c r="C4128" s="29"/>
      <c r="E4128" s="30"/>
      <c r="F4128" s="30"/>
      <c r="G4128" s="30"/>
      <c r="H4128" s="26"/>
      <c r="P4128" s="17"/>
      <c r="R4128" s="17"/>
      <c r="AA4128" s="18"/>
      <c r="AF4128" s="34"/>
    </row>
    <row r="4129" spans="2:32">
      <c r="B4129" s="22"/>
      <c r="C4129" s="29"/>
      <c r="E4129" s="30"/>
      <c r="F4129" s="30"/>
      <c r="G4129" s="30"/>
      <c r="H4129" s="26"/>
      <c r="P4129" s="17"/>
      <c r="R4129" s="17"/>
      <c r="AA4129" s="18"/>
      <c r="AF4129" s="34"/>
    </row>
    <row r="4130" spans="2:32">
      <c r="B4130" s="22"/>
      <c r="C4130" s="29"/>
      <c r="E4130" s="30"/>
      <c r="F4130" s="30"/>
      <c r="G4130" s="30"/>
      <c r="H4130" s="26"/>
      <c r="P4130" s="17"/>
      <c r="R4130" s="17"/>
      <c r="AA4130" s="18"/>
      <c r="AF4130" s="34"/>
    </row>
    <row r="4131" spans="2:32">
      <c r="B4131" s="22"/>
      <c r="C4131" s="29"/>
      <c r="E4131" s="30"/>
      <c r="F4131" s="30"/>
      <c r="G4131" s="30"/>
      <c r="H4131" s="26"/>
      <c r="P4131" s="17"/>
      <c r="R4131" s="17"/>
      <c r="AA4131" s="18"/>
      <c r="AF4131" s="34"/>
    </row>
    <row r="4132" spans="2:32">
      <c r="B4132" s="22"/>
      <c r="C4132" s="29"/>
      <c r="E4132" s="30"/>
      <c r="F4132" s="30"/>
      <c r="G4132" s="30"/>
      <c r="H4132" s="26"/>
      <c r="P4132" s="17"/>
      <c r="R4132" s="17"/>
      <c r="AA4132" s="18"/>
      <c r="AF4132" s="34"/>
    </row>
    <row r="4133" spans="2:32">
      <c r="B4133" s="22"/>
      <c r="C4133" s="29"/>
      <c r="E4133" s="30"/>
      <c r="F4133" s="30"/>
      <c r="G4133" s="30"/>
      <c r="H4133" s="26"/>
      <c r="P4133" s="17"/>
      <c r="R4133" s="17"/>
      <c r="AA4133" s="18"/>
      <c r="AF4133" s="34"/>
    </row>
    <row r="4134" spans="2:32">
      <c r="B4134" s="22"/>
      <c r="C4134" s="29"/>
      <c r="E4134" s="30"/>
      <c r="F4134" s="30"/>
      <c r="G4134" s="30"/>
      <c r="H4134" s="26"/>
      <c r="P4134" s="17"/>
      <c r="R4134" s="17"/>
      <c r="AA4134" s="18"/>
      <c r="AF4134" s="34"/>
    </row>
    <row r="4135" spans="2:32">
      <c r="B4135" s="22"/>
      <c r="C4135" s="29"/>
      <c r="E4135" s="30"/>
      <c r="F4135" s="30"/>
      <c r="G4135" s="30"/>
      <c r="H4135" s="26"/>
      <c r="P4135" s="17"/>
      <c r="R4135" s="17"/>
      <c r="AA4135" s="18"/>
      <c r="AF4135" s="34"/>
    </row>
    <row r="4136" spans="2:32">
      <c r="B4136" s="22"/>
      <c r="C4136" s="29"/>
      <c r="E4136" s="30"/>
      <c r="F4136" s="30"/>
      <c r="G4136" s="30"/>
      <c r="H4136" s="26"/>
      <c r="P4136" s="17"/>
      <c r="R4136" s="17"/>
      <c r="AA4136" s="18"/>
      <c r="AF4136" s="34"/>
    </row>
    <row r="4137" spans="2:32">
      <c r="B4137" s="22"/>
      <c r="C4137" s="29"/>
      <c r="E4137" s="30"/>
      <c r="F4137" s="30"/>
      <c r="G4137" s="30"/>
      <c r="H4137" s="26"/>
      <c r="P4137" s="17"/>
      <c r="R4137" s="17"/>
      <c r="AA4137" s="18"/>
      <c r="AD4137" s="34"/>
      <c r="AE4137" s="34"/>
      <c r="AF4137" s="34"/>
    </row>
    <row r="4138" spans="2:32">
      <c r="B4138" s="22"/>
      <c r="C4138" s="29"/>
      <c r="E4138" s="30"/>
      <c r="F4138" s="30"/>
      <c r="G4138" s="30"/>
      <c r="H4138" s="26"/>
      <c r="P4138" s="17"/>
      <c r="R4138" s="17"/>
      <c r="AA4138" s="18"/>
      <c r="AF4138" s="34"/>
    </row>
    <row r="4139" spans="2:32">
      <c r="B4139" s="22"/>
      <c r="C4139" s="29"/>
      <c r="E4139" s="30"/>
      <c r="F4139" s="30"/>
      <c r="G4139" s="30"/>
      <c r="H4139" s="26"/>
      <c r="P4139" s="17"/>
      <c r="R4139" s="17"/>
      <c r="AA4139" s="18"/>
      <c r="AF4139" s="34"/>
    </row>
    <row r="4140" spans="2:32">
      <c r="B4140" s="22"/>
      <c r="C4140" s="29"/>
      <c r="E4140" s="30"/>
      <c r="F4140" s="30"/>
      <c r="G4140" s="30"/>
      <c r="H4140" s="26"/>
      <c r="P4140" s="17"/>
      <c r="R4140" s="17"/>
      <c r="AA4140" s="18"/>
      <c r="AF4140" s="34"/>
    </row>
    <row r="4141" spans="2:32">
      <c r="B4141" s="22"/>
      <c r="C4141" s="29"/>
      <c r="E4141" s="30"/>
      <c r="F4141" s="30"/>
      <c r="G4141" s="30"/>
      <c r="H4141" s="26"/>
      <c r="P4141" s="17"/>
      <c r="R4141" s="17"/>
      <c r="AA4141" s="18"/>
      <c r="AF4141" s="34"/>
    </row>
    <row r="4142" spans="2:32">
      <c r="B4142" s="22"/>
      <c r="C4142" s="29"/>
      <c r="E4142" s="30"/>
      <c r="F4142" s="30"/>
      <c r="G4142" s="30"/>
      <c r="H4142" s="26"/>
      <c r="P4142" s="17"/>
      <c r="R4142" s="17"/>
      <c r="AA4142" s="18"/>
      <c r="AF4142" s="34"/>
    </row>
    <row r="4143" spans="2:32">
      <c r="B4143" s="22"/>
      <c r="C4143" s="29"/>
      <c r="E4143" s="30"/>
      <c r="F4143" s="30"/>
      <c r="G4143" s="30"/>
      <c r="H4143" s="26"/>
      <c r="P4143" s="17"/>
      <c r="R4143" s="17"/>
      <c r="AA4143" s="18"/>
      <c r="AF4143" s="34"/>
    </row>
    <row r="4144" spans="2:32">
      <c r="B4144" s="22"/>
      <c r="C4144" s="29"/>
      <c r="E4144" s="30"/>
      <c r="F4144" s="30"/>
      <c r="G4144" s="30"/>
      <c r="H4144" s="26"/>
      <c r="P4144" s="17"/>
      <c r="R4144" s="17"/>
      <c r="AA4144" s="18"/>
      <c r="AF4144" s="34"/>
    </row>
    <row r="4145" spans="2:33">
      <c r="B4145" s="22"/>
      <c r="C4145" s="29"/>
      <c r="E4145" s="30"/>
      <c r="F4145" s="30"/>
      <c r="G4145" s="30"/>
      <c r="H4145" s="26"/>
      <c r="P4145" s="17"/>
      <c r="R4145" s="17"/>
      <c r="AA4145" s="18"/>
      <c r="AF4145" s="34"/>
    </row>
    <row r="4146" spans="2:33">
      <c r="C4146" s="29"/>
      <c r="E4146" s="30"/>
      <c r="F4146" s="30"/>
      <c r="G4146" s="30"/>
      <c r="H4146" s="26"/>
      <c r="P4146" s="17"/>
      <c r="R4146" s="17"/>
      <c r="AA4146" s="18"/>
      <c r="AF4146" s="34"/>
    </row>
    <row r="4147" spans="2:33">
      <c r="C4147" s="29"/>
      <c r="E4147" s="30"/>
      <c r="F4147" s="30"/>
      <c r="G4147" s="30"/>
      <c r="H4147" s="26"/>
      <c r="P4147" s="17"/>
      <c r="R4147" s="17"/>
      <c r="AA4147" s="18"/>
      <c r="AF4147" s="34"/>
    </row>
    <row r="4148" spans="2:33">
      <c r="C4148" s="29"/>
      <c r="E4148" s="30"/>
      <c r="F4148" s="30"/>
      <c r="G4148" s="30"/>
      <c r="H4148" s="26"/>
      <c r="P4148" s="17"/>
      <c r="R4148" s="17"/>
      <c r="AA4148" s="18"/>
      <c r="AF4148" s="34"/>
    </row>
    <row r="4149" spans="2:33">
      <c r="C4149" s="29"/>
      <c r="E4149" s="30"/>
      <c r="F4149" s="30"/>
      <c r="G4149" s="30"/>
      <c r="H4149" s="26"/>
      <c r="P4149" s="17"/>
      <c r="R4149" s="17"/>
      <c r="AA4149" s="18"/>
      <c r="AF4149" s="34"/>
    </row>
    <row r="4150" spans="2:33">
      <c r="C4150" s="29"/>
      <c r="E4150" s="30"/>
      <c r="F4150" s="30"/>
      <c r="G4150" s="30"/>
      <c r="H4150" s="26"/>
      <c r="P4150" s="17"/>
      <c r="R4150" s="17"/>
      <c r="AA4150" s="18"/>
      <c r="AF4150" s="34"/>
    </row>
    <row r="4151" spans="2:33">
      <c r="C4151" s="29"/>
      <c r="E4151" s="30"/>
      <c r="F4151" s="30"/>
      <c r="G4151" s="30"/>
      <c r="H4151" s="26"/>
      <c r="P4151" s="17"/>
      <c r="R4151" s="17"/>
      <c r="AA4151" s="18"/>
      <c r="AD4151" s="34"/>
      <c r="AE4151" s="34"/>
      <c r="AF4151" s="34"/>
    </row>
    <row r="4152" spans="2:33">
      <c r="C4152" s="29"/>
      <c r="E4152" s="30"/>
      <c r="F4152" s="30"/>
      <c r="G4152" s="30"/>
      <c r="H4152" s="26"/>
      <c r="P4152" s="17"/>
      <c r="R4152" s="17"/>
      <c r="AA4152" s="18"/>
      <c r="AF4152" s="34"/>
      <c r="AG4152" s="37"/>
    </row>
    <row r="4153" spans="2:33">
      <c r="C4153" s="29"/>
      <c r="E4153" s="30"/>
      <c r="F4153" s="30"/>
      <c r="G4153" s="30"/>
      <c r="H4153" s="26"/>
      <c r="P4153" s="17"/>
      <c r="R4153" s="17"/>
      <c r="AA4153" s="18"/>
      <c r="AD4153" s="34"/>
      <c r="AE4153" s="34"/>
      <c r="AF4153" s="34"/>
      <c r="AG4153" s="37"/>
    </row>
    <row r="4154" spans="2:33">
      <c r="C4154" s="29"/>
      <c r="E4154" s="30"/>
      <c r="F4154" s="30"/>
      <c r="G4154" s="30"/>
      <c r="H4154" s="26"/>
      <c r="P4154" s="17"/>
      <c r="R4154" s="17"/>
      <c r="AA4154" s="18"/>
      <c r="AD4154" s="34"/>
      <c r="AE4154" s="34"/>
      <c r="AF4154" s="34"/>
      <c r="AG4154" s="37"/>
    </row>
    <row r="4155" spans="2:33">
      <c r="C4155" s="29"/>
      <c r="E4155" s="30"/>
      <c r="F4155" s="30"/>
      <c r="G4155" s="30"/>
      <c r="H4155" s="26"/>
      <c r="P4155" s="17"/>
      <c r="R4155" s="17"/>
      <c r="AA4155" s="18"/>
      <c r="AD4155" s="34"/>
      <c r="AE4155" s="34"/>
      <c r="AF4155" s="34"/>
      <c r="AG4155" s="37"/>
    </row>
    <row r="4156" spans="2:33">
      <c r="C4156" s="29"/>
      <c r="E4156" s="30"/>
      <c r="F4156" s="30"/>
      <c r="G4156" s="30"/>
      <c r="H4156" s="26"/>
      <c r="P4156" s="17"/>
      <c r="R4156" s="17"/>
      <c r="AA4156" s="18"/>
      <c r="AD4156" s="34"/>
      <c r="AE4156" s="34"/>
      <c r="AF4156" s="34"/>
      <c r="AG4156" s="37"/>
    </row>
    <row r="4157" spans="2:33">
      <c r="C4157" s="29"/>
      <c r="E4157" s="30"/>
      <c r="F4157" s="30"/>
      <c r="G4157" s="30"/>
      <c r="H4157" s="26"/>
      <c r="P4157" s="17"/>
      <c r="R4157" s="17"/>
      <c r="AA4157" s="18"/>
      <c r="AD4157" s="34"/>
      <c r="AE4157" s="34"/>
      <c r="AF4157" s="34"/>
      <c r="AG4157" s="37"/>
    </row>
    <row r="4158" spans="2:33">
      <c r="C4158" s="29"/>
      <c r="E4158" s="30"/>
      <c r="F4158" s="30"/>
      <c r="G4158" s="30"/>
      <c r="H4158" s="26"/>
      <c r="P4158" s="17"/>
      <c r="R4158" s="17"/>
      <c r="AA4158" s="18"/>
      <c r="AF4158" s="34"/>
    </row>
    <row r="4159" spans="2:33">
      <c r="C4159" s="29"/>
      <c r="E4159" s="30"/>
      <c r="F4159" s="30"/>
      <c r="G4159" s="30"/>
      <c r="H4159" s="26"/>
      <c r="P4159" s="17"/>
      <c r="R4159" s="17"/>
      <c r="AA4159" s="18"/>
      <c r="AF4159" s="34"/>
    </row>
    <row r="4160" spans="2:33">
      <c r="C4160" s="29"/>
      <c r="E4160" s="30"/>
      <c r="F4160" s="30"/>
      <c r="G4160" s="30"/>
      <c r="H4160" s="26"/>
      <c r="P4160" s="17"/>
      <c r="R4160" s="17"/>
      <c r="AA4160" s="18"/>
      <c r="AF4160" s="34"/>
    </row>
    <row r="4161" spans="2:32">
      <c r="C4161" s="29"/>
      <c r="E4161" s="30"/>
      <c r="F4161" s="30"/>
      <c r="G4161" s="30"/>
      <c r="H4161" s="26"/>
      <c r="P4161" s="17"/>
      <c r="R4161" s="17"/>
      <c r="AA4161" s="18"/>
      <c r="AF4161" s="34"/>
    </row>
    <row r="4162" spans="2:32">
      <c r="C4162" s="29"/>
      <c r="E4162" s="30"/>
      <c r="F4162" s="30"/>
      <c r="G4162" s="30"/>
      <c r="H4162" s="26"/>
      <c r="P4162" s="17"/>
      <c r="R4162" s="17"/>
      <c r="AA4162" s="18"/>
      <c r="AF4162" s="34"/>
    </row>
    <row r="4163" spans="2:32">
      <c r="C4163" s="29"/>
      <c r="E4163" s="30"/>
      <c r="F4163" s="30"/>
      <c r="G4163" s="30"/>
      <c r="H4163" s="26"/>
      <c r="P4163" s="17"/>
      <c r="R4163" s="17"/>
      <c r="AA4163" s="18"/>
      <c r="AF4163" s="34"/>
    </row>
    <row r="4164" spans="2:32">
      <c r="C4164" s="29"/>
      <c r="E4164" s="30"/>
      <c r="F4164" s="30"/>
      <c r="G4164" s="30"/>
      <c r="H4164" s="26"/>
      <c r="P4164" s="17"/>
      <c r="R4164" s="17"/>
      <c r="AA4164" s="18"/>
      <c r="AF4164" s="34"/>
    </row>
    <row r="4165" spans="2:32">
      <c r="C4165" s="29"/>
      <c r="E4165" s="30"/>
      <c r="F4165" s="30"/>
      <c r="G4165" s="30"/>
      <c r="H4165" s="26"/>
      <c r="P4165" s="17"/>
      <c r="R4165" s="17"/>
      <c r="AA4165" s="18"/>
      <c r="AF4165" s="34"/>
    </row>
    <row r="4166" spans="2:32">
      <c r="B4166" s="22"/>
      <c r="C4166" s="29"/>
      <c r="E4166" s="30"/>
      <c r="F4166" s="30"/>
      <c r="G4166" s="30"/>
      <c r="H4166" s="26"/>
      <c r="P4166" s="17"/>
      <c r="R4166" s="17"/>
      <c r="AA4166" s="18"/>
      <c r="AF4166" s="34"/>
    </row>
    <row r="4167" spans="2:32">
      <c r="B4167" s="22"/>
      <c r="C4167" s="29"/>
      <c r="E4167" s="30"/>
      <c r="F4167" s="30"/>
      <c r="G4167" s="30"/>
      <c r="H4167" s="26"/>
      <c r="P4167" s="17"/>
      <c r="R4167" s="17"/>
      <c r="AA4167" s="18"/>
      <c r="AF4167" s="34"/>
    </row>
    <row r="4168" spans="2:32">
      <c r="B4168" s="22"/>
      <c r="C4168" s="29"/>
      <c r="E4168" s="30"/>
      <c r="F4168" s="30"/>
      <c r="G4168" s="30"/>
      <c r="H4168" s="26"/>
      <c r="P4168" s="17"/>
      <c r="R4168" s="17"/>
      <c r="AA4168" s="18"/>
      <c r="AF4168" s="34"/>
    </row>
    <row r="4169" spans="2:32">
      <c r="B4169" s="22"/>
      <c r="C4169" s="29"/>
      <c r="E4169" s="30"/>
      <c r="F4169" s="30"/>
      <c r="G4169" s="30"/>
      <c r="H4169" s="26"/>
      <c r="P4169" s="17"/>
      <c r="R4169" s="17"/>
      <c r="AA4169" s="18"/>
      <c r="AF4169" s="34"/>
    </row>
    <row r="4170" spans="2:32">
      <c r="B4170" s="22"/>
      <c r="C4170" s="29"/>
      <c r="E4170" s="30"/>
      <c r="F4170" s="30"/>
      <c r="G4170" s="30"/>
      <c r="H4170" s="26"/>
      <c r="P4170" s="17"/>
      <c r="R4170" s="17"/>
      <c r="AA4170" s="18"/>
      <c r="AF4170" s="34"/>
    </row>
    <row r="4171" spans="2:32">
      <c r="B4171" s="22"/>
      <c r="C4171" s="29"/>
      <c r="E4171" s="30"/>
      <c r="F4171" s="30"/>
      <c r="G4171" s="30"/>
      <c r="H4171" s="26"/>
      <c r="P4171" s="17"/>
      <c r="R4171" s="17"/>
      <c r="AA4171" s="18"/>
      <c r="AF4171" s="34"/>
    </row>
    <row r="4172" spans="2:32">
      <c r="B4172" s="22"/>
      <c r="C4172" s="29"/>
      <c r="E4172" s="30"/>
      <c r="F4172" s="30"/>
      <c r="G4172" s="30"/>
      <c r="H4172" s="26"/>
      <c r="P4172" s="17"/>
      <c r="R4172" s="17"/>
      <c r="AA4172" s="18"/>
      <c r="AF4172" s="34"/>
    </row>
    <row r="4173" spans="2:32">
      <c r="B4173" s="22"/>
      <c r="C4173" s="29"/>
      <c r="E4173" s="30"/>
      <c r="F4173" s="30"/>
      <c r="G4173" s="30"/>
      <c r="H4173" s="26"/>
      <c r="P4173" s="17"/>
      <c r="R4173" s="17"/>
      <c r="AA4173" s="18"/>
      <c r="AF4173" s="34"/>
    </row>
    <row r="4174" spans="2:32">
      <c r="B4174" s="22"/>
      <c r="C4174" s="29"/>
      <c r="E4174" s="30"/>
      <c r="F4174" s="30"/>
      <c r="G4174" s="30"/>
      <c r="H4174" s="26"/>
      <c r="P4174" s="17"/>
      <c r="R4174" s="17"/>
      <c r="AA4174" s="18"/>
      <c r="AF4174" s="34"/>
    </row>
    <row r="4175" spans="2:32">
      <c r="B4175" s="22"/>
      <c r="C4175" s="29"/>
      <c r="E4175" s="30"/>
      <c r="F4175" s="30"/>
      <c r="G4175" s="30"/>
      <c r="H4175" s="26"/>
      <c r="P4175" s="17"/>
      <c r="R4175" s="17"/>
      <c r="AA4175" s="18"/>
      <c r="AD4175" s="34"/>
      <c r="AE4175" s="34"/>
      <c r="AF4175" s="34"/>
    </row>
    <row r="4176" spans="2:32">
      <c r="B4176" s="22"/>
      <c r="C4176" s="29"/>
      <c r="E4176" s="30"/>
      <c r="F4176" s="30"/>
      <c r="G4176" s="30"/>
      <c r="H4176" s="26"/>
      <c r="P4176" s="17"/>
      <c r="R4176" s="17"/>
      <c r="AA4176" s="18"/>
      <c r="AD4176" s="34"/>
      <c r="AE4176" s="34"/>
      <c r="AF4176" s="34"/>
    </row>
    <row r="4177" spans="2:33">
      <c r="B4177" s="22"/>
      <c r="C4177" s="29"/>
      <c r="E4177" s="30"/>
      <c r="F4177" s="30"/>
      <c r="G4177" s="30"/>
      <c r="H4177" s="26"/>
      <c r="P4177" s="17"/>
      <c r="R4177" s="17"/>
      <c r="AA4177" s="18"/>
      <c r="AF4177" s="34"/>
      <c r="AG4177" s="37"/>
    </row>
    <row r="4178" spans="2:33">
      <c r="B4178" s="22"/>
      <c r="C4178" s="29"/>
      <c r="E4178" s="30"/>
      <c r="F4178" s="30"/>
      <c r="G4178" s="30"/>
      <c r="H4178" s="26"/>
      <c r="P4178" s="17"/>
      <c r="R4178" s="17"/>
      <c r="AA4178" s="18"/>
      <c r="AD4178" s="34"/>
      <c r="AE4178" s="34"/>
      <c r="AF4178" s="34"/>
      <c r="AG4178" s="37"/>
    </row>
    <row r="4179" spans="2:33">
      <c r="B4179" s="22"/>
      <c r="C4179" s="29"/>
      <c r="E4179" s="30"/>
      <c r="F4179" s="30"/>
      <c r="G4179" s="30"/>
      <c r="H4179" s="26"/>
      <c r="P4179" s="17"/>
      <c r="R4179" s="17"/>
      <c r="AA4179" s="18"/>
      <c r="AF4179" s="34"/>
      <c r="AG4179" s="37"/>
    </row>
    <row r="4180" spans="2:33">
      <c r="B4180" s="22"/>
      <c r="C4180" s="29"/>
      <c r="E4180" s="30"/>
      <c r="F4180" s="30"/>
      <c r="G4180" s="30"/>
      <c r="H4180" s="26"/>
      <c r="P4180" s="17"/>
      <c r="R4180" s="17"/>
      <c r="AA4180" s="18"/>
      <c r="AF4180" s="34"/>
      <c r="AG4180" s="37"/>
    </row>
    <row r="4181" spans="2:33">
      <c r="B4181" s="22"/>
      <c r="C4181" s="29"/>
      <c r="E4181" s="30"/>
      <c r="F4181" s="30"/>
      <c r="G4181" s="30"/>
      <c r="H4181" s="26"/>
      <c r="P4181" s="17"/>
      <c r="R4181" s="17"/>
      <c r="AA4181" s="18"/>
      <c r="AF4181" s="34"/>
      <c r="AG4181" s="37"/>
    </row>
    <row r="4182" spans="2:33">
      <c r="B4182" s="22"/>
      <c r="C4182" s="29"/>
      <c r="E4182" s="30"/>
      <c r="F4182" s="30"/>
      <c r="G4182" s="30"/>
      <c r="H4182" s="26"/>
      <c r="P4182" s="17"/>
      <c r="R4182" s="17"/>
      <c r="AA4182" s="18"/>
      <c r="AF4182" s="34"/>
      <c r="AG4182" s="37"/>
    </row>
    <row r="4183" spans="2:33">
      <c r="B4183" s="22"/>
      <c r="C4183" s="29"/>
      <c r="E4183" s="30"/>
      <c r="F4183" s="30"/>
      <c r="G4183" s="30"/>
      <c r="H4183" s="26"/>
      <c r="P4183" s="17"/>
      <c r="R4183" s="17"/>
      <c r="AA4183" s="18"/>
      <c r="AF4183" s="34"/>
    </row>
    <row r="4184" spans="2:33">
      <c r="B4184" s="22"/>
      <c r="C4184" s="29"/>
      <c r="E4184" s="30"/>
      <c r="F4184" s="30"/>
      <c r="G4184" s="30"/>
      <c r="H4184" s="26"/>
      <c r="P4184" s="17"/>
      <c r="R4184" s="17"/>
      <c r="AA4184" s="18"/>
      <c r="AF4184" s="34"/>
    </row>
    <row r="4185" spans="2:33">
      <c r="B4185" s="22"/>
      <c r="C4185" s="29"/>
      <c r="E4185" s="30"/>
      <c r="F4185" s="30"/>
      <c r="G4185" s="30"/>
      <c r="H4185" s="26"/>
      <c r="P4185" s="17"/>
      <c r="R4185" s="17"/>
      <c r="AA4185" s="18"/>
      <c r="AF4185" s="34"/>
    </row>
    <row r="4186" spans="2:33">
      <c r="B4186" s="22"/>
      <c r="C4186" s="29"/>
      <c r="E4186" s="30"/>
      <c r="F4186" s="30"/>
      <c r="G4186" s="30"/>
      <c r="H4186" s="26"/>
      <c r="P4186" s="17"/>
      <c r="R4186" s="17"/>
      <c r="AA4186" s="18"/>
      <c r="AF4186" s="34"/>
    </row>
    <row r="4187" spans="2:33">
      <c r="B4187" s="22"/>
      <c r="C4187" s="29"/>
      <c r="E4187" s="30"/>
      <c r="F4187" s="30"/>
      <c r="G4187" s="30"/>
      <c r="H4187" s="26"/>
      <c r="P4187" s="17"/>
      <c r="R4187" s="17"/>
      <c r="AA4187" s="18"/>
      <c r="AF4187" s="34"/>
    </row>
    <row r="4188" spans="2:33">
      <c r="B4188" s="22"/>
      <c r="C4188" s="29"/>
      <c r="E4188" s="30"/>
      <c r="F4188" s="30"/>
      <c r="G4188" s="30"/>
      <c r="H4188" s="26"/>
      <c r="P4188" s="17"/>
      <c r="R4188" s="17"/>
      <c r="AA4188" s="18"/>
      <c r="AF4188" s="34"/>
    </row>
    <row r="4189" spans="2:33">
      <c r="B4189" s="22"/>
      <c r="C4189" s="29"/>
      <c r="E4189" s="30"/>
      <c r="F4189" s="30"/>
      <c r="G4189" s="30"/>
      <c r="H4189" s="26"/>
      <c r="P4189" s="17"/>
      <c r="R4189" s="17"/>
      <c r="AA4189" s="18"/>
      <c r="AF4189" s="34"/>
    </row>
    <row r="4190" spans="2:33">
      <c r="B4190" s="22"/>
      <c r="C4190" s="29"/>
      <c r="E4190" s="30"/>
      <c r="F4190" s="30"/>
      <c r="G4190" s="30"/>
      <c r="H4190" s="26"/>
      <c r="P4190" s="17"/>
      <c r="R4190" s="17"/>
      <c r="AA4190" s="18"/>
      <c r="AF4190" s="34"/>
    </row>
    <row r="4191" spans="2:33">
      <c r="B4191" s="22"/>
      <c r="C4191" s="29"/>
      <c r="E4191" s="30"/>
      <c r="F4191" s="30"/>
      <c r="G4191" s="30"/>
      <c r="H4191" s="26"/>
      <c r="P4191" s="17"/>
      <c r="R4191" s="17"/>
      <c r="AA4191" s="18"/>
      <c r="AF4191" s="34"/>
    </row>
    <row r="4192" spans="2:33">
      <c r="B4192" s="22"/>
      <c r="C4192" s="29"/>
      <c r="E4192" s="30"/>
      <c r="F4192" s="30"/>
      <c r="G4192" s="30"/>
      <c r="H4192" s="26"/>
      <c r="P4192" s="17"/>
      <c r="R4192" s="17"/>
      <c r="AA4192" s="18"/>
      <c r="AF4192" s="34"/>
    </row>
    <row r="4193" spans="2:33">
      <c r="B4193" s="22"/>
      <c r="C4193" s="29"/>
      <c r="E4193" s="30"/>
      <c r="F4193" s="30"/>
      <c r="G4193" s="30"/>
      <c r="H4193" s="26"/>
      <c r="P4193" s="17"/>
      <c r="R4193" s="17"/>
      <c r="AA4193" s="18"/>
      <c r="AF4193" s="34"/>
    </row>
    <row r="4194" spans="2:33">
      <c r="B4194" s="22"/>
      <c r="C4194" s="29"/>
      <c r="E4194" s="30"/>
      <c r="F4194" s="30"/>
      <c r="G4194" s="30"/>
      <c r="H4194" s="26"/>
      <c r="P4194" s="17"/>
      <c r="R4194" s="17"/>
      <c r="AA4194" s="18"/>
      <c r="AF4194" s="34"/>
    </row>
    <row r="4195" spans="2:33">
      <c r="B4195" s="22"/>
      <c r="C4195" s="29"/>
      <c r="E4195" s="30"/>
      <c r="F4195" s="30"/>
      <c r="G4195" s="30"/>
      <c r="H4195" s="26"/>
      <c r="P4195" s="17"/>
      <c r="R4195" s="17"/>
      <c r="AA4195" s="18"/>
      <c r="AF4195" s="34"/>
    </row>
    <row r="4196" spans="2:33">
      <c r="B4196" s="22"/>
      <c r="C4196" s="29"/>
      <c r="E4196" s="30"/>
      <c r="F4196" s="30"/>
      <c r="G4196" s="30"/>
      <c r="H4196" s="26"/>
      <c r="P4196" s="17"/>
      <c r="R4196" s="17"/>
      <c r="AA4196" s="18"/>
      <c r="AF4196" s="34"/>
      <c r="AG4196" s="37"/>
    </row>
    <row r="4197" spans="2:33">
      <c r="B4197" s="22"/>
      <c r="C4197" s="29"/>
      <c r="E4197" s="30"/>
      <c r="F4197" s="30"/>
      <c r="G4197" s="30"/>
      <c r="H4197" s="26"/>
      <c r="P4197" s="17"/>
      <c r="R4197" s="17"/>
      <c r="AA4197" s="18"/>
      <c r="AF4197" s="34"/>
      <c r="AG4197" s="37"/>
    </row>
    <row r="4198" spans="2:33">
      <c r="B4198" s="22"/>
      <c r="C4198" s="29"/>
      <c r="E4198" s="30"/>
      <c r="F4198" s="30"/>
      <c r="G4198" s="30"/>
      <c r="H4198" s="26"/>
      <c r="P4198" s="17"/>
      <c r="R4198" s="17"/>
      <c r="AA4198" s="18"/>
      <c r="AF4198" s="34"/>
      <c r="AG4198" s="37"/>
    </row>
    <row r="4199" spans="2:33">
      <c r="B4199" s="22"/>
      <c r="C4199" s="29"/>
      <c r="E4199" s="30"/>
      <c r="F4199" s="30"/>
      <c r="G4199" s="30"/>
      <c r="H4199" s="26"/>
      <c r="P4199" s="17"/>
      <c r="R4199" s="17"/>
      <c r="AA4199" s="18"/>
      <c r="AF4199" s="34"/>
      <c r="AG4199" s="37"/>
    </row>
    <row r="4200" spans="2:33">
      <c r="B4200" s="22"/>
      <c r="C4200" s="29"/>
      <c r="E4200" s="30"/>
      <c r="F4200" s="30"/>
      <c r="G4200" s="30"/>
      <c r="H4200" s="26"/>
      <c r="P4200" s="17"/>
      <c r="R4200" s="17"/>
      <c r="AA4200" s="18"/>
      <c r="AF4200" s="34"/>
      <c r="AG4200" s="37"/>
    </row>
    <row r="4201" spans="2:33">
      <c r="B4201" s="22"/>
      <c r="C4201" s="29"/>
      <c r="E4201" s="30"/>
      <c r="F4201" s="30"/>
      <c r="G4201" s="30"/>
      <c r="H4201" s="26"/>
      <c r="P4201" s="17"/>
      <c r="R4201" s="17"/>
      <c r="AA4201" s="18"/>
      <c r="AF4201" s="34"/>
      <c r="AG4201" s="37"/>
    </row>
    <row r="4202" spans="2:33">
      <c r="B4202" s="22"/>
      <c r="C4202" s="29"/>
      <c r="E4202" s="30"/>
      <c r="F4202" s="30"/>
      <c r="G4202" s="30"/>
      <c r="H4202" s="26"/>
      <c r="P4202" s="17"/>
      <c r="R4202" s="17"/>
      <c r="AA4202" s="18"/>
      <c r="AF4202" s="34"/>
      <c r="AG4202" s="37"/>
    </row>
    <row r="4203" spans="2:33">
      <c r="B4203" s="22"/>
      <c r="C4203" s="29"/>
      <c r="E4203" s="30"/>
      <c r="F4203" s="30"/>
      <c r="G4203" s="30"/>
      <c r="H4203" s="26"/>
      <c r="P4203" s="17"/>
      <c r="R4203" s="17"/>
      <c r="AA4203" s="18"/>
      <c r="AF4203" s="34"/>
      <c r="AG4203" s="37"/>
    </row>
    <row r="4204" spans="2:33">
      <c r="B4204" s="22"/>
      <c r="C4204" s="29"/>
      <c r="E4204" s="30"/>
      <c r="F4204" s="30"/>
      <c r="G4204" s="30"/>
      <c r="H4204" s="26"/>
      <c r="P4204" s="17"/>
      <c r="R4204" s="17"/>
      <c r="AA4204" s="18"/>
      <c r="AF4204" s="34"/>
      <c r="AG4204" s="37"/>
    </row>
    <row r="4205" spans="2:33">
      <c r="B4205" s="22"/>
      <c r="C4205" s="29"/>
      <c r="E4205" s="30"/>
      <c r="F4205" s="30"/>
      <c r="G4205" s="30"/>
      <c r="H4205" s="26"/>
      <c r="P4205" s="17"/>
      <c r="R4205" s="17"/>
      <c r="AA4205" s="18"/>
      <c r="AF4205" s="34"/>
      <c r="AG4205" s="37"/>
    </row>
    <row r="4206" spans="2:33">
      <c r="B4206" s="22"/>
      <c r="C4206" s="29"/>
      <c r="E4206" s="30"/>
      <c r="F4206" s="30"/>
      <c r="G4206" s="30"/>
      <c r="H4206" s="26"/>
      <c r="P4206" s="17"/>
      <c r="R4206" s="17"/>
      <c r="AA4206" s="18"/>
      <c r="AF4206" s="34"/>
      <c r="AG4206" s="37"/>
    </row>
    <row r="4207" spans="2:33">
      <c r="B4207" s="22"/>
      <c r="C4207" s="29"/>
      <c r="E4207" s="30"/>
      <c r="F4207" s="30"/>
      <c r="G4207" s="30"/>
      <c r="H4207" s="26"/>
      <c r="P4207" s="17"/>
      <c r="R4207" s="17"/>
      <c r="AA4207" s="18"/>
      <c r="AF4207" s="34"/>
      <c r="AG4207" s="37"/>
    </row>
    <row r="4208" spans="2:33">
      <c r="B4208" s="22"/>
      <c r="C4208" s="29"/>
      <c r="E4208" s="30"/>
      <c r="F4208" s="30"/>
      <c r="G4208" s="30"/>
      <c r="H4208" s="26"/>
      <c r="P4208" s="17"/>
      <c r="R4208" s="17"/>
      <c r="AA4208" s="18"/>
      <c r="AD4208" s="34"/>
      <c r="AE4208" s="34"/>
      <c r="AF4208" s="34"/>
      <c r="AG4208" s="37"/>
    </row>
    <row r="4209" spans="2:32">
      <c r="B4209" s="22"/>
      <c r="C4209" s="29"/>
      <c r="E4209" s="30"/>
      <c r="F4209" s="30"/>
      <c r="G4209" s="30"/>
      <c r="H4209" s="26"/>
      <c r="P4209" s="17"/>
      <c r="R4209" s="17"/>
      <c r="AA4209" s="18"/>
      <c r="AD4209" s="34"/>
      <c r="AE4209" s="34"/>
      <c r="AF4209" s="34"/>
    </row>
    <row r="4210" spans="2:32">
      <c r="B4210" s="22"/>
      <c r="C4210" s="29"/>
      <c r="E4210" s="30"/>
      <c r="F4210" s="30"/>
      <c r="G4210" s="30"/>
      <c r="H4210" s="26"/>
      <c r="P4210" s="17"/>
      <c r="R4210" s="17"/>
      <c r="AA4210" s="18"/>
      <c r="AD4210" s="34"/>
      <c r="AE4210" s="34"/>
      <c r="AF4210" s="34"/>
    </row>
    <row r="4211" spans="2:32">
      <c r="B4211" s="22"/>
      <c r="C4211" s="29"/>
      <c r="E4211" s="30"/>
      <c r="F4211" s="30"/>
      <c r="G4211" s="30"/>
      <c r="H4211" s="26"/>
      <c r="P4211" s="17"/>
      <c r="R4211" s="17"/>
      <c r="AA4211" s="18"/>
      <c r="AF4211" s="34"/>
    </row>
    <row r="4212" spans="2:32">
      <c r="B4212" s="22"/>
      <c r="C4212" s="29"/>
      <c r="E4212" s="30"/>
      <c r="F4212" s="30"/>
      <c r="G4212" s="30"/>
      <c r="H4212" s="26"/>
      <c r="P4212" s="17"/>
      <c r="R4212" s="17"/>
      <c r="AA4212" s="18"/>
      <c r="AF4212" s="34"/>
    </row>
    <row r="4213" spans="2:32">
      <c r="B4213" s="22"/>
      <c r="C4213" s="29"/>
      <c r="E4213" s="30"/>
      <c r="F4213" s="30"/>
      <c r="G4213" s="30"/>
      <c r="H4213" s="26"/>
      <c r="P4213" s="17"/>
      <c r="R4213" s="17"/>
      <c r="AA4213" s="18"/>
      <c r="AF4213" s="34"/>
    </row>
    <row r="4214" spans="2:32">
      <c r="B4214" s="22"/>
      <c r="C4214" s="29"/>
      <c r="E4214" s="30"/>
      <c r="F4214" s="30"/>
      <c r="G4214" s="30"/>
      <c r="H4214" s="26"/>
      <c r="P4214" s="17"/>
      <c r="R4214" s="17"/>
      <c r="AA4214" s="18"/>
      <c r="AF4214" s="34"/>
    </row>
    <row r="4215" spans="2:32">
      <c r="B4215" s="22"/>
      <c r="C4215" s="29"/>
      <c r="E4215" s="30"/>
      <c r="F4215" s="30"/>
      <c r="G4215" s="30"/>
      <c r="H4215" s="26"/>
      <c r="P4215" s="17"/>
      <c r="R4215" s="17"/>
      <c r="AA4215" s="18"/>
      <c r="AF4215" s="34"/>
    </row>
    <row r="4216" spans="2:32">
      <c r="B4216" s="22"/>
      <c r="C4216" s="29"/>
      <c r="E4216" s="30"/>
      <c r="F4216" s="30"/>
      <c r="G4216" s="30"/>
      <c r="H4216" s="26"/>
      <c r="P4216" s="17"/>
      <c r="R4216" s="17"/>
      <c r="AA4216" s="18"/>
      <c r="AF4216" s="34"/>
    </row>
    <row r="4217" spans="2:32">
      <c r="B4217" s="22"/>
      <c r="C4217" s="29"/>
      <c r="E4217" s="30"/>
      <c r="F4217" s="30"/>
      <c r="G4217" s="30"/>
      <c r="H4217" s="26"/>
      <c r="P4217" s="17"/>
      <c r="R4217" s="17"/>
      <c r="AA4217" s="18"/>
      <c r="AF4217" s="34"/>
    </row>
    <row r="4218" spans="2:32">
      <c r="B4218" s="22"/>
      <c r="C4218" s="29"/>
      <c r="E4218" s="30"/>
      <c r="F4218" s="30"/>
      <c r="G4218" s="30"/>
      <c r="H4218" s="26"/>
      <c r="P4218" s="17"/>
      <c r="R4218" s="17"/>
      <c r="AA4218" s="18"/>
      <c r="AF4218" s="34"/>
    </row>
    <row r="4219" spans="2:32">
      <c r="B4219" s="22"/>
      <c r="C4219" s="29"/>
      <c r="E4219" s="30"/>
      <c r="F4219" s="30"/>
      <c r="G4219" s="30"/>
      <c r="H4219" s="26"/>
      <c r="P4219" s="17"/>
      <c r="R4219" s="17"/>
      <c r="AA4219" s="18"/>
      <c r="AF4219" s="34"/>
    </row>
    <row r="4220" spans="2:32">
      <c r="B4220" s="22"/>
      <c r="C4220" s="29"/>
      <c r="E4220" s="30"/>
      <c r="F4220" s="30"/>
      <c r="G4220" s="30"/>
      <c r="H4220" s="26"/>
      <c r="P4220" s="17"/>
      <c r="R4220" s="17"/>
      <c r="AA4220" s="18"/>
      <c r="AF4220" s="34"/>
    </row>
    <row r="4221" spans="2:32">
      <c r="B4221" s="22"/>
      <c r="C4221" s="29"/>
      <c r="E4221" s="30"/>
      <c r="F4221" s="30"/>
      <c r="G4221" s="30"/>
      <c r="H4221" s="26"/>
      <c r="P4221" s="17"/>
      <c r="R4221" s="17"/>
      <c r="AA4221" s="18"/>
      <c r="AF4221" s="34"/>
    </row>
    <row r="4222" spans="2:32">
      <c r="B4222" s="22"/>
      <c r="C4222" s="29"/>
      <c r="E4222" s="30"/>
      <c r="F4222" s="30"/>
      <c r="G4222" s="30"/>
      <c r="H4222" s="26"/>
      <c r="P4222" s="17"/>
      <c r="R4222" s="17"/>
      <c r="AA4222" s="18"/>
      <c r="AF4222" s="34"/>
    </row>
    <row r="4223" spans="2:32">
      <c r="B4223" s="22"/>
      <c r="C4223" s="29"/>
      <c r="E4223" s="30"/>
      <c r="F4223" s="30"/>
      <c r="G4223" s="30"/>
      <c r="H4223" s="26"/>
      <c r="P4223" s="17"/>
      <c r="R4223" s="17"/>
      <c r="AA4223" s="18"/>
      <c r="AF4223" s="34"/>
    </row>
    <row r="4224" spans="2:32">
      <c r="B4224" s="22"/>
      <c r="C4224" s="29"/>
      <c r="E4224" s="30"/>
      <c r="F4224" s="30"/>
      <c r="G4224" s="30"/>
      <c r="H4224" s="26"/>
      <c r="P4224" s="17"/>
      <c r="R4224" s="17"/>
      <c r="AA4224" s="18"/>
      <c r="AF4224" s="34"/>
    </row>
    <row r="4225" spans="2:32">
      <c r="B4225" s="22"/>
      <c r="C4225" s="29"/>
      <c r="E4225" s="30"/>
      <c r="F4225" s="30"/>
      <c r="G4225" s="30"/>
      <c r="H4225" s="26"/>
      <c r="P4225" s="17"/>
      <c r="R4225" s="17"/>
      <c r="AA4225" s="18"/>
      <c r="AF4225" s="34"/>
    </row>
    <row r="4226" spans="2:32">
      <c r="B4226" s="22"/>
      <c r="C4226" s="29"/>
      <c r="E4226" s="30"/>
      <c r="F4226" s="30"/>
      <c r="G4226" s="30"/>
      <c r="H4226" s="26"/>
      <c r="P4226" s="17"/>
      <c r="R4226" s="17"/>
      <c r="AA4226" s="18"/>
      <c r="AF4226" s="34"/>
    </row>
    <row r="4227" spans="2:32">
      <c r="B4227" s="22"/>
      <c r="C4227" s="29"/>
      <c r="E4227" s="30"/>
      <c r="F4227" s="30"/>
      <c r="G4227" s="30"/>
      <c r="H4227" s="26"/>
      <c r="P4227" s="17"/>
      <c r="R4227" s="17"/>
      <c r="AA4227" s="18"/>
      <c r="AD4227" s="34"/>
      <c r="AE4227" s="34"/>
      <c r="AF4227" s="34"/>
    </row>
    <row r="4228" spans="2:32">
      <c r="B4228" s="22"/>
      <c r="C4228" s="29"/>
      <c r="E4228" s="30"/>
      <c r="F4228" s="30"/>
      <c r="G4228" s="30"/>
      <c r="H4228" s="26"/>
      <c r="P4228" s="17"/>
      <c r="R4228" s="17"/>
      <c r="AA4228" s="18"/>
      <c r="AD4228" s="34"/>
      <c r="AE4228" s="34"/>
      <c r="AF4228" s="34"/>
    </row>
    <row r="4229" spans="2:32">
      <c r="B4229" s="22"/>
      <c r="C4229" s="29"/>
      <c r="E4229" s="30"/>
      <c r="F4229" s="30"/>
      <c r="G4229" s="30"/>
      <c r="H4229" s="26"/>
      <c r="P4229" s="17"/>
      <c r="R4229" s="17"/>
      <c r="AA4229" s="18"/>
      <c r="AD4229" s="34"/>
      <c r="AE4229" s="34"/>
      <c r="AF4229" s="34"/>
    </row>
    <row r="4230" spans="2:32">
      <c r="B4230" s="22"/>
      <c r="C4230" s="29"/>
      <c r="E4230" s="30"/>
      <c r="F4230" s="30"/>
      <c r="G4230" s="30"/>
      <c r="H4230" s="26"/>
      <c r="P4230" s="17"/>
      <c r="R4230" s="17"/>
      <c r="AA4230" s="18"/>
      <c r="AD4230" s="34"/>
      <c r="AE4230" s="34"/>
      <c r="AF4230" s="34"/>
    </row>
    <row r="4231" spans="2:32">
      <c r="B4231" s="22"/>
      <c r="C4231" s="29"/>
      <c r="E4231" s="30"/>
      <c r="F4231" s="30"/>
      <c r="G4231" s="30"/>
      <c r="H4231" s="26"/>
      <c r="P4231" s="17"/>
      <c r="R4231" s="17"/>
      <c r="AA4231" s="18"/>
      <c r="AD4231" s="34"/>
      <c r="AE4231" s="34"/>
      <c r="AF4231" s="34"/>
    </row>
    <row r="4232" spans="2:32">
      <c r="B4232" s="22"/>
      <c r="C4232" s="29"/>
      <c r="E4232" s="30"/>
      <c r="F4232" s="30"/>
      <c r="G4232" s="30"/>
      <c r="H4232" s="26"/>
      <c r="P4232" s="17"/>
      <c r="R4232" s="17"/>
      <c r="AA4232" s="18"/>
      <c r="AF4232" s="34"/>
    </row>
    <row r="4233" spans="2:32">
      <c r="B4233" s="22"/>
      <c r="C4233" s="29"/>
      <c r="E4233" s="30"/>
      <c r="F4233" s="30"/>
      <c r="G4233" s="30"/>
      <c r="H4233" s="26"/>
      <c r="P4233" s="17"/>
      <c r="R4233" s="17"/>
      <c r="AA4233" s="18"/>
      <c r="AF4233" s="34"/>
    </row>
    <row r="4234" spans="2:32">
      <c r="C4234" s="29"/>
      <c r="E4234" s="30"/>
      <c r="F4234" s="30"/>
      <c r="G4234" s="30"/>
      <c r="H4234" s="26"/>
      <c r="P4234" s="17"/>
      <c r="R4234" s="17"/>
      <c r="AA4234" s="18"/>
      <c r="AF4234" s="34"/>
    </row>
    <row r="4235" spans="2:32">
      <c r="C4235" s="29"/>
      <c r="E4235" s="30"/>
      <c r="F4235" s="30"/>
      <c r="G4235" s="30"/>
      <c r="H4235" s="26"/>
      <c r="P4235" s="17"/>
      <c r="R4235" s="17"/>
      <c r="AA4235" s="18"/>
      <c r="AF4235" s="34"/>
    </row>
    <row r="4236" spans="2:32">
      <c r="B4236" s="22"/>
      <c r="C4236" s="29"/>
      <c r="E4236" s="30"/>
      <c r="F4236" s="30"/>
      <c r="G4236" s="30"/>
      <c r="H4236" s="26"/>
      <c r="P4236" s="17"/>
      <c r="R4236" s="17"/>
      <c r="AA4236" s="18"/>
      <c r="AF4236" s="34"/>
    </row>
    <row r="4237" spans="2:32">
      <c r="B4237" s="22"/>
      <c r="C4237" s="29"/>
      <c r="E4237" s="30"/>
      <c r="F4237" s="30"/>
      <c r="G4237" s="30"/>
      <c r="H4237" s="26"/>
      <c r="P4237" s="17"/>
      <c r="R4237" s="17"/>
      <c r="AA4237" s="18"/>
      <c r="AF4237" s="34"/>
    </row>
    <row r="4238" spans="2:32">
      <c r="B4238" s="22"/>
      <c r="C4238" s="29"/>
      <c r="E4238" s="30"/>
      <c r="F4238" s="30"/>
      <c r="G4238" s="30"/>
      <c r="H4238" s="26"/>
      <c r="P4238" s="17"/>
      <c r="R4238" s="17"/>
      <c r="AA4238" s="18"/>
      <c r="AD4238" s="34"/>
      <c r="AE4238" s="34"/>
      <c r="AF4238" s="34"/>
    </row>
    <row r="4239" spans="2:32">
      <c r="B4239" s="22"/>
      <c r="C4239" s="29"/>
      <c r="E4239" s="30"/>
      <c r="F4239" s="30"/>
      <c r="G4239" s="30"/>
      <c r="H4239" s="26"/>
      <c r="P4239" s="17"/>
      <c r="R4239" s="17"/>
      <c r="AA4239" s="18"/>
      <c r="AD4239" s="34"/>
      <c r="AE4239" s="34"/>
      <c r="AF4239" s="34"/>
    </row>
    <row r="4240" spans="2:32">
      <c r="B4240" s="22"/>
      <c r="C4240" s="29"/>
      <c r="E4240" s="30"/>
      <c r="F4240" s="30"/>
      <c r="G4240" s="30"/>
      <c r="H4240" s="26"/>
      <c r="P4240" s="17"/>
      <c r="R4240" s="17"/>
      <c r="AA4240" s="18"/>
      <c r="AD4240" s="34"/>
      <c r="AE4240" s="34"/>
      <c r="AF4240" s="34"/>
    </row>
    <row r="4241" spans="1:33">
      <c r="B4241" s="22"/>
      <c r="C4241" s="29"/>
      <c r="E4241" s="30"/>
      <c r="F4241" s="30"/>
      <c r="G4241" s="30"/>
      <c r="H4241" s="26"/>
      <c r="P4241" s="17"/>
      <c r="R4241" s="17"/>
      <c r="AA4241" s="18"/>
      <c r="AF4241" s="34"/>
    </row>
    <row r="4242" spans="1:33">
      <c r="B4242" s="22"/>
      <c r="C4242" s="29"/>
      <c r="E4242" s="30"/>
      <c r="F4242" s="30"/>
      <c r="G4242" s="30"/>
      <c r="H4242" s="26"/>
      <c r="P4242" s="17"/>
      <c r="R4242" s="17"/>
      <c r="AA4242" s="18"/>
      <c r="AF4242" s="34"/>
      <c r="AG4242" s="37"/>
    </row>
    <row r="4243" spans="1:33">
      <c r="B4243" s="22"/>
      <c r="C4243" s="29"/>
      <c r="E4243" s="30"/>
      <c r="F4243" s="30"/>
      <c r="G4243" s="30"/>
      <c r="H4243" s="26"/>
      <c r="P4243" s="17"/>
      <c r="R4243" s="17"/>
      <c r="AA4243" s="18"/>
      <c r="AF4243" s="34"/>
      <c r="AG4243" s="37"/>
    </row>
    <row r="4244" spans="1:33">
      <c r="B4244" s="22"/>
      <c r="C4244" s="29"/>
      <c r="E4244" s="30"/>
      <c r="F4244" s="30"/>
      <c r="G4244" s="30"/>
      <c r="H4244" s="26"/>
      <c r="P4244" s="17"/>
      <c r="R4244" s="17"/>
      <c r="AA4244" s="18"/>
      <c r="AF4244" s="34"/>
      <c r="AG4244" s="37"/>
    </row>
    <row r="4245" spans="1:33">
      <c r="B4245" s="22"/>
      <c r="C4245" s="29"/>
      <c r="E4245" s="30"/>
      <c r="F4245" s="30"/>
      <c r="G4245" s="30"/>
      <c r="H4245" s="26"/>
      <c r="P4245" s="17"/>
      <c r="R4245" s="17"/>
      <c r="AA4245" s="18"/>
      <c r="AF4245" s="34"/>
      <c r="AG4245" s="37"/>
    </row>
    <row r="4246" spans="1:33">
      <c r="B4246" s="22"/>
      <c r="C4246" s="29"/>
      <c r="E4246" s="30"/>
      <c r="F4246" s="30"/>
      <c r="G4246" s="30"/>
      <c r="H4246" s="26"/>
      <c r="P4246" s="17"/>
      <c r="R4246" s="17"/>
      <c r="AA4246" s="18"/>
      <c r="AF4246" s="34"/>
      <c r="AG4246" s="37"/>
    </row>
    <row r="4247" spans="1:33">
      <c r="B4247" s="22"/>
      <c r="C4247" s="29"/>
      <c r="E4247" s="30"/>
      <c r="F4247" s="30"/>
      <c r="G4247" s="30"/>
      <c r="H4247" s="26"/>
      <c r="P4247" s="17"/>
      <c r="R4247" s="17"/>
      <c r="AA4247" s="18"/>
      <c r="AF4247" s="34"/>
      <c r="AG4247" s="37"/>
    </row>
    <row r="4248" spans="1:33">
      <c r="B4248" s="22"/>
      <c r="C4248" s="29"/>
      <c r="E4248" s="30"/>
      <c r="F4248" s="30"/>
      <c r="G4248" s="30"/>
      <c r="H4248" s="26"/>
      <c r="P4248" s="17"/>
      <c r="R4248" s="17"/>
      <c r="AA4248" s="18"/>
      <c r="AF4248" s="34"/>
      <c r="AG4248" s="37"/>
    </row>
    <row r="4249" spans="1:33">
      <c r="B4249" s="22"/>
      <c r="C4249" s="29"/>
      <c r="E4249" s="30"/>
      <c r="F4249" s="30"/>
      <c r="G4249" s="30"/>
      <c r="H4249" s="26"/>
      <c r="P4249" s="17"/>
      <c r="R4249" s="17"/>
      <c r="AA4249" s="18"/>
      <c r="AF4249" s="34"/>
      <c r="AG4249" s="37"/>
    </row>
    <row r="4250" spans="1:33">
      <c r="B4250" s="22"/>
      <c r="C4250" s="29"/>
      <c r="E4250" s="30"/>
      <c r="F4250" s="30"/>
      <c r="G4250" s="30"/>
      <c r="H4250" s="26"/>
      <c r="P4250" s="17"/>
      <c r="R4250" s="17"/>
      <c r="AA4250" s="18"/>
      <c r="AF4250" s="34"/>
      <c r="AG4250" s="37"/>
    </row>
    <row r="4251" spans="1:33">
      <c r="B4251" s="22"/>
      <c r="C4251" s="29"/>
      <c r="E4251" s="30"/>
      <c r="F4251" s="30"/>
      <c r="G4251" s="30"/>
      <c r="H4251" s="26"/>
      <c r="P4251" s="17"/>
      <c r="R4251" s="17"/>
      <c r="AA4251" s="18"/>
      <c r="AF4251" s="34"/>
      <c r="AG4251" s="37"/>
    </row>
    <row r="4252" spans="1:33">
      <c r="B4252" s="22"/>
      <c r="C4252" s="29"/>
      <c r="E4252" s="30"/>
      <c r="F4252" s="30"/>
      <c r="G4252" s="30"/>
      <c r="H4252" s="26"/>
      <c r="P4252" s="17"/>
      <c r="R4252" s="17"/>
      <c r="AA4252" s="18"/>
      <c r="AF4252" s="34"/>
      <c r="AG4252" s="37"/>
    </row>
    <row r="4253" spans="1:33">
      <c r="B4253" s="22"/>
      <c r="C4253" s="29"/>
      <c r="E4253" s="30"/>
      <c r="F4253" s="30"/>
      <c r="G4253" s="30"/>
      <c r="H4253" s="26"/>
      <c r="P4253" s="17"/>
      <c r="R4253" s="17"/>
      <c r="AA4253" s="18"/>
      <c r="AF4253" s="34"/>
      <c r="AG4253" s="37"/>
    </row>
    <row r="4254" spans="1:33">
      <c r="B4254" s="22"/>
      <c r="C4254" s="29"/>
      <c r="E4254" s="30"/>
      <c r="F4254" s="30"/>
      <c r="G4254" s="30"/>
      <c r="H4254" s="26"/>
      <c r="P4254" s="17"/>
      <c r="R4254" s="17"/>
      <c r="AA4254" s="18"/>
      <c r="AF4254" s="34"/>
      <c r="AG4254" s="37"/>
    </row>
    <row r="4255" spans="1:33">
      <c r="B4255" s="22"/>
      <c r="C4255" s="29"/>
      <c r="E4255" s="30"/>
      <c r="F4255" s="30"/>
      <c r="G4255" s="30"/>
      <c r="H4255" s="26"/>
      <c r="P4255" s="17"/>
      <c r="R4255" s="17"/>
      <c r="AA4255" s="18"/>
      <c r="AD4255" s="34"/>
      <c r="AE4255" s="34"/>
      <c r="AF4255" s="34"/>
      <c r="AG4255" s="37"/>
    </row>
    <row r="4256" spans="1:33">
      <c r="A4256" s="28"/>
      <c r="B4256" s="22"/>
      <c r="C4256" s="29"/>
      <c r="E4256" s="30"/>
      <c r="F4256" s="30"/>
      <c r="G4256" s="30"/>
      <c r="H4256" s="26"/>
      <c r="P4256" s="17"/>
      <c r="R4256" s="17"/>
      <c r="AA4256" s="18"/>
      <c r="AD4256" s="34"/>
      <c r="AE4256" s="34"/>
      <c r="AF4256" s="34"/>
      <c r="AG4256" s="37"/>
    </row>
    <row r="4257" spans="1:32">
      <c r="A4257" s="28"/>
      <c r="B4257" s="22"/>
      <c r="C4257" s="29"/>
      <c r="E4257" s="30"/>
      <c r="F4257" s="30"/>
      <c r="G4257" s="30"/>
      <c r="H4257" s="26"/>
      <c r="P4257" s="17"/>
      <c r="R4257" s="17"/>
      <c r="AA4257" s="18"/>
      <c r="AF4257" s="34"/>
    </row>
    <row r="4258" spans="1:32">
      <c r="A4258" s="28"/>
      <c r="B4258" s="22"/>
      <c r="C4258" s="29"/>
      <c r="E4258" s="30"/>
      <c r="F4258" s="30"/>
      <c r="G4258" s="30"/>
      <c r="H4258" s="26"/>
      <c r="P4258" s="17"/>
      <c r="R4258" s="17"/>
      <c r="AA4258" s="18"/>
      <c r="AF4258" s="34"/>
    </row>
    <row r="4259" spans="1:32">
      <c r="A4259" s="28"/>
      <c r="B4259" s="22"/>
      <c r="C4259" s="29"/>
      <c r="E4259" s="30"/>
      <c r="F4259" s="30"/>
      <c r="G4259" s="30"/>
      <c r="H4259" s="26"/>
      <c r="P4259" s="17"/>
      <c r="R4259" s="17"/>
      <c r="AA4259" s="18"/>
      <c r="AF4259" s="34"/>
    </row>
    <row r="4260" spans="1:32">
      <c r="A4260" s="28"/>
      <c r="B4260" s="22"/>
      <c r="C4260" s="29"/>
      <c r="E4260" s="30"/>
      <c r="F4260" s="30"/>
      <c r="G4260" s="30"/>
      <c r="H4260" s="26"/>
      <c r="P4260" s="17"/>
      <c r="R4260" s="17"/>
      <c r="AA4260" s="18"/>
      <c r="AF4260" s="34"/>
    </row>
    <row r="4261" spans="1:32">
      <c r="A4261" s="28"/>
      <c r="B4261" s="22"/>
      <c r="C4261" s="29"/>
      <c r="E4261" s="30"/>
      <c r="F4261" s="30"/>
      <c r="G4261" s="30"/>
      <c r="H4261" s="26"/>
      <c r="P4261" s="17"/>
      <c r="R4261" s="17"/>
      <c r="AA4261" s="18"/>
      <c r="AF4261" s="34"/>
    </row>
    <row r="4262" spans="1:32">
      <c r="A4262" s="28"/>
      <c r="C4262" s="29"/>
      <c r="E4262" s="30"/>
      <c r="F4262" s="30"/>
      <c r="G4262" s="30"/>
      <c r="H4262" s="26"/>
      <c r="P4262" s="17"/>
      <c r="R4262" s="17"/>
      <c r="AA4262" s="18"/>
      <c r="AF4262" s="34"/>
    </row>
    <row r="4263" spans="1:32">
      <c r="A4263" s="28"/>
      <c r="C4263" s="29"/>
      <c r="E4263" s="30"/>
      <c r="F4263" s="30"/>
      <c r="G4263" s="30"/>
      <c r="H4263" s="26"/>
      <c r="P4263" s="17"/>
      <c r="R4263" s="17"/>
      <c r="AA4263" s="18"/>
      <c r="AF4263" s="34"/>
    </row>
    <row r="4264" spans="1:32">
      <c r="A4264" s="28"/>
      <c r="C4264" s="29"/>
      <c r="E4264" s="30"/>
      <c r="F4264" s="30"/>
      <c r="G4264" s="30"/>
      <c r="H4264" s="26"/>
      <c r="P4264" s="17"/>
      <c r="R4264" s="17"/>
      <c r="AA4264" s="18"/>
      <c r="AF4264" s="34"/>
    </row>
    <row r="4265" spans="1:32">
      <c r="A4265" s="28"/>
      <c r="C4265" s="29"/>
      <c r="E4265" s="30"/>
      <c r="F4265" s="30"/>
      <c r="G4265" s="30"/>
      <c r="H4265" s="26"/>
      <c r="P4265" s="17"/>
      <c r="R4265" s="17"/>
      <c r="AA4265" s="18"/>
      <c r="AF4265" s="34"/>
    </row>
    <row r="4266" spans="1:32">
      <c r="A4266" s="28"/>
      <c r="C4266" s="29"/>
      <c r="E4266" s="30"/>
      <c r="F4266" s="30"/>
      <c r="G4266" s="30"/>
      <c r="H4266" s="26"/>
      <c r="P4266" s="17"/>
      <c r="R4266" s="17"/>
      <c r="AA4266" s="18"/>
      <c r="AF4266" s="34"/>
    </row>
    <row r="4267" spans="1:32">
      <c r="A4267" s="28"/>
      <c r="C4267" s="29"/>
      <c r="E4267" s="30"/>
      <c r="F4267" s="30"/>
      <c r="G4267" s="30"/>
      <c r="H4267" s="26"/>
      <c r="P4267" s="17"/>
      <c r="R4267" s="17"/>
      <c r="AA4267" s="18"/>
      <c r="AF4267" s="34"/>
    </row>
    <row r="4268" spans="1:32">
      <c r="A4268" s="28"/>
      <c r="C4268" s="29"/>
      <c r="E4268" s="30"/>
      <c r="F4268" s="30"/>
      <c r="G4268" s="30"/>
      <c r="H4268" s="26"/>
      <c r="P4268" s="17"/>
      <c r="R4268" s="17"/>
      <c r="AA4268" s="18"/>
      <c r="AF4268" s="34"/>
    </row>
    <row r="4269" spans="1:32">
      <c r="A4269" s="28"/>
      <c r="C4269" s="29"/>
      <c r="E4269" s="30"/>
      <c r="F4269" s="30"/>
      <c r="G4269" s="30"/>
      <c r="H4269" s="26"/>
      <c r="P4269" s="17"/>
      <c r="R4269" s="17"/>
      <c r="AA4269" s="18"/>
      <c r="AD4269" s="34"/>
      <c r="AE4269" s="34"/>
      <c r="AF4269" s="34"/>
    </row>
    <row r="4270" spans="1:32">
      <c r="A4270" s="28"/>
      <c r="C4270" s="29"/>
      <c r="E4270" s="30"/>
      <c r="F4270" s="30"/>
      <c r="G4270" s="30"/>
      <c r="H4270" s="26"/>
      <c r="P4270" s="17"/>
      <c r="R4270" s="17"/>
      <c r="AA4270" s="18"/>
      <c r="AF4270" s="34"/>
    </row>
    <row r="4271" spans="1:32">
      <c r="A4271" s="28"/>
      <c r="C4271" s="29"/>
      <c r="E4271" s="30"/>
      <c r="F4271" s="30"/>
      <c r="G4271" s="30"/>
      <c r="H4271" s="26"/>
      <c r="P4271" s="17"/>
      <c r="R4271" s="17"/>
      <c r="AA4271" s="18"/>
      <c r="AF4271" s="34"/>
    </row>
    <row r="4272" spans="1:32">
      <c r="A4272" s="28"/>
      <c r="C4272" s="29"/>
      <c r="E4272" s="30"/>
      <c r="F4272" s="30"/>
      <c r="G4272" s="30"/>
      <c r="H4272" s="26"/>
      <c r="P4272" s="17"/>
      <c r="R4272" s="17"/>
      <c r="AA4272" s="18"/>
      <c r="AF4272" s="34"/>
    </row>
    <row r="4273" spans="1:33">
      <c r="A4273" s="28"/>
      <c r="C4273" s="29"/>
      <c r="E4273" s="30"/>
      <c r="F4273" s="30"/>
      <c r="G4273" s="30"/>
      <c r="H4273" s="26"/>
      <c r="P4273" s="17"/>
      <c r="R4273" s="17"/>
      <c r="AA4273" s="18"/>
      <c r="AD4273" s="34"/>
      <c r="AE4273" s="34"/>
      <c r="AF4273" s="34"/>
    </row>
    <row r="4274" spans="1:33">
      <c r="A4274" s="28"/>
      <c r="C4274" s="29"/>
      <c r="E4274" s="30"/>
      <c r="F4274" s="30"/>
      <c r="G4274" s="30"/>
      <c r="H4274" s="26"/>
      <c r="P4274" s="17"/>
      <c r="R4274" s="17"/>
      <c r="AA4274" s="18"/>
      <c r="AD4274" s="34"/>
      <c r="AE4274" s="34"/>
      <c r="AF4274" s="34"/>
    </row>
    <row r="4275" spans="1:33">
      <c r="A4275" s="28"/>
      <c r="C4275" s="29"/>
      <c r="E4275" s="30"/>
      <c r="F4275" s="30"/>
      <c r="G4275" s="30"/>
      <c r="H4275" s="26"/>
      <c r="P4275" s="17"/>
      <c r="R4275" s="17"/>
      <c r="AA4275" s="18"/>
      <c r="AD4275" s="34"/>
      <c r="AE4275" s="34"/>
      <c r="AF4275" s="34"/>
      <c r="AG4275" s="37"/>
    </row>
    <row r="4276" spans="1:33">
      <c r="A4276" s="28"/>
      <c r="C4276" s="29"/>
      <c r="E4276" s="30"/>
      <c r="F4276" s="30"/>
      <c r="G4276" s="30"/>
      <c r="H4276" s="26"/>
      <c r="P4276" s="17"/>
      <c r="R4276" s="17"/>
      <c r="AA4276" s="18"/>
      <c r="AD4276" s="34"/>
      <c r="AE4276" s="34"/>
      <c r="AF4276" s="34"/>
    </row>
    <row r="4277" spans="1:33">
      <c r="A4277" s="28"/>
      <c r="C4277" s="29"/>
      <c r="E4277" s="30"/>
      <c r="F4277" s="30"/>
      <c r="G4277" s="30"/>
      <c r="H4277" s="26"/>
      <c r="P4277" s="17"/>
      <c r="R4277" s="17"/>
      <c r="AA4277" s="18"/>
      <c r="AF4277" s="34"/>
    </row>
    <row r="4278" spans="1:33">
      <c r="A4278" s="28"/>
      <c r="C4278" s="29"/>
      <c r="E4278" s="30"/>
      <c r="F4278" s="30"/>
      <c r="G4278" s="30"/>
      <c r="H4278" s="26"/>
      <c r="P4278" s="17"/>
      <c r="R4278" s="17"/>
      <c r="AA4278" s="18"/>
      <c r="AF4278" s="34"/>
    </row>
    <row r="4279" spans="1:33">
      <c r="A4279" s="28"/>
      <c r="C4279" s="29"/>
      <c r="E4279" s="30"/>
      <c r="F4279" s="30"/>
      <c r="G4279" s="30"/>
      <c r="H4279" s="26"/>
      <c r="P4279" s="17"/>
      <c r="R4279" s="17"/>
      <c r="AA4279" s="18"/>
      <c r="AD4279" s="34"/>
      <c r="AE4279" s="34"/>
      <c r="AF4279" s="34"/>
    </row>
    <row r="4280" spans="1:33">
      <c r="A4280" s="28"/>
      <c r="C4280" s="29"/>
      <c r="E4280" s="30"/>
      <c r="F4280" s="30"/>
      <c r="G4280" s="30"/>
      <c r="H4280" s="26"/>
      <c r="P4280" s="17"/>
      <c r="R4280" s="17"/>
      <c r="AA4280" s="18"/>
      <c r="AD4280" s="34"/>
      <c r="AE4280" s="34"/>
      <c r="AF4280" s="34"/>
    </row>
    <row r="4281" spans="1:33">
      <c r="A4281" s="28"/>
      <c r="C4281" s="29"/>
      <c r="E4281" s="30"/>
      <c r="F4281" s="30"/>
      <c r="G4281" s="30"/>
      <c r="H4281" s="26"/>
      <c r="P4281" s="17"/>
      <c r="R4281" s="17"/>
      <c r="AA4281" s="18"/>
      <c r="AF4281" s="34"/>
    </row>
    <row r="4282" spans="1:33">
      <c r="A4282" s="28"/>
      <c r="C4282" s="29"/>
      <c r="E4282" s="30"/>
      <c r="F4282" s="30"/>
      <c r="G4282" s="30"/>
      <c r="H4282" s="26"/>
      <c r="P4282" s="17"/>
      <c r="R4282" s="17"/>
      <c r="AA4282" s="18"/>
      <c r="AF4282" s="34"/>
    </row>
    <row r="4283" spans="1:33">
      <c r="A4283" s="28"/>
      <c r="C4283" s="29"/>
      <c r="E4283" s="30"/>
      <c r="F4283" s="30"/>
      <c r="G4283" s="30"/>
      <c r="H4283" s="26"/>
      <c r="P4283" s="17"/>
      <c r="R4283" s="17"/>
      <c r="AA4283" s="18"/>
      <c r="AF4283" s="34"/>
    </row>
    <row r="4284" spans="1:33">
      <c r="A4284" s="28"/>
      <c r="C4284" s="29"/>
      <c r="E4284" s="30"/>
      <c r="F4284" s="30"/>
      <c r="G4284" s="30"/>
      <c r="H4284" s="26"/>
      <c r="P4284" s="17"/>
      <c r="R4284" s="17"/>
      <c r="AA4284" s="18"/>
      <c r="AF4284" s="34"/>
    </row>
    <row r="4285" spans="1:33">
      <c r="A4285" s="28"/>
      <c r="C4285" s="29"/>
      <c r="E4285" s="30"/>
      <c r="F4285" s="30"/>
      <c r="G4285" s="30"/>
      <c r="H4285" s="26"/>
      <c r="P4285" s="17"/>
      <c r="R4285" s="17"/>
      <c r="AA4285" s="18"/>
      <c r="AF4285" s="34"/>
    </row>
    <row r="4286" spans="1:33">
      <c r="A4286" s="28"/>
      <c r="C4286" s="29"/>
      <c r="E4286" s="30"/>
      <c r="F4286" s="30"/>
      <c r="G4286" s="30"/>
      <c r="H4286" s="26"/>
      <c r="P4286" s="17"/>
      <c r="R4286" s="17"/>
      <c r="AA4286" s="18"/>
      <c r="AF4286" s="34"/>
    </row>
    <row r="4287" spans="1:33">
      <c r="A4287" s="28"/>
      <c r="C4287" s="29"/>
      <c r="E4287" s="30"/>
      <c r="F4287" s="30"/>
      <c r="G4287" s="30"/>
      <c r="H4287" s="26"/>
      <c r="P4287" s="17"/>
      <c r="R4287" s="17"/>
      <c r="AA4287" s="18"/>
      <c r="AF4287" s="34"/>
    </row>
    <row r="4288" spans="1:33">
      <c r="A4288" s="28"/>
      <c r="C4288" s="29"/>
      <c r="E4288" s="30"/>
      <c r="F4288" s="30"/>
      <c r="G4288" s="30"/>
      <c r="H4288" s="26"/>
      <c r="P4288" s="17"/>
      <c r="R4288" s="17"/>
      <c r="AA4288" s="18"/>
      <c r="AF4288" s="34"/>
    </row>
    <row r="4289" spans="1:32">
      <c r="A4289" s="28"/>
      <c r="C4289" s="29"/>
      <c r="E4289" s="30"/>
      <c r="F4289" s="30"/>
      <c r="G4289" s="30"/>
      <c r="H4289" s="26"/>
      <c r="P4289" s="17"/>
      <c r="R4289" s="17"/>
      <c r="AA4289" s="18"/>
      <c r="AF4289" s="34"/>
    </row>
    <row r="4290" spans="1:32">
      <c r="A4290" s="28"/>
      <c r="C4290" s="29"/>
      <c r="E4290" s="30"/>
      <c r="F4290" s="30"/>
      <c r="G4290" s="30"/>
      <c r="H4290" s="26"/>
      <c r="P4290" s="17"/>
      <c r="R4290" s="17"/>
      <c r="AA4290" s="18"/>
      <c r="AF4290" s="34"/>
    </row>
    <row r="4291" spans="1:32">
      <c r="A4291" s="28"/>
      <c r="C4291" s="29"/>
      <c r="E4291" s="30"/>
      <c r="F4291" s="30"/>
      <c r="G4291" s="30"/>
      <c r="H4291" s="26"/>
      <c r="P4291" s="17"/>
      <c r="R4291" s="17"/>
      <c r="AD4291" s="34"/>
      <c r="AE4291" s="34"/>
      <c r="AF4291" s="34"/>
    </row>
    <row r="4292" spans="1:32">
      <c r="A4292" s="28"/>
      <c r="C4292" s="29"/>
      <c r="E4292" s="30"/>
      <c r="F4292" s="30"/>
      <c r="G4292" s="30"/>
      <c r="H4292" s="26"/>
      <c r="P4292" s="17"/>
      <c r="R4292" s="17"/>
      <c r="AF4292" s="34"/>
    </row>
    <row r="4293" spans="1:32">
      <c r="A4293" s="28"/>
      <c r="C4293" s="29"/>
      <c r="E4293" s="30"/>
      <c r="F4293" s="30"/>
      <c r="G4293" s="30"/>
      <c r="H4293" s="26"/>
      <c r="P4293" s="17"/>
      <c r="R4293" s="17"/>
      <c r="AF4293" s="34"/>
    </row>
    <row r="4294" spans="1:32">
      <c r="C4294" s="29"/>
      <c r="E4294" s="30"/>
      <c r="F4294" s="30"/>
      <c r="G4294" s="30"/>
      <c r="H4294" s="26"/>
      <c r="P4294" s="17"/>
      <c r="R4294" s="17"/>
      <c r="AD4294" s="34"/>
      <c r="AE4294" s="34"/>
      <c r="AF4294" s="34"/>
    </row>
    <row r="4295" spans="1:32">
      <c r="C4295" s="29"/>
      <c r="E4295" s="30"/>
      <c r="F4295" s="30"/>
      <c r="G4295" s="30"/>
      <c r="H4295" s="26"/>
      <c r="P4295" s="17"/>
      <c r="R4295" s="17"/>
      <c r="AD4295" s="34"/>
      <c r="AE4295" s="34"/>
      <c r="AF4295" s="34"/>
    </row>
    <row r="4296" spans="1:32">
      <c r="C4296" s="29"/>
      <c r="E4296" s="30"/>
      <c r="F4296" s="30"/>
      <c r="G4296" s="30"/>
      <c r="H4296" s="26"/>
      <c r="P4296" s="17"/>
      <c r="R4296" s="17"/>
      <c r="AF4296" s="34"/>
    </row>
    <row r="4297" spans="1:32">
      <c r="C4297" s="29"/>
      <c r="E4297" s="30"/>
      <c r="F4297" s="30"/>
      <c r="G4297" s="30"/>
      <c r="H4297" s="26"/>
      <c r="P4297" s="17"/>
      <c r="R4297" s="17"/>
      <c r="AF4297" s="34"/>
    </row>
    <row r="4298" spans="1:32">
      <c r="C4298" s="29"/>
      <c r="E4298" s="30"/>
      <c r="F4298" s="30"/>
      <c r="G4298" s="30"/>
      <c r="H4298" s="26"/>
      <c r="P4298" s="17"/>
      <c r="R4298" s="17"/>
      <c r="AF4298" s="34"/>
    </row>
    <row r="4299" spans="1:32">
      <c r="C4299" s="29"/>
      <c r="E4299" s="30"/>
      <c r="F4299" s="30"/>
      <c r="G4299" s="30"/>
      <c r="H4299" s="26"/>
      <c r="P4299" s="17"/>
      <c r="R4299" s="17"/>
      <c r="AF4299" s="34"/>
    </row>
    <row r="4300" spans="1:32">
      <c r="C4300" s="29"/>
      <c r="E4300" s="30"/>
      <c r="F4300" s="30"/>
      <c r="G4300" s="30"/>
      <c r="H4300" s="26"/>
      <c r="P4300" s="17"/>
      <c r="R4300" s="17"/>
      <c r="AF4300" s="34"/>
    </row>
    <row r="4301" spans="1:32">
      <c r="C4301" s="29"/>
      <c r="E4301" s="30"/>
      <c r="F4301" s="30"/>
      <c r="G4301" s="30"/>
      <c r="H4301" s="26"/>
      <c r="P4301" s="17"/>
      <c r="R4301" s="17"/>
      <c r="AF4301" s="34"/>
    </row>
    <row r="4302" spans="1:32">
      <c r="C4302" s="29"/>
      <c r="E4302" s="30"/>
      <c r="F4302" s="30"/>
      <c r="G4302" s="30"/>
      <c r="H4302" s="26"/>
      <c r="P4302" s="17"/>
      <c r="R4302" s="17"/>
      <c r="AF4302" s="34"/>
    </row>
    <row r="4303" spans="1:32">
      <c r="C4303" s="29"/>
      <c r="E4303" s="30"/>
      <c r="F4303" s="30"/>
      <c r="G4303" s="30"/>
      <c r="H4303" s="26"/>
      <c r="P4303" s="17"/>
      <c r="R4303" s="17"/>
      <c r="AF4303" s="34"/>
    </row>
    <row r="4304" spans="1:32">
      <c r="C4304" s="29"/>
      <c r="E4304" s="30"/>
      <c r="F4304" s="30"/>
      <c r="G4304" s="30"/>
      <c r="H4304" s="26"/>
      <c r="P4304" s="17"/>
      <c r="R4304" s="17"/>
      <c r="AF4304" s="34"/>
    </row>
    <row r="4305" spans="3:32">
      <c r="C4305" s="29"/>
      <c r="E4305" s="30"/>
      <c r="F4305" s="30"/>
      <c r="G4305" s="30"/>
      <c r="H4305" s="26"/>
      <c r="P4305" s="17"/>
      <c r="R4305" s="17"/>
      <c r="AF4305" s="34"/>
    </row>
    <row r="4306" spans="3:32">
      <c r="C4306" s="29"/>
      <c r="E4306" s="30"/>
      <c r="F4306" s="30"/>
      <c r="G4306" s="30"/>
      <c r="H4306" s="26"/>
      <c r="P4306" s="17"/>
      <c r="R4306" s="17"/>
      <c r="AF4306" s="34"/>
    </row>
    <row r="4307" spans="3:32">
      <c r="C4307" s="29"/>
      <c r="E4307" s="30"/>
      <c r="F4307" s="30"/>
      <c r="G4307" s="30"/>
      <c r="H4307" s="26"/>
      <c r="P4307" s="17"/>
      <c r="R4307" s="17"/>
      <c r="AF4307" s="34"/>
    </row>
    <row r="4308" spans="3:32">
      <c r="C4308" s="29"/>
      <c r="E4308" s="30"/>
      <c r="F4308" s="30"/>
      <c r="G4308" s="30"/>
      <c r="H4308" s="26"/>
      <c r="P4308" s="17"/>
      <c r="R4308" s="17"/>
      <c r="AF4308" s="34"/>
    </row>
    <row r="4309" spans="3:32">
      <c r="C4309" s="29"/>
      <c r="E4309" s="30"/>
      <c r="F4309" s="30"/>
      <c r="G4309" s="30"/>
      <c r="H4309" s="26"/>
      <c r="P4309" s="17"/>
      <c r="R4309" s="17"/>
      <c r="AF4309" s="34"/>
    </row>
    <row r="4310" spans="3:32">
      <c r="C4310" s="29"/>
      <c r="E4310" s="30"/>
      <c r="F4310" s="30"/>
      <c r="G4310" s="30"/>
      <c r="H4310" s="26"/>
      <c r="P4310" s="17"/>
      <c r="R4310" s="17"/>
      <c r="AF4310" s="34"/>
    </row>
    <row r="4311" spans="3:32">
      <c r="C4311" s="29"/>
      <c r="E4311" s="30"/>
      <c r="F4311" s="30"/>
      <c r="G4311" s="30"/>
      <c r="H4311" s="26"/>
      <c r="P4311" s="17"/>
      <c r="R4311" s="17"/>
      <c r="AF4311" s="34"/>
    </row>
    <row r="4312" spans="3:32">
      <c r="C4312" s="29"/>
      <c r="E4312" s="30"/>
      <c r="F4312" s="30"/>
      <c r="G4312" s="30"/>
      <c r="H4312" s="26"/>
      <c r="P4312" s="17"/>
      <c r="R4312" s="17"/>
      <c r="AF4312" s="34"/>
    </row>
    <row r="4313" spans="3:32">
      <c r="C4313" s="29"/>
      <c r="E4313" s="30"/>
      <c r="F4313" s="30"/>
      <c r="G4313" s="30"/>
      <c r="H4313" s="26"/>
      <c r="P4313" s="17"/>
      <c r="R4313" s="17"/>
      <c r="AF4313" s="34"/>
    </row>
    <row r="4314" spans="3:32">
      <c r="C4314" s="29"/>
      <c r="E4314" s="30"/>
      <c r="F4314" s="30"/>
      <c r="G4314" s="30"/>
      <c r="H4314" s="26"/>
      <c r="P4314" s="17"/>
      <c r="R4314" s="17"/>
      <c r="AF4314" s="34"/>
    </row>
    <row r="4315" spans="3:32">
      <c r="C4315" s="29"/>
      <c r="E4315" s="30"/>
      <c r="F4315" s="30"/>
      <c r="G4315" s="30"/>
      <c r="H4315" s="26"/>
      <c r="P4315" s="17"/>
      <c r="R4315" s="17"/>
      <c r="AF4315" s="34"/>
    </row>
    <row r="4316" spans="3:32">
      <c r="C4316" s="29"/>
      <c r="E4316" s="30"/>
      <c r="F4316" s="30"/>
      <c r="G4316" s="30"/>
      <c r="H4316" s="26"/>
      <c r="P4316" s="17"/>
      <c r="R4316" s="17"/>
      <c r="AF4316" s="34"/>
    </row>
    <row r="4317" spans="3:32">
      <c r="C4317" s="29"/>
      <c r="E4317" s="30"/>
      <c r="F4317" s="30"/>
      <c r="G4317" s="30"/>
      <c r="H4317" s="26"/>
      <c r="P4317" s="17"/>
      <c r="R4317" s="17"/>
      <c r="AA4317" s="18"/>
      <c r="AF4317" s="34"/>
    </row>
    <row r="4318" spans="3:32">
      <c r="C4318" s="29"/>
      <c r="E4318" s="30"/>
      <c r="F4318" s="30"/>
      <c r="G4318" s="30"/>
      <c r="H4318" s="26"/>
      <c r="P4318" s="17"/>
      <c r="R4318" s="17"/>
      <c r="AA4318" s="18"/>
      <c r="AD4318" s="34"/>
      <c r="AE4318" s="34"/>
      <c r="AF4318" s="34"/>
    </row>
    <row r="4319" spans="3:32">
      <c r="C4319" s="29"/>
      <c r="E4319" s="30"/>
      <c r="F4319" s="30"/>
      <c r="G4319" s="30"/>
      <c r="H4319" s="26"/>
      <c r="P4319" s="17"/>
      <c r="R4319" s="17"/>
      <c r="AA4319" s="18"/>
      <c r="AF4319" s="34"/>
    </row>
    <row r="4320" spans="3:32">
      <c r="C4320" s="29"/>
      <c r="E4320" s="30"/>
      <c r="F4320" s="30"/>
      <c r="G4320" s="30"/>
      <c r="H4320" s="26"/>
      <c r="P4320" s="17"/>
      <c r="R4320" s="17"/>
      <c r="AA4320" s="18"/>
      <c r="AF4320" s="34"/>
    </row>
    <row r="4321" spans="3:32">
      <c r="C4321" s="29"/>
      <c r="E4321" s="30"/>
      <c r="F4321" s="30"/>
      <c r="G4321" s="30"/>
      <c r="H4321" s="26"/>
      <c r="P4321" s="17"/>
      <c r="R4321" s="17"/>
      <c r="AA4321" s="18"/>
      <c r="AF4321" s="34"/>
    </row>
    <row r="4322" spans="3:32">
      <c r="C4322" s="29"/>
      <c r="E4322" s="30"/>
      <c r="F4322" s="30"/>
      <c r="G4322" s="30"/>
      <c r="H4322" s="26"/>
      <c r="P4322" s="17"/>
      <c r="R4322" s="17"/>
      <c r="AA4322" s="18"/>
      <c r="AD4322" s="34"/>
      <c r="AE4322" s="34"/>
      <c r="AF4322" s="34"/>
    </row>
    <row r="4323" spans="3:32">
      <c r="C4323" s="29"/>
      <c r="E4323" s="30"/>
      <c r="F4323" s="30"/>
      <c r="G4323" s="30"/>
      <c r="H4323" s="26"/>
      <c r="P4323" s="17"/>
      <c r="R4323" s="17"/>
      <c r="AA4323" s="18"/>
      <c r="AF4323" s="34"/>
    </row>
    <row r="4324" spans="3:32">
      <c r="C4324" s="29"/>
      <c r="E4324" s="30"/>
      <c r="F4324" s="30"/>
      <c r="G4324" s="30"/>
      <c r="H4324" s="26"/>
      <c r="P4324" s="17"/>
      <c r="R4324" s="17"/>
      <c r="AA4324" s="18"/>
      <c r="AF4324" s="34"/>
    </row>
    <row r="4325" spans="3:32">
      <c r="C4325" s="29"/>
      <c r="E4325" s="30"/>
      <c r="F4325" s="30"/>
      <c r="G4325" s="30"/>
      <c r="H4325" s="26"/>
      <c r="P4325" s="17"/>
      <c r="R4325" s="17"/>
      <c r="AA4325" s="18"/>
      <c r="AF4325" s="34"/>
    </row>
    <row r="4326" spans="3:32">
      <c r="C4326" s="29"/>
      <c r="E4326" s="30"/>
      <c r="F4326" s="30"/>
      <c r="G4326" s="30"/>
      <c r="H4326" s="26"/>
      <c r="P4326" s="17"/>
      <c r="R4326" s="17"/>
      <c r="AA4326" s="18"/>
      <c r="AF4326" s="34"/>
    </row>
    <row r="4327" spans="3:32">
      <c r="C4327" s="29"/>
      <c r="E4327" s="30"/>
      <c r="F4327" s="30"/>
      <c r="G4327" s="30"/>
      <c r="H4327" s="26"/>
      <c r="P4327" s="17"/>
      <c r="R4327" s="17"/>
      <c r="AA4327" s="18"/>
      <c r="AF4327" s="34"/>
    </row>
    <row r="4328" spans="3:32">
      <c r="C4328" s="29"/>
      <c r="E4328" s="30"/>
      <c r="F4328" s="30"/>
      <c r="G4328" s="30"/>
      <c r="H4328" s="26"/>
      <c r="P4328" s="17"/>
      <c r="R4328" s="17"/>
      <c r="AA4328" s="18"/>
      <c r="AF4328" s="34"/>
    </row>
    <row r="4329" spans="3:32">
      <c r="C4329" s="29"/>
      <c r="E4329" s="30"/>
      <c r="F4329" s="30"/>
      <c r="G4329" s="30"/>
      <c r="H4329" s="26"/>
      <c r="P4329" s="17"/>
      <c r="R4329" s="17"/>
      <c r="AA4329" s="18"/>
      <c r="AF4329" s="34"/>
    </row>
    <row r="4330" spans="3:32">
      <c r="C4330" s="29"/>
      <c r="E4330" s="30"/>
      <c r="F4330" s="30"/>
      <c r="G4330" s="30"/>
      <c r="H4330" s="26"/>
      <c r="P4330" s="17"/>
      <c r="R4330" s="17"/>
      <c r="AA4330" s="18"/>
      <c r="AF4330" s="34"/>
    </row>
    <row r="4331" spans="3:32">
      <c r="C4331" s="29"/>
      <c r="E4331" s="30"/>
      <c r="F4331" s="30"/>
      <c r="G4331" s="30"/>
      <c r="H4331" s="26"/>
      <c r="P4331" s="17"/>
      <c r="R4331" s="17"/>
      <c r="AA4331" s="18"/>
      <c r="AF4331" s="34"/>
    </row>
    <row r="4332" spans="3:32">
      <c r="C4332" s="29"/>
      <c r="E4332" s="30"/>
      <c r="F4332" s="30"/>
      <c r="G4332" s="30"/>
      <c r="H4332" s="26"/>
      <c r="P4332" s="17"/>
      <c r="R4332" s="17"/>
      <c r="AA4332" s="18"/>
      <c r="AF4332" s="34"/>
    </row>
    <row r="4333" spans="3:32">
      <c r="C4333" s="29"/>
      <c r="E4333" s="30"/>
      <c r="F4333" s="30"/>
      <c r="G4333" s="30"/>
      <c r="H4333" s="26"/>
      <c r="P4333" s="17"/>
      <c r="R4333" s="17"/>
      <c r="AA4333" s="18"/>
      <c r="AF4333" s="34"/>
    </row>
    <row r="4334" spans="3:32">
      <c r="C4334" s="29"/>
      <c r="E4334" s="30"/>
      <c r="F4334" s="30"/>
      <c r="G4334" s="30"/>
      <c r="H4334" s="26"/>
      <c r="P4334" s="17"/>
      <c r="R4334" s="17"/>
      <c r="AA4334" s="18"/>
      <c r="AF4334" s="34"/>
    </row>
    <row r="4335" spans="3:32">
      <c r="C4335" s="29"/>
      <c r="E4335" s="30"/>
      <c r="F4335" s="30"/>
      <c r="G4335" s="30"/>
      <c r="H4335" s="26"/>
      <c r="P4335" s="17"/>
      <c r="R4335" s="17"/>
      <c r="AA4335" s="18"/>
      <c r="AF4335" s="34"/>
    </row>
    <row r="4336" spans="3:32">
      <c r="C4336" s="29"/>
      <c r="E4336" s="30"/>
      <c r="F4336" s="30"/>
      <c r="G4336" s="30"/>
      <c r="H4336" s="26"/>
      <c r="P4336" s="17"/>
      <c r="R4336" s="17"/>
      <c r="AA4336" s="18"/>
      <c r="AF4336" s="34"/>
    </row>
    <row r="4337" spans="2:33">
      <c r="C4337" s="29"/>
      <c r="E4337" s="30"/>
      <c r="F4337" s="30"/>
      <c r="G4337" s="30"/>
      <c r="H4337" s="26"/>
      <c r="P4337" s="17"/>
      <c r="R4337" s="17"/>
      <c r="AA4337" s="18"/>
      <c r="AF4337" s="34"/>
    </row>
    <row r="4338" spans="2:33">
      <c r="C4338" s="29"/>
      <c r="E4338" s="30"/>
      <c r="F4338" s="30"/>
      <c r="G4338" s="30"/>
      <c r="H4338" s="26"/>
      <c r="P4338" s="17"/>
      <c r="R4338" s="17"/>
      <c r="AA4338" s="18"/>
      <c r="AF4338" s="34"/>
    </row>
    <row r="4339" spans="2:33">
      <c r="C4339" s="29"/>
      <c r="E4339" s="30"/>
      <c r="F4339" s="30"/>
      <c r="G4339" s="30"/>
      <c r="H4339" s="26"/>
      <c r="P4339" s="17"/>
      <c r="R4339" s="17"/>
      <c r="AA4339" s="18"/>
      <c r="AF4339" s="34"/>
    </row>
    <row r="4340" spans="2:33">
      <c r="C4340" s="29"/>
      <c r="E4340" s="30"/>
      <c r="F4340" s="30"/>
      <c r="G4340" s="30"/>
      <c r="H4340" s="26"/>
      <c r="P4340" s="17"/>
      <c r="R4340" s="17"/>
      <c r="AA4340" s="18"/>
      <c r="AF4340" s="34"/>
    </row>
    <row r="4341" spans="2:33">
      <c r="B4341" s="22"/>
      <c r="C4341" s="29"/>
      <c r="E4341" s="30"/>
      <c r="F4341" s="30"/>
      <c r="G4341" s="30"/>
      <c r="H4341" s="26"/>
      <c r="P4341" s="17"/>
      <c r="R4341" s="17"/>
      <c r="AA4341" s="18"/>
      <c r="AF4341" s="34"/>
    </row>
    <row r="4342" spans="2:33">
      <c r="B4342" s="22"/>
      <c r="C4342" s="29"/>
      <c r="E4342" s="30"/>
      <c r="F4342" s="30"/>
      <c r="G4342" s="30"/>
      <c r="H4342" s="26"/>
      <c r="P4342" s="17"/>
      <c r="R4342" s="17"/>
      <c r="AA4342" s="18"/>
      <c r="AF4342" s="34"/>
    </row>
    <row r="4343" spans="2:33">
      <c r="B4343" s="22"/>
      <c r="C4343" s="29"/>
      <c r="E4343" s="30"/>
      <c r="F4343" s="30"/>
      <c r="G4343" s="30"/>
      <c r="H4343" s="26"/>
      <c r="P4343" s="17"/>
      <c r="R4343" s="17"/>
      <c r="AA4343" s="18"/>
      <c r="AF4343" s="34"/>
    </row>
    <row r="4344" spans="2:33">
      <c r="B4344" s="22"/>
      <c r="C4344" s="29"/>
      <c r="E4344" s="30"/>
      <c r="F4344" s="30"/>
      <c r="G4344" s="30"/>
      <c r="H4344" s="26"/>
      <c r="P4344" s="17"/>
      <c r="R4344" s="17"/>
      <c r="AA4344" s="18"/>
      <c r="AF4344" s="34"/>
    </row>
    <row r="4345" spans="2:33">
      <c r="B4345" s="22"/>
      <c r="C4345" s="29"/>
      <c r="E4345" s="30"/>
      <c r="F4345" s="30"/>
      <c r="G4345" s="30"/>
      <c r="H4345" s="26"/>
      <c r="P4345" s="17"/>
      <c r="R4345" s="17"/>
      <c r="AA4345" s="18"/>
      <c r="AF4345" s="34"/>
    </row>
    <row r="4346" spans="2:33">
      <c r="B4346" s="22"/>
      <c r="C4346" s="29"/>
      <c r="E4346" s="30"/>
      <c r="F4346" s="30"/>
      <c r="G4346" s="30"/>
      <c r="H4346" s="26"/>
      <c r="P4346" s="17"/>
      <c r="R4346" s="17"/>
      <c r="AA4346" s="18"/>
      <c r="AF4346" s="34"/>
    </row>
    <row r="4347" spans="2:33">
      <c r="B4347" s="22"/>
      <c r="C4347" s="29"/>
      <c r="E4347" s="30"/>
      <c r="F4347" s="30"/>
      <c r="G4347" s="30"/>
      <c r="H4347" s="26"/>
      <c r="P4347" s="17"/>
      <c r="R4347" s="17"/>
      <c r="AA4347" s="18"/>
      <c r="AF4347" s="34"/>
      <c r="AG4347" s="37"/>
    </row>
    <row r="4348" spans="2:33">
      <c r="B4348" s="22"/>
      <c r="C4348" s="29"/>
      <c r="E4348" s="30"/>
      <c r="F4348" s="30"/>
      <c r="G4348" s="30"/>
      <c r="H4348" s="26"/>
      <c r="P4348" s="17"/>
      <c r="R4348" s="17"/>
      <c r="AA4348" s="18"/>
      <c r="AF4348" s="34"/>
      <c r="AG4348" s="37"/>
    </row>
    <row r="4349" spans="2:33">
      <c r="B4349" s="22"/>
      <c r="C4349" s="29"/>
      <c r="E4349" s="30"/>
      <c r="F4349" s="30"/>
      <c r="G4349" s="30"/>
      <c r="H4349" s="26"/>
      <c r="P4349" s="17"/>
      <c r="R4349" s="17"/>
      <c r="AA4349" s="18"/>
      <c r="AF4349" s="34"/>
      <c r="AG4349" s="37"/>
    </row>
    <row r="4350" spans="2:33">
      <c r="B4350" s="22"/>
      <c r="C4350" s="29"/>
      <c r="E4350" s="30"/>
      <c r="F4350" s="30"/>
      <c r="G4350" s="30"/>
      <c r="H4350" s="26"/>
      <c r="P4350" s="17"/>
      <c r="R4350" s="17"/>
      <c r="AA4350" s="18"/>
      <c r="AF4350" s="34"/>
      <c r="AG4350" s="37"/>
    </row>
    <row r="4351" spans="2:33">
      <c r="B4351" s="22"/>
      <c r="C4351" s="29"/>
      <c r="E4351" s="30"/>
      <c r="F4351" s="30"/>
      <c r="G4351" s="30"/>
      <c r="H4351" s="26"/>
      <c r="P4351" s="17"/>
      <c r="R4351" s="17"/>
      <c r="AA4351" s="18"/>
      <c r="AF4351" s="34"/>
      <c r="AG4351" s="37"/>
    </row>
    <row r="4352" spans="2:33">
      <c r="B4352" s="22"/>
      <c r="C4352" s="29"/>
      <c r="E4352" s="30"/>
      <c r="F4352" s="30"/>
      <c r="G4352" s="30"/>
      <c r="H4352" s="26"/>
      <c r="P4352" s="17"/>
      <c r="R4352" s="17"/>
      <c r="AA4352" s="18"/>
      <c r="AD4352" s="34"/>
      <c r="AE4352" s="34"/>
      <c r="AF4352" s="34"/>
      <c r="AG4352" s="37"/>
    </row>
    <row r="4353" spans="2:33">
      <c r="B4353" s="22"/>
      <c r="C4353" s="29"/>
      <c r="E4353" s="30"/>
      <c r="F4353" s="30"/>
      <c r="G4353" s="30"/>
      <c r="H4353" s="26"/>
      <c r="P4353" s="17"/>
      <c r="R4353" s="17"/>
      <c r="AA4353" s="18"/>
      <c r="AD4353" s="34"/>
      <c r="AE4353" s="34"/>
      <c r="AF4353" s="34"/>
      <c r="AG4353" s="37"/>
    </row>
    <row r="4354" spans="2:33">
      <c r="B4354" s="22"/>
      <c r="C4354" s="29"/>
      <c r="E4354" s="30"/>
      <c r="F4354" s="30"/>
      <c r="G4354" s="30"/>
      <c r="H4354" s="26"/>
      <c r="P4354" s="17"/>
      <c r="R4354" s="17"/>
      <c r="AA4354" s="18"/>
      <c r="AD4354" s="34"/>
      <c r="AE4354" s="34"/>
      <c r="AF4354" s="34"/>
    </row>
    <row r="4355" spans="2:33">
      <c r="B4355" s="22"/>
      <c r="C4355" s="29"/>
      <c r="E4355" s="30"/>
      <c r="F4355" s="30"/>
      <c r="G4355" s="30"/>
      <c r="H4355" s="26"/>
      <c r="P4355" s="17"/>
      <c r="R4355" s="17"/>
      <c r="AA4355" s="18"/>
      <c r="AF4355" s="34"/>
    </row>
    <row r="4356" spans="2:33">
      <c r="B4356" s="22"/>
      <c r="C4356" s="29"/>
      <c r="E4356" s="30"/>
      <c r="F4356" s="30"/>
      <c r="G4356" s="30"/>
      <c r="H4356" s="26"/>
      <c r="P4356" s="17"/>
      <c r="R4356" s="17"/>
      <c r="AA4356" s="18"/>
      <c r="AF4356" s="34"/>
    </row>
    <row r="4357" spans="2:33">
      <c r="B4357" s="22"/>
      <c r="C4357" s="29"/>
      <c r="E4357" s="30"/>
      <c r="F4357" s="30"/>
      <c r="G4357" s="30"/>
      <c r="H4357" s="26"/>
      <c r="P4357" s="17"/>
      <c r="R4357" s="17"/>
      <c r="AA4357" s="18"/>
      <c r="AF4357" s="34"/>
    </row>
    <row r="4358" spans="2:33">
      <c r="B4358" s="22"/>
      <c r="C4358" s="29"/>
      <c r="E4358" s="30"/>
      <c r="F4358" s="30"/>
      <c r="G4358" s="30"/>
      <c r="H4358" s="26"/>
      <c r="P4358" s="17"/>
      <c r="R4358" s="17"/>
      <c r="AA4358" s="18"/>
      <c r="AD4358" s="34"/>
      <c r="AE4358" s="34"/>
      <c r="AF4358" s="34"/>
    </row>
    <row r="4359" spans="2:33">
      <c r="B4359" s="22"/>
      <c r="C4359" s="29"/>
      <c r="E4359" s="30"/>
      <c r="F4359" s="30"/>
      <c r="G4359" s="30"/>
      <c r="H4359" s="26"/>
      <c r="P4359" s="17"/>
      <c r="R4359" s="17"/>
      <c r="AA4359" s="18"/>
      <c r="AD4359" s="34"/>
      <c r="AE4359" s="34"/>
      <c r="AF4359" s="34"/>
    </row>
    <row r="4360" spans="2:33">
      <c r="B4360" s="22"/>
      <c r="C4360" s="29"/>
      <c r="E4360" s="30"/>
      <c r="F4360" s="30"/>
      <c r="G4360" s="30"/>
      <c r="H4360" s="26"/>
      <c r="P4360" s="17"/>
      <c r="R4360" s="17"/>
      <c r="AA4360" s="18"/>
      <c r="AF4360" s="34"/>
    </row>
    <row r="4361" spans="2:33">
      <c r="B4361" s="22"/>
      <c r="C4361" s="29"/>
      <c r="E4361" s="30"/>
      <c r="F4361" s="30"/>
      <c r="G4361" s="30"/>
      <c r="H4361" s="26"/>
      <c r="P4361" s="17"/>
      <c r="R4361" s="17"/>
      <c r="AA4361" s="18"/>
      <c r="AF4361" s="34"/>
    </row>
    <row r="4362" spans="2:33">
      <c r="B4362" s="22"/>
      <c r="C4362" s="29"/>
      <c r="E4362" s="30"/>
      <c r="F4362" s="30"/>
      <c r="G4362" s="30"/>
      <c r="H4362" s="26"/>
      <c r="P4362" s="17"/>
      <c r="R4362" s="17"/>
      <c r="AA4362" s="18"/>
      <c r="AF4362" s="34"/>
    </row>
    <row r="4363" spans="2:33">
      <c r="B4363" s="22"/>
      <c r="C4363" s="29"/>
      <c r="E4363" s="30"/>
      <c r="F4363" s="30"/>
      <c r="G4363" s="30"/>
      <c r="H4363" s="26"/>
      <c r="P4363" s="17"/>
      <c r="R4363" s="17"/>
      <c r="AA4363" s="18"/>
      <c r="AF4363" s="34"/>
    </row>
    <row r="4364" spans="2:33">
      <c r="B4364" s="22"/>
      <c r="C4364" s="29"/>
      <c r="E4364" s="30"/>
      <c r="F4364" s="30"/>
      <c r="G4364" s="30"/>
      <c r="H4364" s="26"/>
      <c r="P4364" s="17"/>
      <c r="R4364" s="17"/>
      <c r="AA4364" s="18"/>
      <c r="AF4364" s="34"/>
    </row>
    <row r="4365" spans="2:33">
      <c r="B4365" s="22"/>
      <c r="C4365" s="29"/>
      <c r="E4365" s="30"/>
      <c r="F4365" s="30"/>
      <c r="G4365" s="30"/>
      <c r="H4365" s="26"/>
      <c r="P4365" s="17"/>
      <c r="R4365" s="17"/>
      <c r="AA4365" s="18"/>
      <c r="AF4365" s="34"/>
    </row>
    <row r="4366" spans="2:33">
      <c r="B4366" s="22"/>
      <c r="C4366" s="29"/>
      <c r="E4366" s="30"/>
      <c r="F4366" s="30"/>
      <c r="G4366" s="30"/>
      <c r="H4366" s="26"/>
      <c r="P4366" s="17"/>
      <c r="R4366" s="17"/>
      <c r="AD4366" s="34"/>
      <c r="AE4366" s="34"/>
      <c r="AF4366" s="34"/>
    </row>
    <row r="4367" spans="2:33">
      <c r="B4367" s="22"/>
      <c r="C4367" s="29"/>
      <c r="E4367" s="30"/>
      <c r="F4367" s="30"/>
      <c r="G4367" s="30"/>
      <c r="H4367" s="26"/>
      <c r="P4367" s="17"/>
      <c r="R4367" s="17"/>
      <c r="AD4367" s="34"/>
      <c r="AE4367" s="34"/>
      <c r="AF4367" s="34"/>
    </row>
    <row r="4368" spans="2:33">
      <c r="B4368" s="22"/>
      <c r="C4368" s="29"/>
      <c r="E4368" s="30"/>
      <c r="F4368" s="30"/>
      <c r="G4368" s="30"/>
      <c r="H4368" s="26"/>
      <c r="P4368" s="17"/>
      <c r="R4368" s="17"/>
      <c r="AD4368" s="34"/>
      <c r="AE4368" s="34"/>
      <c r="AF4368" s="34"/>
    </row>
    <row r="4369" spans="2:33">
      <c r="B4369" s="22"/>
      <c r="C4369" s="29"/>
      <c r="E4369" s="30"/>
      <c r="F4369" s="30"/>
      <c r="G4369" s="30"/>
      <c r="H4369" s="26"/>
      <c r="P4369" s="17"/>
      <c r="R4369" s="17"/>
      <c r="AD4369" s="34"/>
      <c r="AE4369" s="34"/>
      <c r="AF4369" s="34"/>
    </row>
    <row r="4370" spans="2:33">
      <c r="B4370" s="22"/>
      <c r="C4370" s="29"/>
      <c r="E4370" s="30"/>
      <c r="F4370" s="30"/>
      <c r="G4370" s="30"/>
      <c r="H4370" s="26"/>
      <c r="P4370" s="17"/>
      <c r="R4370" s="17"/>
      <c r="AD4370" s="34"/>
      <c r="AE4370" s="34"/>
      <c r="AF4370" s="34"/>
    </row>
    <row r="4371" spans="2:33">
      <c r="B4371" s="22"/>
      <c r="C4371" s="29"/>
      <c r="E4371" s="30"/>
      <c r="F4371" s="30"/>
      <c r="G4371" s="30"/>
      <c r="H4371" s="26"/>
      <c r="P4371" s="17"/>
      <c r="R4371" s="17"/>
      <c r="AF4371" s="34"/>
      <c r="AG4371" s="37"/>
    </row>
    <row r="4372" spans="2:33">
      <c r="B4372" s="22"/>
      <c r="C4372" s="29"/>
      <c r="E4372" s="30"/>
      <c r="F4372" s="30"/>
      <c r="G4372" s="30"/>
      <c r="H4372" s="26"/>
      <c r="P4372" s="17"/>
      <c r="R4372" s="17"/>
      <c r="AF4372" s="34"/>
      <c r="AG4372" s="37"/>
    </row>
    <row r="4373" spans="2:33">
      <c r="B4373" s="22"/>
      <c r="C4373" s="29"/>
      <c r="E4373" s="30"/>
      <c r="F4373" s="30"/>
      <c r="G4373" s="30"/>
      <c r="H4373" s="26"/>
      <c r="P4373" s="17"/>
      <c r="R4373" s="17"/>
      <c r="AF4373" s="34"/>
      <c r="AG4373" s="37"/>
    </row>
    <row r="4374" spans="2:33">
      <c r="B4374" s="22"/>
      <c r="C4374" s="29"/>
      <c r="E4374" s="30"/>
      <c r="F4374" s="30"/>
      <c r="G4374" s="30"/>
      <c r="H4374" s="26"/>
      <c r="P4374" s="17"/>
      <c r="R4374" s="17"/>
      <c r="AF4374" s="34"/>
      <c r="AG4374" s="37"/>
    </row>
    <row r="4375" spans="2:33">
      <c r="B4375" s="22"/>
      <c r="C4375" s="29"/>
      <c r="E4375" s="30"/>
      <c r="F4375" s="30"/>
      <c r="G4375" s="30"/>
      <c r="H4375" s="26"/>
      <c r="P4375" s="17"/>
      <c r="R4375" s="17"/>
      <c r="AF4375" s="34"/>
      <c r="AG4375" s="37"/>
    </row>
    <row r="4376" spans="2:33">
      <c r="B4376" s="22"/>
      <c r="C4376" s="29"/>
      <c r="E4376" s="30"/>
      <c r="F4376" s="30"/>
      <c r="G4376" s="30"/>
      <c r="H4376" s="26"/>
      <c r="P4376" s="17"/>
      <c r="R4376" s="17"/>
      <c r="AF4376" s="34"/>
      <c r="AG4376" s="37"/>
    </row>
    <row r="4377" spans="2:33">
      <c r="C4377" s="29"/>
      <c r="E4377" s="30"/>
      <c r="F4377" s="30"/>
      <c r="G4377" s="30"/>
      <c r="H4377" s="26"/>
      <c r="P4377" s="17"/>
      <c r="R4377" s="17"/>
      <c r="AF4377" s="34"/>
      <c r="AG4377" s="37"/>
    </row>
    <row r="4378" spans="2:33">
      <c r="C4378" s="29"/>
      <c r="E4378" s="30"/>
      <c r="F4378" s="30"/>
      <c r="G4378" s="30"/>
      <c r="H4378" s="26"/>
      <c r="P4378" s="17"/>
      <c r="R4378" s="17"/>
      <c r="AF4378" s="34"/>
      <c r="AG4378" s="37"/>
    </row>
    <row r="4379" spans="2:33">
      <c r="C4379" s="29"/>
      <c r="E4379" s="30"/>
      <c r="F4379" s="30"/>
      <c r="G4379" s="30"/>
      <c r="H4379" s="26"/>
      <c r="P4379" s="17"/>
      <c r="R4379" s="17"/>
      <c r="AD4379" s="34"/>
      <c r="AE4379" s="34"/>
      <c r="AF4379" s="34"/>
    </row>
    <row r="4380" spans="2:33">
      <c r="C4380" s="29"/>
      <c r="E4380" s="30"/>
      <c r="F4380" s="30"/>
      <c r="G4380" s="30"/>
      <c r="H4380" s="26"/>
      <c r="P4380" s="17"/>
      <c r="R4380" s="17"/>
      <c r="AD4380" s="34"/>
      <c r="AE4380" s="34"/>
      <c r="AF4380" s="34"/>
    </row>
    <row r="4381" spans="2:33">
      <c r="C4381" s="29"/>
      <c r="E4381" s="30"/>
      <c r="F4381" s="30"/>
      <c r="G4381" s="30"/>
      <c r="H4381" s="26"/>
      <c r="P4381" s="17"/>
      <c r="R4381" s="17"/>
      <c r="AD4381" s="34"/>
      <c r="AE4381" s="34"/>
      <c r="AF4381" s="34"/>
    </row>
    <row r="4382" spans="2:33">
      <c r="C4382" s="29"/>
      <c r="E4382" s="30"/>
      <c r="F4382" s="30"/>
      <c r="G4382" s="30"/>
      <c r="H4382" s="26"/>
      <c r="P4382" s="17"/>
      <c r="R4382" s="17"/>
      <c r="AF4382" s="34"/>
      <c r="AG4382" s="34"/>
    </row>
    <row r="4383" spans="2:33">
      <c r="C4383" s="29"/>
      <c r="E4383" s="30"/>
      <c r="F4383" s="30"/>
      <c r="G4383" s="30"/>
      <c r="H4383" s="26"/>
      <c r="P4383" s="17"/>
      <c r="R4383" s="17"/>
      <c r="AA4383" s="18"/>
      <c r="AD4383" s="34"/>
      <c r="AE4383" s="34"/>
      <c r="AF4383" s="34"/>
    </row>
    <row r="4384" spans="2:33">
      <c r="C4384" s="29"/>
      <c r="E4384" s="30"/>
      <c r="F4384" s="30"/>
      <c r="G4384" s="30"/>
      <c r="H4384" s="26"/>
      <c r="P4384" s="17"/>
      <c r="R4384" s="17"/>
      <c r="AA4384" s="18"/>
      <c r="AF4384" s="34"/>
    </row>
    <row r="4385" spans="3:33">
      <c r="C4385" s="29"/>
      <c r="E4385" s="30"/>
      <c r="F4385" s="30"/>
      <c r="G4385" s="30"/>
      <c r="H4385" s="26"/>
      <c r="P4385" s="17"/>
      <c r="R4385" s="17"/>
      <c r="AA4385" s="18"/>
      <c r="AF4385" s="34"/>
    </row>
    <row r="4386" spans="3:33">
      <c r="C4386" s="29"/>
      <c r="E4386" s="30"/>
      <c r="F4386" s="30"/>
      <c r="G4386" s="30"/>
      <c r="H4386" s="26"/>
      <c r="P4386" s="17"/>
      <c r="R4386" s="17"/>
      <c r="AA4386" s="18"/>
      <c r="AF4386" s="34"/>
    </row>
    <row r="4387" spans="3:33">
      <c r="C4387" s="29"/>
      <c r="E4387" s="30"/>
      <c r="F4387" s="30"/>
      <c r="G4387" s="30"/>
      <c r="H4387" s="26"/>
      <c r="P4387" s="17"/>
      <c r="R4387" s="17"/>
      <c r="AA4387" s="18"/>
      <c r="AF4387" s="34"/>
    </row>
    <row r="4388" spans="3:33">
      <c r="C4388" s="29"/>
      <c r="E4388" s="30"/>
      <c r="F4388" s="30"/>
      <c r="G4388" s="30"/>
      <c r="H4388" s="26"/>
      <c r="P4388" s="17"/>
      <c r="R4388" s="17"/>
      <c r="AA4388" s="18"/>
      <c r="AD4388" s="34"/>
      <c r="AE4388" s="34"/>
      <c r="AF4388" s="34"/>
      <c r="AG4388" s="37"/>
    </row>
    <row r="4389" spans="3:33">
      <c r="C4389" s="29"/>
      <c r="E4389" s="30"/>
      <c r="F4389" s="30"/>
      <c r="G4389" s="30"/>
      <c r="H4389" s="26"/>
      <c r="P4389" s="17"/>
      <c r="R4389" s="17"/>
      <c r="AA4389" s="18"/>
      <c r="AD4389" s="34"/>
      <c r="AE4389" s="34"/>
      <c r="AF4389" s="34"/>
      <c r="AG4389" s="37"/>
    </row>
    <row r="4390" spans="3:33">
      <c r="C4390" s="29"/>
      <c r="E4390" s="30"/>
      <c r="F4390" s="30"/>
      <c r="G4390" s="30"/>
      <c r="H4390" s="26"/>
      <c r="P4390" s="17"/>
      <c r="R4390" s="17"/>
      <c r="AA4390" s="18"/>
      <c r="AF4390" s="34"/>
    </row>
    <row r="4391" spans="3:33">
      <c r="C4391" s="29"/>
      <c r="E4391" s="30"/>
      <c r="F4391" s="30"/>
      <c r="G4391" s="30"/>
      <c r="H4391" s="26"/>
      <c r="P4391" s="17"/>
      <c r="R4391" s="17"/>
      <c r="AA4391" s="18"/>
      <c r="AF4391" s="34"/>
    </row>
    <row r="4392" spans="3:33">
      <c r="C4392" s="29"/>
      <c r="E4392" s="30"/>
      <c r="F4392" s="30"/>
      <c r="G4392" s="30"/>
      <c r="H4392" s="26"/>
      <c r="P4392" s="17"/>
      <c r="R4392" s="17"/>
      <c r="AA4392" s="18"/>
      <c r="AF4392" s="34"/>
    </row>
    <row r="4393" spans="3:33">
      <c r="C4393" s="29"/>
      <c r="E4393" s="30"/>
      <c r="F4393" s="30"/>
      <c r="G4393" s="30"/>
      <c r="H4393" s="26"/>
      <c r="P4393" s="17"/>
      <c r="R4393" s="17"/>
      <c r="AA4393" s="18"/>
      <c r="AF4393" s="34"/>
    </row>
    <row r="4394" spans="3:33">
      <c r="C4394" s="29"/>
      <c r="E4394" s="30"/>
      <c r="F4394" s="30"/>
      <c r="G4394" s="30"/>
      <c r="H4394" s="26"/>
      <c r="P4394" s="17"/>
      <c r="R4394" s="17"/>
      <c r="AA4394" s="18"/>
      <c r="AF4394" s="34"/>
    </row>
    <row r="4395" spans="3:33">
      <c r="C4395" s="29"/>
      <c r="E4395" s="30"/>
      <c r="F4395" s="30"/>
      <c r="G4395" s="30"/>
      <c r="H4395" s="26"/>
      <c r="P4395" s="17"/>
      <c r="R4395" s="17"/>
      <c r="AA4395" s="18"/>
      <c r="AF4395" s="34"/>
    </row>
    <row r="4396" spans="3:33">
      <c r="C4396" s="29"/>
      <c r="E4396" s="30"/>
      <c r="F4396" s="30"/>
      <c r="G4396" s="30"/>
      <c r="H4396" s="26"/>
      <c r="P4396" s="17"/>
      <c r="R4396" s="17"/>
      <c r="AA4396" s="18"/>
      <c r="AF4396" s="34"/>
    </row>
    <row r="4397" spans="3:33">
      <c r="C4397" s="29"/>
      <c r="E4397" s="30"/>
      <c r="F4397" s="30"/>
      <c r="G4397" s="30"/>
      <c r="H4397" s="26"/>
      <c r="P4397" s="17"/>
      <c r="R4397" s="17"/>
      <c r="AA4397" s="18"/>
      <c r="AF4397" s="34"/>
    </row>
    <row r="4398" spans="3:33">
      <c r="C4398" s="29"/>
      <c r="E4398" s="30"/>
      <c r="F4398" s="30"/>
      <c r="G4398" s="30"/>
      <c r="H4398" s="26"/>
      <c r="P4398" s="17"/>
      <c r="R4398" s="17"/>
      <c r="AA4398" s="18"/>
      <c r="AF4398" s="34"/>
    </row>
    <row r="4399" spans="3:33">
      <c r="C4399" s="29"/>
      <c r="E4399" s="30"/>
      <c r="F4399" s="30"/>
      <c r="G4399" s="30"/>
      <c r="H4399" s="26"/>
      <c r="P4399" s="17"/>
      <c r="R4399" s="17"/>
      <c r="AA4399" s="18"/>
      <c r="AF4399" s="34"/>
    </row>
    <row r="4400" spans="3:33">
      <c r="C4400" s="29"/>
      <c r="E4400" s="30"/>
      <c r="F4400" s="30"/>
      <c r="G4400" s="30"/>
      <c r="H4400" s="26"/>
      <c r="P4400" s="17"/>
      <c r="R4400" s="17"/>
      <c r="AA4400" s="18"/>
      <c r="AF4400" s="34"/>
    </row>
    <row r="4401" spans="1:33">
      <c r="C4401" s="29"/>
      <c r="E4401" s="30"/>
      <c r="F4401" s="30"/>
      <c r="G4401" s="30"/>
      <c r="H4401" s="26"/>
      <c r="P4401" s="17"/>
      <c r="R4401" s="17"/>
      <c r="AA4401" s="18"/>
      <c r="AF4401" s="34"/>
    </row>
    <row r="4402" spans="1:33">
      <c r="C4402" s="29"/>
      <c r="E4402" s="30"/>
      <c r="F4402" s="30"/>
      <c r="G4402" s="30"/>
      <c r="H4402" s="26"/>
      <c r="P4402" s="17"/>
      <c r="R4402" s="17"/>
      <c r="AA4402" s="18"/>
      <c r="AF4402" s="34"/>
    </row>
    <row r="4403" spans="1:33">
      <c r="C4403" s="29"/>
      <c r="E4403" s="30"/>
      <c r="F4403" s="30"/>
      <c r="G4403" s="30"/>
      <c r="H4403" s="26"/>
      <c r="P4403" s="17"/>
      <c r="R4403" s="17"/>
      <c r="AA4403" s="18"/>
      <c r="AF4403" s="34"/>
    </row>
    <row r="4404" spans="1:33">
      <c r="C4404" s="29"/>
      <c r="E4404" s="30"/>
      <c r="F4404" s="30"/>
      <c r="G4404" s="30"/>
      <c r="H4404" s="26"/>
      <c r="P4404" s="17"/>
      <c r="R4404" s="17"/>
      <c r="AA4404" s="18"/>
      <c r="AD4404" s="34"/>
      <c r="AE4404" s="34"/>
      <c r="AF4404" s="34"/>
    </row>
    <row r="4405" spans="1:33">
      <c r="C4405" s="29"/>
      <c r="E4405" s="30"/>
      <c r="F4405" s="30"/>
      <c r="G4405" s="30"/>
      <c r="H4405" s="26"/>
      <c r="P4405" s="17"/>
      <c r="R4405" s="17"/>
      <c r="AA4405" s="18"/>
      <c r="AF4405" s="34"/>
      <c r="AG4405" s="37"/>
    </row>
    <row r="4406" spans="1:33">
      <c r="C4406" s="29"/>
      <c r="E4406" s="30"/>
      <c r="F4406" s="30"/>
      <c r="G4406" s="30"/>
      <c r="H4406" s="26"/>
      <c r="P4406" s="17"/>
      <c r="R4406" s="17"/>
      <c r="AA4406" s="18"/>
      <c r="AF4406" s="34"/>
      <c r="AG4406" s="37"/>
    </row>
    <row r="4407" spans="1:33">
      <c r="C4407" s="29"/>
      <c r="E4407" s="30"/>
      <c r="F4407" s="30"/>
      <c r="G4407" s="30"/>
      <c r="H4407" s="26"/>
      <c r="P4407" s="17"/>
      <c r="R4407" s="17"/>
      <c r="AA4407" s="18"/>
      <c r="AD4407" s="34"/>
      <c r="AE4407" s="34"/>
      <c r="AF4407" s="34"/>
      <c r="AG4407" s="37"/>
    </row>
    <row r="4408" spans="1:33">
      <c r="A4408" s="28"/>
      <c r="C4408" s="29"/>
      <c r="E4408" s="30"/>
      <c r="F4408" s="30"/>
      <c r="G4408" s="30"/>
      <c r="H4408" s="26"/>
      <c r="P4408" s="17"/>
      <c r="R4408" s="17"/>
      <c r="AA4408" s="18"/>
      <c r="AF4408" s="34"/>
    </row>
    <row r="4409" spans="1:33">
      <c r="A4409" s="28"/>
      <c r="C4409" s="29"/>
      <c r="E4409" s="30"/>
      <c r="F4409" s="30"/>
      <c r="G4409" s="30"/>
      <c r="H4409" s="26"/>
      <c r="P4409" s="17"/>
      <c r="R4409" s="17"/>
      <c r="AA4409" s="18"/>
      <c r="AF4409" s="34"/>
    </row>
    <row r="4410" spans="1:33">
      <c r="A4410" s="28"/>
      <c r="C4410" s="29"/>
      <c r="E4410" s="30"/>
      <c r="F4410" s="30"/>
      <c r="G4410" s="30"/>
      <c r="H4410" s="26"/>
      <c r="P4410" s="17"/>
      <c r="R4410" s="17"/>
      <c r="AA4410" s="18"/>
      <c r="AF4410" s="34"/>
    </row>
    <row r="4411" spans="1:33">
      <c r="A4411" s="28"/>
      <c r="C4411" s="29"/>
      <c r="E4411" s="30"/>
      <c r="F4411" s="30"/>
      <c r="G4411" s="30"/>
      <c r="H4411" s="26"/>
      <c r="P4411" s="17"/>
      <c r="R4411" s="17"/>
      <c r="AA4411" s="18"/>
      <c r="AF4411" s="34"/>
    </row>
    <row r="4412" spans="1:33">
      <c r="A4412" s="28"/>
      <c r="C4412" s="29"/>
      <c r="E4412" s="30"/>
      <c r="F4412" s="30"/>
      <c r="G4412" s="30"/>
      <c r="H4412" s="26"/>
      <c r="P4412" s="17"/>
      <c r="R4412" s="17"/>
      <c r="AA4412" s="18"/>
      <c r="AF4412" s="34"/>
    </row>
    <row r="4413" spans="1:33">
      <c r="A4413" s="28"/>
      <c r="C4413" s="29"/>
      <c r="E4413" s="30"/>
      <c r="F4413" s="30"/>
      <c r="G4413" s="30"/>
      <c r="H4413" s="26"/>
      <c r="P4413" s="17"/>
      <c r="R4413" s="17"/>
      <c r="AA4413" s="18"/>
      <c r="AF4413" s="34"/>
    </row>
    <row r="4414" spans="1:33">
      <c r="A4414" s="28"/>
      <c r="C4414" s="29"/>
      <c r="E4414" s="30"/>
      <c r="F4414" s="30"/>
      <c r="G4414" s="30"/>
      <c r="H4414" s="26"/>
      <c r="P4414" s="17"/>
      <c r="R4414" s="17"/>
      <c r="AA4414" s="18"/>
      <c r="AF4414" s="34"/>
    </row>
    <row r="4415" spans="1:33">
      <c r="A4415" s="28"/>
      <c r="C4415" s="29"/>
      <c r="E4415" s="30"/>
      <c r="F4415" s="30"/>
      <c r="G4415" s="30"/>
      <c r="H4415" s="26"/>
      <c r="P4415" s="17"/>
      <c r="R4415" s="17"/>
      <c r="AA4415" s="18"/>
      <c r="AF4415" s="34"/>
    </row>
    <row r="4416" spans="1:33">
      <c r="A4416" s="28"/>
      <c r="C4416" s="29"/>
      <c r="E4416" s="30"/>
      <c r="F4416" s="30"/>
      <c r="G4416" s="30"/>
      <c r="H4416" s="26"/>
      <c r="P4416" s="17"/>
      <c r="R4416" s="17"/>
      <c r="AA4416" s="18"/>
      <c r="AF4416" s="34"/>
    </row>
    <row r="4417" spans="1:33">
      <c r="A4417" s="28"/>
      <c r="C4417" s="29"/>
      <c r="E4417" s="30"/>
      <c r="F4417" s="30"/>
      <c r="G4417" s="30"/>
      <c r="H4417" s="26"/>
      <c r="P4417" s="17"/>
      <c r="R4417" s="17"/>
      <c r="AA4417" s="18"/>
      <c r="AF4417" s="34"/>
    </row>
    <row r="4418" spans="1:33">
      <c r="A4418" s="28"/>
      <c r="B4418" s="22"/>
      <c r="C4418" s="29"/>
      <c r="E4418" s="30"/>
      <c r="F4418" s="30"/>
      <c r="G4418" s="30"/>
      <c r="H4418" s="26"/>
      <c r="P4418" s="17"/>
      <c r="R4418" s="17"/>
      <c r="AA4418" s="18"/>
      <c r="AF4418" s="34"/>
    </row>
    <row r="4419" spans="1:33">
      <c r="A4419" s="28"/>
      <c r="B4419" s="22"/>
      <c r="C4419" s="29"/>
      <c r="E4419" s="30"/>
      <c r="F4419" s="30"/>
      <c r="G4419" s="30"/>
      <c r="H4419" s="26"/>
      <c r="P4419" s="17"/>
      <c r="R4419" s="17"/>
      <c r="AF4419" s="34"/>
    </row>
    <row r="4420" spans="1:33">
      <c r="A4420" s="28"/>
      <c r="B4420" s="22"/>
      <c r="C4420" s="29"/>
      <c r="E4420" s="30"/>
      <c r="F4420" s="30"/>
      <c r="G4420" s="30"/>
      <c r="H4420" s="26"/>
      <c r="P4420" s="17"/>
      <c r="R4420" s="17"/>
      <c r="AF4420" s="34"/>
    </row>
    <row r="4421" spans="1:33">
      <c r="A4421" s="28"/>
      <c r="C4421" s="29"/>
      <c r="E4421" s="30"/>
      <c r="F4421" s="30"/>
      <c r="G4421" s="30"/>
      <c r="H4421" s="26"/>
      <c r="P4421" s="17"/>
      <c r="R4421" s="17"/>
      <c r="AD4421" s="34"/>
      <c r="AE4421" s="34"/>
      <c r="AF4421" s="34"/>
    </row>
    <row r="4422" spans="1:33">
      <c r="A4422" s="28"/>
      <c r="C4422" s="29"/>
      <c r="E4422" s="30"/>
      <c r="F4422" s="30"/>
      <c r="G4422" s="30"/>
      <c r="H4422" s="26"/>
      <c r="P4422" s="17"/>
      <c r="R4422" s="17"/>
      <c r="AA4422" s="18"/>
      <c r="AD4422" s="34"/>
      <c r="AE4422" s="34"/>
      <c r="AF4422" s="34"/>
      <c r="AG4422" s="37"/>
    </row>
    <row r="4423" spans="1:33">
      <c r="A4423" s="28"/>
      <c r="C4423" s="29"/>
      <c r="E4423" s="30"/>
      <c r="F4423" s="30"/>
      <c r="G4423" s="30"/>
      <c r="H4423" s="26"/>
      <c r="P4423" s="17"/>
      <c r="R4423" s="17"/>
      <c r="AA4423" s="18"/>
      <c r="AD4423" s="34"/>
      <c r="AE4423" s="34"/>
      <c r="AF4423" s="34"/>
      <c r="AG4423" s="37"/>
    </row>
    <row r="4424" spans="1:33">
      <c r="A4424" s="28"/>
      <c r="C4424" s="29"/>
      <c r="E4424" s="30"/>
      <c r="F4424" s="30"/>
      <c r="G4424" s="30"/>
      <c r="H4424" s="26"/>
      <c r="P4424" s="17"/>
      <c r="R4424" s="17"/>
      <c r="AA4424" s="18"/>
      <c r="AF4424" s="34"/>
    </row>
    <row r="4425" spans="1:33">
      <c r="A4425" s="28"/>
      <c r="C4425" s="29"/>
      <c r="E4425" s="30"/>
      <c r="F4425" s="30"/>
      <c r="G4425" s="30"/>
      <c r="H4425" s="26"/>
      <c r="P4425" s="17"/>
      <c r="R4425" s="17"/>
      <c r="AA4425" s="18"/>
      <c r="AD4425" s="34"/>
      <c r="AE4425" s="34"/>
      <c r="AF4425" s="34"/>
    </row>
    <row r="4426" spans="1:33">
      <c r="A4426" s="28"/>
      <c r="C4426" s="29"/>
      <c r="E4426" s="30"/>
      <c r="F4426" s="30"/>
      <c r="G4426" s="30"/>
      <c r="H4426" s="26"/>
      <c r="P4426" s="17"/>
      <c r="R4426" s="17"/>
      <c r="AA4426" s="18"/>
      <c r="AD4426" s="34"/>
      <c r="AE4426" s="34"/>
      <c r="AF4426" s="34"/>
    </row>
    <row r="4427" spans="1:33">
      <c r="A4427" s="28"/>
      <c r="C4427" s="29"/>
      <c r="E4427" s="30"/>
      <c r="F4427" s="30"/>
      <c r="G4427" s="30"/>
      <c r="H4427" s="26"/>
      <c r="P4427" s="17"/>
      <c r="R4427" s="17"/>
      <c r="AA4427" s="18"/>
      <c r="AF4427" s="34"/>
      <c r="AG4427" s="37"/>
    </row>
    <row r="4428" spans="1:33">
      <c r="A4428" s="28"/>
      <c r="C4428" s="29"/>
      <c r="E4428" s="30"/>
      <c r="F4428" s="30"/>
      <c r="G4428" s="30"/>
      <c r="H4428" s="26"/>
      <c r="P4428" s="17"/>
      <c r="R4428" s="17"/>
      <c r="AA4428" s="18"/>
      <c r="AF4428" s="34"/>
      <c r="AG4428" s="37"/>
    </row>
    <row r="4429" spans="1:33">
      <c r="A4429" s="28"/>
      <c r="C4429" s="29"/>
      <c r="E4429" s="30"/>
      <c r="F4429" s="30"/>
      <c r="G4429" s="30"/>
      <c r="H4429" s="26"/>
      <c r="P4429" s="17"/>
      <c r="R4429" s="17"/>
      <c r="AA4429" s="18"/>
      <c r="AF4429" s="34"/>
      <c r="AG4429" s="37"/>
    </row>
    <row r="4430" spans="1:33">
      <c r="A4430" s="28"/>
      <c r="C4430" s="29"/>
      <c r="E4430" s="30"/>
      <c r="F4430" s="30"/>
      <c r="G4430" s="30"/>
      <c r="H4430" s="26"/>
      <c r="P4430" s="17"/>
      <c r="R4430" s="17"/>
      <c r="AA4430" s="18"/>
      <c r="AF4430" s="34"/>
      <c r="AG4430" s="37"/>
    </row>
    <row r="4431" spans="1:33">
      <c r="A4431" s="28"/>
      <c r="C4431" s="29"/>
      <c r="E4431" s="30"/>
      <c r="F4431" s="30"/>
      <c r="G4431" s="30"/>
      <c r="H4431" s="26"/>
      <c r="P4431" s="17"/>
      <c r="R4431" s="17"/>
      <c r="AA4431" s="18"/>
      <c r="AF4431" s="34"/>
      <c r="AG4431" s="37"/>
    </row>
    <row r="4432" spans="1:33">
      <c r="A4432" s="28"/>
      <c r="C4432" s="29"/>
      <c r="E4432" s="30"/>
      <c r="F4432" s="30"/>
      <c r="G4432" s="30"/>
      <c r="H4432" s="26"/>
      <c r="P4432" s="17"/>
      <c r="R4432" s="17"/>
      <c r="AA4432" s="18"/>
      <c r="AF4432" s="34"/>
      <c r="AG4432" s="37"/>
    </row>
    <row r="4433" spans="1:33">
      <c r="A4433" s="28"/>
      <c r="C4433" s="29"/>
      <c r="E4433" s="30"/>
      <c r="F4433" s="30"/>
      <c r="G4433" s="30"/>
      <c r="H4433" s="26"/>
      <c r="P4433" s="17"/>
      <c r="R4433" s="17"/>
      <c r="AA4433" s="18"/>
      <c r="AF4433" s="34"/>
      <c r="AG4433" s="37"/>
    </row>
    <row r="4434" spans="1:33">
      <c r="A4434" s="28"/>
      <c r="C4434" s="29"/>
      <c r="E4434" s="30"/>
      <c r="F4434" s="30"/>
      <c r="G4434" s="30"/>
      <c r="H4434" s="26"/>
      <c r="P4434" s="17"/>
      <c r="R4434" s="17"/>
      <c r="AA4434" s="18"/>
      <c r="AF4434" s="34"/>
      <c r="AG4434" s="37"/>
    </row>
    <row r="4435" spans="1:33">
      <c r="A4435" s="28"/>
      <c r="C4435" s="29"/>
      <c r="E4435" s="30"/>
      <c r="F4435" s="30"/>
      <c r="G4435" s="30"/>
      <c r="H4435" s="26"/>
      <c r="P4435" s="17"/>
      <c r="R4435" s="17"/>
      <c r="AA4435" s="18"/>
      <c r="AF4435" s="34"/>
      <c r="AG4435" s="37"/>
    </row>
    <row r="4436" spans="1:33">
      <c r="A4436" s="28"/>
      <c r="C4436" s="29"/>
      <c r="E4436" s="30"/>
      <c r="F4436" s="30"/>
      <c r="G4436" s="30"/>
      <c r="H4436" s="26"/>
      <c r="P4436" s="17"/>
      <c r="R4436" s="17"/>
      <c r="AA4436" s="18"/>
      <c r="AD4436" s="34"/>
      <c r="AE4436" s="34"/>
      <c r="AF4436" s="34"/>
      <c r="AG4436" s="37"/>
    </row>
    <row r="4437" spans="1:33">
      <c r="A4437" s="28"/>
      <c r="C4437" s="29"/>
      <c r="E4437" s="30"/>
      <c r="F4437" s="30"/>
      <c r="G4437" s="30"/>
      <c r="H4437" s="26"/>
      <c r="P4437" s="17"/>
      <c r="R4437" s="17"/>
      <c r="AA4437" s="18"/>
      <c r="AD4437" s="34"/>
      <c r="AE4437" s="34"/>
      <c r="AF4437" s="34"/>
      <c r="AG4437" s="37"/>
    </row>
    <row r="4438" spans="1:33">
      <c r="A4438" s="28"/>
      <c r="C4438" s="29"/>
      <c r="E4438" s="30"/>
      <c r="F4438" s="30"/>
      <c r="G4438" s="30"/>
      <c r="H4438" s="26"/>
      <c r="P4438" s="17"/>
      <c r="R4438" s="17"/>
      <c r="AA4438" s="18"/>
      <c r="AD4438" s="34"/>
      <c r="AE4438" s="34"/>
      <c r="AF4438" s="34"/>
      <c r="AG4438" s="37"/>
    </row>
    <row r="4439" spans="1:33">
      <c r="A4439" s="28"/>
      <c r="C4439" s="29"/>
      <c r="E4439" s="30"/>
      <c r="F4439" s="30"/>
      <c r="G4439" s="30"/>
      <c r="H4439" s="26"/>
      <c r="P4439" s="17"/>
      <c r="R4439" s="17"/>
      <c r="AA4439" s="18"/>
      <c r="AD4439" s="34"/>
      <c r="AE4439" s="34"/>
      <c r="AF4439" s="34"/>
      <c r="AG4439" s="37"/>
    </row>
    <row r="4440" spans="1:33">
      <c r="A4440" s="28"/>
      <c r="C4440" s="29"/>
      <c r="E4440" s="30"/>
      <c r="F4440" s="30"/>
      <c r="G4440" s="30"/>
      <c r="H4440" s="26"/>
      <c r="P4440" s="17"/>
      <c r="R4440" s="17"/>
      <c r="AA4440" s="18"/>
      <c r="AF4440" s="34"/>
    </row>
    <row r="4441" spans="1:33">
      <c r="A4441" s="28"/>
      <c r="C4441" s="29"/>
      <c r="E4441" s="30"/>
      <c r="F4441" s="30"/>
      <c r="G4441" s="30"/>
      <c r="H4441" s="26"/>
      <c r="P4441" s="17"/>
      <c r="R4441" s="17"/>
      <c r="AA4441" s="18"/>
      <c r="AF4441" s="34"/>
    </row>
    <row r="4442" spans="1:33">
      <c r="A4442" s="28"/>
      <c r="C4442" s="29"/>
      <c r="E4442" s="30"/>
      <c r="F4442" s="30"/>
      <c r="G4442" s="30"/>
      <c r="H4442" s="26"/>
      <c r="P4442" s="17"/>
      <c r="R4442" s="17"/>
      <c r="AA4442" s="18"/>
      <c r="AF4442" s="34"/>
    </row>
    <row r="4443" spans="1:33">
      <c r="A4443" s="28"/>
      <c r="C4443" s="29"/>
      <c r="E4443" s="30"/>
      <c r="F4443" s="30"/>
      <c r="G4443" s="30"/>
      <c r="H4443" s="26"/>
      <c r="P4443" s="17"/>
      <c r="R4443" s="17"/>
      <c r="AA4443" s="18"/>
      <c r="AF4443" s="34"/>
    </row>
    <row r="4444" spans="1:33">
      <c r="A4444" s="28"/>
      <c r="C4444" s="29"/>
      <c r="E4444" s="30"/>
      <c r="F4444" s="30"/>
      <c r="G4444" s="30"/>
      <c r="H4444" s="26"/>
      <c r="P4444" s="17"/>
      <c r="R4444" s="17"/>
      <c r="AA4444" s="18"/>
      <c r="AF4444" s="34"/>
    </row>
    <row r="4445" spans="1:33">
      <c r="A4445" s="28"/>
      <c r="C4445" s="29"/>
      <c r="E4445" s="30"/>
      <c r="F4445" s="30"/>
      <c r="G4445" s="30"/>
      <c r="H4445" s="26"/>
      <c r="P4445" s="17"/>
      <c r="R4445" s="17"/>
      <c r="AA4445" s="18"/>
      <c r="AF4445" s="34"/>
    </row>
    <row r="4446" spans="1:33">
      <c r="A4446" s="28"/>
      <c r="C4446" s="29"/>
      <c r="E4446" s="30"/>
      <c r="F4446" s="30"/>
      <c r="G4446" s="30"/>
      <c r="H4446" s="26"/>
      <c r="P4446" s="17"/>
      <c r="R4446" s="17"/>
      <c r="AA4446" s="18"/>
      <c r="AF4446" s="34"/>
    </row>
    <row r="4447" spans="1:33">
      <c r="A4447" s="28"/>
      <c r="C4447" s="29"/>
      <c r="E4447" s="30"/>
      <c r="F4447" s="30"/>
      <c r="G4447" s="30"/>
      <c r="H4447" s="26"/>
      <c r="P4447" s="17"/>
      <c r="R4447" s="17"/>
      <c r="AA4447" s="18"/>
      <c r="AF4447" s="34"/>
    </row>
    <row r="4448" spans="1:33">
      <c r="A4448" s="28"/>
      <c r="C4448" s="29"/>
      <c r="E4448" s="30"/>
      <c r="F4448" s="30"/>
      <c r="G4448" s="30"/>
      <c r="H4448" s="26"/>
      <c r="P4448" s="17"/>
      <c r="R4448" s="17"/>
      <c r="AA4448" s="18"/>
      <c r="AF4448" s="34"/>
    </row>
    <row r="4449" spans="1:32">
      <c r="A4449" s="28"/>
      <c r="C4449" s="29"/>
      <c r="E4449" s="30"/>
      <c r="F4449" s="30"/>
      <c r="G4449" s="30"/>
      <c r="H4449" s="26"/>
      <c r="P4449" s="17"/>
      <c r="R4449" s="17"/>
      <c r="AA4449" s="18"/>
      <c r="AF4449" s="34"/>
    </row>
    <row r="4450" spans="1:32">
      <c r="A4450" s="28"/>
      <c r="C4450" s="29"/>
      <c r="E4450" s="30"/>
      <c r="F4450" s="30"/>
      <c r="G4450" s="30"/>
      <c r="H4450" s="26"/>
      <c r="P4450" s="17"/>
      <c r="R4450" s="17"/>
      <c r="AA4450" s="18"/>
      <c r="AF4450" s="34"/>
    </row>
    <row r="4451" spans="1:32">
      <c r="A4451" s="28"/>
      <c r="C4451" s="29"/>
      <c r="E4451" s="30"/>
      <c r="F4451" s="30"/>
      <c r="G4451" s="30"/>
      <c r="H4451" s="26"/>
      <c r="P4451" s="17"/>
      <c r="R4451" s="17"/>
      <c r="AA4451" s="18"/>
      <c r="AF4451" s="34"/>
    </row>
    <row r="4452" spans="1:32">
      <c r="A4452" s="28"/>
      <c r="C4452" s="29"/>
      <c r="E4452" s="30"/>
      <c r="F4452" s="30"/>
      <c r="G4452" s="30"/>
      <c r="H4452" s="26"/>
      <c r="P4452" s="17"/>
      <c r="R4452" s="17"/>
      <c r="AA4452" s="18"/>
      <c r="AF4452" s="34"/>
    </row>
    <row r="4453" spans="1:32">
      <c r="A4453" s="28"/>
      <c r="C4453" s="29"/>
      <c r="E4453" s="30"/>
      <c r="F4453" s="30"/>
      <c r="G4453" s="30"/>
      <c r="H4453" s="26"/>
      <c r="P4453" s="17"/>
      <c r="R4453" s="17"/>
      <c r="AA4453" s="18"/>
      <c r="AF4453" s="34"/>
    </row>
    <row r="4454" spans="1:32">
      <c r="A4454" s="28"/>
      <c r="C4454" s="29"/>
      <c r="E4454" s="30"/>
      <c r="F4454" s="30"/>
      <c r="G4454" s="30"/>
      <c r="H4454" s="26"/>
      <c r="P4454" s="17"/>
      <c r="R4454" s="17"/>
      <c r="AA4454" s="18"/>
      <c r="AF4454" s="34"/>
    </row>
    <row r="4455" spans="1:32">
      <c r="A4455" s="28"/>
      <c r="C4455" s="29"/>
      <c r="E4455" s="30"/>
      <c r="F4455" s="30"/>
      <c r="G4455" s="30"/>
      <c r="H4455" s="26"/>
      <c r="P4455" s="17"/>
      <c r="R4455" s="17"/>
      <c r="AA4455" s="18"/>
      <c r="AF4455" s="34"/>
    </row>
    <row r="4456" spans="1:32">
      <c r="A4456" s="28"/>
      <c r="C4456" s="29"/>
      <c r="E4456" s="30"/>
      <c r="F4456" s="30"/>
      <c r="G4456" s="30"/>
      <c r="H4456" s="26"/>
      <c r="P4456" s="17"/>
      <c r="R4456" s="17"/>
      <c r="AA4456" s="18"/>
      <c r="AF4456" s="34"/>
    </row>
    <row r="4457" spans="1:32">
      <c r="A4457" s="28"/>
      <c r="C4457" s="29"/>
      <c r="E4457" s="30"/>
      <c r="F4457" s="30"/>
      <c r="G4457" s="30"/>
      <c r="H4457" s="26"/>
      <c r="P4457" s="17"/>
      <c r="R4457" s="17"/>
      <c r="AA4457" s="18"/>
      <c r="AF4457" s="34"/>
    </row>
    <row r="4458" spans="1:32">
      <c r="A4458" s="28"/>
      <c r="C4458" s="29"/>
      <c r="E4458" s="30"/>
      <c r="F4458" s="30"/>
      <c r="G4458" s="30"/>
      <c r="H4458" s="26"/>
      <c r="P4458" s="17"/>
      <c r="R4458" s="17"/>
      <c r="AA4458" s="18"/>
      <c r="AF4458" s="34"/>
    </row>
    <row r="4459" spans="1:32">
      <c r="A4459" s="28"/>
      <c r="C4459" s="29"/>
      <c r="E4459" s="30"/>
      <c r="F4459" s="30"/>
      <c r="G4459" s="30"/>
      <c r="H4459" s="26"/>
      <c r="P4459" s="17"/>
      <c r="R4459" s="17"/>
      <c r="AA4459" s="18"/>
      <c r="AF4459" s="34"/>
    </row>
    <row r="4460" spans="1:32">
      <c r="A4460" s="28"/>
      <c r="C4460" s="29"/>
      <c r="E4460" s="30"/>
      <c r="F4460" s="30"/>
      <c r="G4460" s="30"/>
      <c r="H4460" s="26"/>
      <c r="P4460" s="17"/>
      <c r="R4460" s="17"/>
      <c r="AA4460" s="18"/>
      <c r="AF4460" s="34"/>
    </row>
    <row r="4461" spans="1:32">
      <c r="A4461" s="28"/>
      <c r="C4461" s="29"/>
      <c r="E4461" s="30"/>
      <c r="F4461" s="30"/>
      <c r="G4461" s="30"/>
      <c r="H4461" s="26"/>
      <c r="P4461" s="17"/>
      <c r="R4461" s="17"/>
      <c r="AA4461" s="18"/>
      <c r="AF4461" s="34"/>
    </row>
    <row r="4462" spans="1:32">
      <c r="A4462" s="28"/>
      <c r="C4462" s="29"/>
      <c r="E4462" s="30"/>
      <c r="F4462" s="30"/>
      <c r="G4462" s="30"/>
      <c r="H4462" s="26"/>
      <c r="P4462" s="17"/>
      <c r="R4462" s="17"/>
      <c r="AA4462" s="18"/>
      <c r="AF4462" s="34"/>
    </row>
    <row r="4463" spans="1:32">
      <c r="A4463" s="28"/>
      <c r="C4463" s="29"/>
      <c r="E4463" s="30"/>
      <c r="F4463" s="30"/>
      <c r="G4463" s="30"/>
      <c r="H4463" s="26"/>
      <c r="P4463" s="17"/>
      <c r="R4463" s="17"/>
      <c r="AA4463" s="18"/>
      <c r="AF4463" s="34"/>
    </row>
    <row r="4464" spans="1:32">
      <c r="A4464" s="28"/>
      <c r="C4464" s="29"/>
      <c r="E4464" s="30"/>
      <c r="F4464" s="30"/>
      <c r="G4464" s="30"/>
      <c r="H4464" s="26"/>
      <c r="P4464" s="17"/>
      <c r="R4464" s="17"/>
      <c r="AA4464" s="18"/>
      <c r="AF4464" s="34"/>
    </row>
    <row r="4465" spans="1:32">
      <c r="A4465" s="28"/>
      <c r="C4465" s="29"/>
      <c r="E4465" s="30"/>
      <c r="F4465" s="30"/>
      <c r="G4465" s="30"/>
      <c r="H4465" s="26"/>
      <c r="P4465" s="17"/>
      <c r="R4465" s="17"/>
      <c r="AA4465" s="18"/>
      <c r="AF4465" s="34"/>
    </row>
    <row r="4466" spans="1:32">
      <c r="A4466" s="28"/>
      <c r="C4466" s="29"/>
      <c r="E4466" s="30"/>
      <c r="F4466" s="30"/>
      <c r="G4466" s="30"/>
      <c r="H4466" s="26"/>
      <c r="P4466" s="17"/>
      <c r="R4466" s="17"/>
      <c r="AA4466" s="18"/>
      <c r="AF4466" s="34"/>
    </row>
    <row r="4467" spans="1:32">
      <c r="A4467" s="28"/>
      <c r="C4467" s="29"/>
      <c r="E4467" s="30"/>
      <c r="F4467" s="30"/>
      <c r="G4467" s="30"/>
      <c r="H4467" s="26"/>
      <c r="P4467" s="17"/>
      <c r="R4467" s="17"/>
      <c r="AA4467" s="18"/>
      <c r="AF4467" s="34"/>
    </row>
    <row r="4468" spans="1:32">
      <c r="A4468" s="28"/>
      <c r="C4468" s="29"/>
      <c r="E4468" s="30"/>
      <c r="F4468" s="30"/>
      <c r="G4468" s="30"/>
      <c r="H4468" s="26"/>
      <c r="P4468" s="17"/>
      <c r="R4468" s="17"/>
      <c r="AA4468" s="18"/>
      <c r="AF4468" s="34"/>
    </row>
    <row r="4469" spans="1:32">
      <c r="A4469" s="28"/>
      <c r="C4469" s="29"/>
      <c r="E4469" s="30"/>
      <c r="F4469" s="30"/>
      <c r="G4469" s="30"/>
      <c r="H4469" s="26"/>
      <c r="P4469" s="17"/>
      <c r="R4469" s="17"/>
      <c r="AA4469" s="18"/>
      <c r="AF4469" s="34"/>
    </row>
    <row r="4470" spans="1:32">
      <c r="C4470" s="29"/>
      <c r="E4470" s="30"/>
      <c r="F4470" s="30"/>
      <c r="G4470" s="30"/>
      <c r="H4470" s="26"/>
      <c r="P4470" s="17"/>
      <c r="R4470" s="17"/>
      <c r="AA4470" s="18"/>
      <c r="AF4470" s="34"/>
    </row>
    <row r="4471" spans="1:32">
      <c r="C4471" s="29"/>
      <c r="E4471" s="30"/>
      <c r="F4471" s="30"/>
      <c r="G4471" s="30"/>
      <c r="H4471" s="26"/>
      <c r="P4471" s="17"/>
      <c r="R4471" s="17"/>
      <c r="AA4471" s="18"/>
      <c r="AD4471" s="34"/>
      <c r="AE4471" s="34"/>
      <c r="AF4471" s="34"/>
    </row>
    <row r="4472" spans="1:32">
      <c r="C4472" s="29"/>
      <c r="E4472" s="30"/>
      <c r="F4472" s="30"/>
      <c r="G4472" s="30"/>
      <c r="H4472" s="26"/>
      <c r="P4472" s="17"/>
      <c r="R4472" s="17"/>
      <c r="AA4472" s="18"/>
      <c r="AF4472" s="34"/>
    </row>
    <row r="4473" spans="1:32">
      <c r="C4473" s="29"/>
      <c r="E4473" s="30"/>
      <c r="F4473" s="30"/>
      <c r="G4473" s="30"/>
      <c r="H4473" s="26"/>
      <c r="P4473" s="17"/>
      <c r="R4473" s="17"/>
      <c r="AA4473" s="18"/>
      <c r="AF4473" s="34"/>
    </row>
    <row r="4474" spans="1:32">
      <c r="C4474" s="29"/>
      <c r="E4474" s="30"/>
      <c r="F4474" s="30"/>
      <c r="G4474" s="30"/>
      <c r="H4474" s="26"/>
      <c r="P4474" s="17"/>
      <c r="R4474" s="17"/>
      <c r="AA4474" s="18"/>
      <c r="AF4474" s="34"/>
    </row>
    <row r="4475" spans="1:32">
      <c r="C4475" s="29"/>
      <c r="E4475" s="30"/>
      <c r="F4475" s="30"/>
      <c r="G4475" s="30"/>
      <c r="H4475" s="26"/>
      <c r="P4475" s="17"/>
      <c r="R4475" s="17"/>
      <c r="AA4475" s="18"/>
      <c r="AF4475" s="34"/>
    </row>
    <row r="4476" spans="1:32">
      <c r="C4476" s="29"/>
      <c r="E4476" s="30"/>
      <c r="F4476" s="30"/>
      <c r="G4476" s="30"/>
      <c r="H4476" s="26"/>
      <c r="P4476" s="17"/>
      <c r="R4476" s="17"/>
      <c r="AA4476" s="18"/>
      <c r="AF4476" s="34"/>
    </row>
    <row r="4477" spans="1:32">
      <c r="C4477" s="29"/>
      <c r="E4477" s="30"/>
      <c r="F4477" s="30"/>
      <c r="G4477" s="30"/>
      <c r="H4477" s="26"/>
      <c r="P4477" s="17"/>
      <c r="R4477" s="17"/>
      <c r="AA4477" s="18"/>
      <c r="AF4477" s="34"/>
    </row>
    <row r="4478" spans="1:32">
      <c r="C4478" s="29"/>
      <c r="E4478" s="30"/>
      <c r="F4478" s="30"/>
      <c r="G4478" s="30"/>
      <c r="H4478" s="26"/>
      <c r="P4478" s="17"/>
      <c r="R4478" s="17"/>
      <c r="AA4478" s="18"/>
      <c r="AF4478" s="34"/>
    </row>
    <row r="4479" spans="1:32">
      <c r="C4479" s="29"/>
      <c r="E4479" s="30"/>
      <c r="F4479" s="30"/>
      <c r="G4479" s="30"/>
      <c r="H4479" s="26"/>
      <c r="P4479" s="17"/>
      <c r="R4479" s="17"/>
      <c r="AA4479" s="18"/>
      <c r="AF4479" s="34"/>
    </row>
    <row r="4480" spans="1:32">
      <c r="C4480" s="29"/>
      <c r="E4480" s="30"/>
      <c r="F4480" s="30"/>
      <c r="G4480" s="30"/>
      <c r="H4480" s="26"/>
      <c r="P4480" s="17"/>
      <c r="R4480" s="17"/>
      <c r="AA4480" s="18"/>
      <c r="AF4480" s="34"/>
    </row>
    <row r="4481" spans="3:33">
      <c r="C4481" s="29"/>
      <c r="E4481" s="30"/>
      <c r="F4481" s="30"/>
      <c r="G4481" s="30"/>
      <c r="H4481" s="26"/>
      <c r="P4481" s="17"/>
      <c r="R4481" s="17"/>
      <c r="AA4481" s="18"/>
      <c r="AF4481" s="34"/>
    </row>
    <row r="4482" spans="3:33">
      <c r="C4482" s="29"/>
      <c r="E4482" s="30"/>
      <c r="F4482" s="30"/>
      <c r="G4482" s="30"/>
      <c r="H4482" s="26"/>
      <c r="P4482" s="17"/>
      <c r="R4482" s="17"/>
      <c r="AA4482" s="18"/>
      <c r="AF4482" s="34"/>
    </row>
    <row r="4483" spans="3:33">
      <c r="C4483" s="29"/>
      <c r="E4483" s="30"/>
      <c r="F4483" s="30"/>
      <c r="G4483" s="30"/>
      <c r="H4483" s="26"/>
      <c r="P4483" s="17"/>
      <c r="R4483" s="17"/>
      <c r="AA4483" s="18"/>
      <c r="AF4483" s="34"/>
    </row>
    <row r="4484" spans="3:33">
      <c r="C4484" s="29"/>
      <c r="E4484" s="30"/>
      <c r="F4484" s="30"/>
      <c r="G4484" s="30"/>
      <c r="H4484" s="26"/>
      <c r="P4484" s="17"/>
      <c r="Q4484" s="17"/>
      <c r="R4484" s="17"/>
      <c r="S4484" s="17"/>
      <c r="T4484" s="17"/>
      <c r="U4484" s="17"/>
      <c r="V4484" s="17"/>
      <c r="AA4484" s="18"/>
      <c r="AF4484" s="34"/>
    </row>
    <row r="4485" spans="3:33">
      <c r="C4485" s="29"/>
      <c r="E4485" s="30"/>
      <c r="F4485" s="30"/>
      <c r="G4485" s="30"/>
      <c r="H4485" s="26"/>
      <c r="P4485" s="17"/>
      <c r="Q4485" s="17"/>
      <c r="R4485" s="17"/>
      <c r="S4485" s="17"/>
      <c r="T4485" s="17"/>
      <c r="U4485" s="17"/>
      <c r="V4485" s="17"/>
      <c r="AA4485" s="18"/>
      <c r="AF4485" s="34"/>
    </row>
    <row r="4486" spans="3:33">
      <c r="C4486" s="29"/>
      <c r="E4486" s="30"/>
      <c r="F4486" s="30"/>
      <c r="G4486" s="30"/>
      <c r="H4486" s="26"/>
      <c r="P4486" s="17"/>
      <c r="Q4486" s="17"/>
      <c r="R4486" s="17"/>
      <c r="S4486" s="17"/>
      <c r="T4486" s="17"/>
      <c r="U4486" s="17"/>
      <c r="V4486" s="17"/>
      <c r="AA4486" s="18"/>
      <c r="AD4486" s="34"/>
      <c r="AE4486" s="34"/>
      <c r="AF4486" s="34"/>
    </row>
    <row r="4487" spans="3:33">
      <c r="C4487" s="29"/>
      <c r="E4487" s="30"/>
      <c r="F4487" s="30"/>
      <c r="G4487" s="30"/>
      <c r="H4487" s="26"/>
      <c r="P4487" s="17"/>
      <c r="Q4487" s="17"/>
      <c r="R4487" s="17"/>
      <c r="S4487" s="17"/>
      <c r="T4487" s="17"/>
      <c r="U4487" s="17"/>
      <c r="V4487" s="17"/>
      <c r="AA4487" s="18"/>
      <c r="AF4487" s="34"/>
    </row>
    <row r="4488" spans="3:33">
      <c r="C4488" s="29"/>
      <c r="E4488" s="30"/>
      <c r="F4488" s="30"/>
      <c r="G4488" s="30"/>
      <c r="H4488" s="26"/>
      <c r="P4488" s="17"/>
      <c r="Q4488" s="17"/>
      <c r="R4488" s="17"/>
      <c r="S4488" s="17"/>
      <c r="T4488" s="17"/>
      <c r="U4488" s="17"/>
      <c r="V4488" s="17"/>
      <c r="AA4488" s="18"/>
      <c r="AD4488" s="34"/>
      <c r="AE4488" s="34"/>
      <c r="AF4488" s="34"/>
    </row>
    <row r="4489" spans="3:33">
      <c r="C4489" s="29"/>
      <c r="E4489" s="30"/>
      <c r="F4489" s="30"/>
      <c r="G4489" s="30"/>
      <c r="H4489" s="26"/>
      <c r="P4489" s="17"/>
      <c r="Q4489" s="17"/>
      <c r="R4489" s="17"/>
      <c r="S4489" s="17"/>
      <c r="T4489" s="17"/>
      <c r="U4489" s="17"/>
      <c r="V4489" s="17"/>
      <c r="AA4489" s="18"/>
      <c r="AF4489" s="34"/>
      <c r="AG4489" s="37"/>
    </row>
    <row r="4490" spans="3:33">
      <c r="C4490" s="29"/>
      <c r="E4490" s="30"/>
      <c r="F4490" s="30"/>
      <c r="G4490" s="30"/>
      <c r="H4490" s="26"/>
      <c r="P4490" s="17"/>
      <c r="Q4490" s="17"/>
      <c r="R4490" s="17"/>
      <c r="S4490" s="17"/>
      <c r="T4490" s="17"/>
      <c r="U4490" s="17"/>
      <c r="V4490" s="17"/>
      <c r="AA4490" s="18"/>
      <c r="AD4490" s="34"/>
      <c r="AE4490" s="34"/>
      <c r="AF4490" s="34"/>
      <c r="AG4490" s="37"/>
    </row>
    <row r="4491" spans="3:33">
      <c r="C4491" s="29"/>
      <c r="E4491" s="30"/>
      <c r="F4491" s="30"/>
      <c r="G4491" s="30"/>
      <c r="H4491" s="26"/>
      <c r="P4491" s="17"/>
      <c r="Q4491" s="17"/>
      <c r="R4491" s="17"/>
      <c r="S4491" s="17"/>
      <c r="T4491" s="17"/>
      <c r="U4491" s="17"/>
      <c r="V4491" s="17"/>
      <c r="AA4491" s="18"/>
      <c r="AD4491" s="34"/>
      <c r="AE4491" s="34"/>
      <c r="AF4491" s="34"/>
      <c r="AG4491" s="37"/>
    </row>
    <row r="4492" spans="3:33">
      <c r="C4492" s="29"/>
      <c r="E4492" s="30"/>
      <c r="F4492" s="30"/>
      <c r="G4492" s="30"/>
      <c r="H4492" s="26"/>
      <c r="P4492" s="17"/>
      <c r="Q4492" s="17"/>
      <c r="R4492" s="17"/>
      <c r="S4492" s="17"/>
      <c r="T4492" s="17"/>
      <c r="U4492" s="17"/>
      <c r="V4492" s="17"/>
      <c r="AA4492" s="18"/>
      <c r="AD4492" s="34"/>
      <c r="AE4492" s="34"/>
      <c r="AF4492" s="34"/>
      <c r="AG4492" s="37"/>
    </row>
    <row r="4493" spans="3:33">
      <c r="C4493" s="29"/>
      <c r="E4493" s="30"/>
      <c r="F4493" s="30"/>
      <c r="G4493" s="30"/>
      <c r="H4493" s="26"/>
      <c r="P4493" s="17"/>
      <c r="Q4493" s="17"/>
      <c r="R4493" s="17"/>
      <c r="S4493" s="17"/>
      <c r="T4493" s="17"/>
      <c r="U4493" s="17"/>
      <c r="V4493" s="17"/>
      <c r="AA4493" s="18"/>
      <c r="AD4493" s="34"/>
      <c r="AE4493" s="34"/>
      <c r="AF4493" s="34"/>
      <c r="AG4493" s="37"/>
    </row>
    <row r="4494" spans="3:33">
      <c r="C4494" s="29"/>
      <c r="E4494" s="30"/>
      <c r="F4494" s="30"/>
      <c r="G4494" s="30"/>
      <c r="H4494" s="26"/>
      <c r="P4494" s="17"/>
      <c r="Q4494" s="17"/>
      <c r="R4494" s="17"/>
      <c r="S4494" s="17"/>
      <c r="T4494" s="17"/>
      <c r="U4494" s="17"/>
      <c r="V4494" s="17"/>
      <c r="AA4494" s="18"/>
      <c r="AD4494" s="34"/>
      <c r="AE4494" s="34"/>
      <c r="AF4494" s="34"/>
      <c r="AG4494" s="37"/>
    </row>
    <row r="4495" spans="3:33">
      <c r="C4495" s="29"/>
      <c r="E4495" s="30"/>
      <c r="F4495" s="30"/>
      <c r="G4495" s="30"/>
      <c r="H4495" s="26"/>
      <c r="P4495" s="17"/>
      <c r="Q4495" s="17"/>
      <c r="R4495" s="17"/>
      <c r="S4495" s="17"/>
      <c r="T4495" s="17"/>
      <c r="U4495" s="17"/>
      <c r="V4495" s="17"/>
      <c r="AA4495" s="18"/>
      <c r="AD4495" s="34"/>
      <c r="AE4495" s="34"/>
      <c r="AF4495" s="34"/>
      <c r="AG4495" s="37"/>
    </row>
    <row r="4496" spans="3:33">
      <c r="C4496" s="29"/>
      <c r="E4496" s="30"/>
      <c r="F4496" s="30"/>
      <c r="G4496" s="30"/>
      <c r="H4496" s="26"/>
      <c r="P4496" s="17"/>
      <c r="Q4496" s="17"/>
      <c r="R4496" s="17"/>
      <c r="S4496" s="17"/>
      <c r="T4496" s="17"/>
      <c r="U4496" s="17"/>
      <c r="V4496" s="17"/>
      <c r="AA4496" s="18"/>
      <c r="AD4496" s="34"/>
      <c r="AE4496" s="34"/>
      <c r="AF4496" s="34"/>
      <c r="AG4496" s="37"/>
    </row>
    <row r="4497" spans="3:33">
      <c r="C4497" s="29"/>
      <c r="E4497" s="30"/>
      <c r="F4497" s="30"/>
      <c r="G4497" s="30"/>
      <c r="H4497" s="26"/>
      <c r="P4497" s="17"/>
      <c r="Q4497" s="17"/>
      <c r="R4497" s="17"/>
      <c r="S4497" s="17"/>
      <c r="T4497" s="17"/>
      <c r="U4497" s="17"/>
      <c r="V4497" s="17"/>
      <c r="AA4497" s="18"/>
      <c r="AD4497" s="34"/>
      <c r="AE4497" s="34"/>
      <c r="AF4497" s="34"/>
      <c r="AG4497" s="37"/>
    </row>
    <row r="4498" spans="3:33">
      <c r="C4498" s="29"/>
      <c r="E4498" s="30"/>
      <c r="F4498" s="30"/>
      <c r="G4498" s="30"/>
      <c r="H4498" s="26"/>
      <c r="P4498" s="17"/>
      <c r="Q4498" s="17"/>
      <c r="R4498" s="17"/>
      <c r="S4498" s="17"/>
      <c r="T4498" s="17"/>
      <c r="U4498" s="17"/>
      <c r="V4498" s="17"/>
      <c r="AA4498" s="18"/>
      <c r="AD4498" s="34"/>
      <c r="AE4498" s="34"/>
      <c r="AF4498" s="34"/>
      <c r="AG4498" s="37"/>
    </row>
    <row r="4499" spans="3:33">
      <c r="C4499" s="29"/>
      <c r="E4499" s="30"/>
      <c r="F4499" s="30"/>
      <c r="G4499" s="30"/>
      <c r="H4499" s="26"/>
      <c r="P4499" s="17"/>
      <c r="Q4499" s="17"/>
      <c r="R4499" s="17"/>
      <c r="S4499" s="17"/>
      <c r="T4499" s="17"/>
      <c r="U4499" s="17"/>
      <c r="V4499" s="17"/>
      <c r="AA4499" s="18"/>
      <c r="AD4499" s="34"/>
      <c r="AE4499" s="34"/>
      <c r="AF4499" s="34"/>
      <c r="AG4499" s="37"/>
    </row>
    <row r="4500" spans="3:33">
      <c r="C4500" s="29"/>
      <c r="E4500" s="30"/>
      <c r="F4500" s="30"/>
      <c r="G4500" s="30"/>
      <c r="H4500" s="26"/>
      <c r="P4500" s="17"/>
      <c r="Q4500" s="17"/>
      <c r="R4500" s="17"/>
      <c r="S4500" s="17"/>
      <c r="T4500" s="17"/>
      <c r="U4500" s="17"/>
      <c r="V4500" s="17"/>
      <c r="AA4500" s="18"/>
      <c r="AD4500" s="34"/>
      <c r="AE4500" s="34"/>
      <c r="AF4500" s="34"/>
      <c r="AG4500" s="37"/>
    </row>
    <row r="4501" spans="3:33">
      <c r="C4501" s="29"/>
      <c r="E4501" s="30"/>
      <c r="F4501" s="30"/>
      <c r="G4501" s="30"/>
      <c r="H4501" s="26"/>
      <c r="P4501" s="17"/>
      <c r="Q4501" s="17"/>
      <c r="R4501" s="17"/>
      <c r="S4501" s="17"/>
      <c r="T4501" s="17"/>
      <c r="U4501" s="17"/>
      <c r="V4501" s="17"/>
      <c r="AA4501" s="18"/>
      <c r="AD4501" s="34"/>
      <c r="AE4501" s="34"/>
      <c r="AF4501" s="34"/>
      <c r="AG4501" s="37"/>
    </row>
    <row r="4502" spans="3:33">
      <c r="C4502" s="29"/>
      <c r="E4502" s="30"/>
      <c r="F4502" s="30"/>
      <c r="G4502" s="30"/>
      <c r="H4502" s="26"/>
      <c r="P4502" s="17"/>
      <c r="Q4502" s="17"/>
      <c r="R4502" s="17"/>
      <c r="S4502" s="17"/>
      <c r="T4502" s="17"/>
      <c r="U4502" s="17"/>
      <c r="V4502" s="17"/>
      <c r="AA4502" s="18"/>
      <c r="AD4502" s="34"/>
      <c r="AE4502" s="34"/>
      <c r="AF4502" s="34"/>
      <c r="AG4502" s="37"/>
    </row>
    <row r="4503" spans="3:33">
      <c r="C4503" s="29"/>
      <c r="E4503" s="30"/>
      <c r="F4503" s="30"/>
      <c r="G4503" s="30"/>
      <c r="H4503" s="26"/>
      <c r="P4503" s="17"/>
      <c r="Q4503" s="17"/>
      <c r="R4503" s="17"/>
      <c r="S4503" s="17"/>
      <c r="T4503" s="17"/>
      <c r="U4503" s="17"/>
      <c r="V4503" s="17"/>
      <c r="AA4503" s="18"/>
      <c r="AD4503" s="34"/>
      <c r="AE4503" s="34"/>
      <c r="AF4503" s="34"/>
      <c r="AG4503" s="37"/>
    </row>
    <row r="4504" spans="3:33">
      <c r="C4504" s="29"/>
      <c r="E4504" s="30"/>
      <c r="F4504" s="30"/>
      <c r="G4504" s="30"/>
      <c r="H4504" s="26"/>
      <c r="P4504" s="17"/>
      <c r="Q4504" s="17"/>
      <c r="R4504" s="17"/>
      <c r="S4504" s="17"/>
      <c r="T4504" s="17"/>
      <c r="U4504" s="17"/>
      <c r="V4504" s="17"/>
      <c r="AA4504" s="18"/>
      <c r="AD4504" s="34"/>
      <c r="AE4504" s="34"/>
      <c r="AF4504" s="34"/>
      <c r="AG4504" s="37"/>
    </row>
    <row r="4505" spans="3:33">
      <c r="C4505" s="29"/>
      <c r="E4505" s="30"/>
      <c r="F4505" s="30"/>
      <c r="G4505" s="30"/>
      <c r="H4505" s="26"/>
      <c r="P4505" s="17"/>
      <c r="Q4505" s="17"/>
      <c r="R4505" s="17"/>
      <c r="S4505" s="17"/>
      <c r="T4505" s="17"/>
      <c r="U4505" s="17"/>
      <c r="V4505" s="17"/>
      <c r="AA4505" s="18"/>
      <c r="AD4505" s="34"/>
      <c r="AE4505" s="34"/>
      <c r="AF4505" s="34"/>
      <c r="AG4505" s="37"/>
    </row>
    <row r="4506" spans="3:33">
      <c r="C4506" s="29"/>
      <c r="E4506" s="30"/>
      <c r="F4506" s="30"/>
      <c r="G4506" s="30"/>
      <c r="H4506" s="26"/>
      <c r="P4506" s="17"/>
      <c r="Q4506" s="17"/>
      <c r="R4506" s="17"/>
      <c r="S4506" s="17"/>
      <c r="T4506" s="17"/>
      <c r="U4506" s="17"/>
      <c r="V4506" s="17"/>
      <c r="AA4506" s="18"/>
      <c r="AD4506" s="34"/>
      <c r="AE4506" s="34"/>
      <c r="AF4506" s="34"/>
      <c r="AG4506" s="37"/>
    </row>
    <row r="4507" spans="3:33">
      <c r="C4507" s="29"/>
      <c r="E4507" s="30"/>
      <c r="F4507" s="30"/>
      <c r="G4507" s="30"/>
      <c r="H4507" s="26"/>
      <c r="P4507" s="17"/>
      <c r="Q4507" s="17"/>
      <c r="R4507" s="17"/>
      <c r="S4507" s="17"/>
      <c r="T4507" s="17"/>
      <c r="U4507" s="17"/>
      <c r="V4507" s="17"/>
      <c r="AA4507" s="18"/>
      <c r="AD4507" s="34"/>
      <c r="AE4507" s="34"/>
      <c r="AF4507" s="34"/>
      <c r="AG4507" s="37"/>
    </row>
    <row r="4508" spans="3:33">
      <c r="C4508" s="29"/>
      <c r="E4508" s="30"/>
      <c r="F4508" s="30"/>
      <c r="G4508" s="30"/>
      <c r="H4508" s="26"/>
      <c r="P4508" s="17"/>
      <c r="Q4508" s="17"/>
      <c r="R4508" s="17"/>
      <c r="S4508" s="17"/>
      <c r="T4508" s="17"/>
      <c r="U4508" s="17"/>
      <c r="V4508" s="17"/>
      <c r="AA4508" s="18"/>
      <c r="AD4508" s="34"/>
      <c r="AE4508" s="34"/>
      <c r="AF4508" s="34"/>
      <c r="AG4508" s="37"/>
    </row>
    <row r="4509" spans="3:33">
      <c r="C4509" s="29"/>
      <c r="E4509" s="30"/>
      <c r="F4509" s="30"/>
      <c r="G4509" s="30"/>
      <c r="H4509" s="26"/>
      <c r="P4509" s="17"/>
      <c r="Q4509" s="17"/>
      <c r="R4509" s="17"/>
      <c r="S4509" s="17"/>
      <c r="T4509" s="17"/>
      <c r="U4509" s="17"/>
      <c r="V4509" s="17"/>
      <c r="AA4509" s="18"/>
      <c r="AD4509" s="34"/>
      <c r="AE4509" s="34"/>
      <c r="AF4509" s="34"/>
      <c r="AG4509" s="37"/>
    </row>
    <row r="4510" spans="3:33">
      <c r="C4510" s="29"/>
      <c r="E4510" s="30"/>
      <c r="F4510" s="30"/>
      <c r="G4510" s="30"/>
      <c r="H4510" s="26"/>
      <c r="P4510" s="17"/>
      <c r="Q4510" s="17"/>
      <c r="R4510" s="17"/>
      <c r="S4510" s="17"/>
      <c r="T4510" s="17"/>
      <c r="U4510" s="17"/>
      <c r="V4510" s="17"/>
      <c r="AA4510" s="18"/>
      <c r="AD4510" s="34"/>
      <c r="AE4510" s="34"/>
      <c r="AF4510" s="34"/>
      <c r="AG4510" s="37"/>
    </row>
    <row r="4511" spans="3:33">
      <c r="C4511" s="29"/>
      <c r="E4511" s="30"/>
      <c r="F4511" s="30"/>
      <c r="G4511" s="30"/>
      <c r="H4511" s="26"/>
      <c r="P4511" s="17"/>
      <c r="Q4511" s="17"/>
      <c r="R4511" s="17"/>
      <c r="S4511" s="17"/>
      <c r="T4511" s="17"/>
      <c r="U4511" s="17"/>
      <c r="V4511" s="17"/>
      <c r="AA4511" s="18"/>
      <c r="AD4511" s="34"/>
      <c r="AE4511" s="34"/>
      <c r="AF4511" s="34"/>
    </row>
    <row r="4512" spans="3:33">
      <c r="C4512" s="29"/>
      <c r="E4512" s="30"/>
      <c r="F4512" s="30"/>
      <c r="G4512" s="30"/>
      <c r="H4512" s="26"/>
      <c r="P4512" s="17"/>
      <c r="Q4512" s="17"/>
      <c r="R4512" s="17"/>
      <c r="S4512" s="17"/>
      <c r="T4512" s="17"/>
      <c r="U4512" s="17"/>
      <c r="V4512" s="17"/>
      <c r="AA4512" s="18"/>
      <c r="AD4512" s="34"/>
      <c r="AE4512" s="34"/>
      <c r="AF4512" s="34"/>
    </row>
    <row r="4513" spans="3:32">
      <c r="C4513" s="29"/>
      <c r="E4513" s="30"/>
      <c r="F4513" s="30"/>
      <c r="G4513" s="30"/>
      <c r="H4513" s="26"/>
      <c r="P4513" s="17"/>
      <c r="Q4513" s="17"/>
      <c r="R4513" s="17"/>
      <c r="S4513" s="17"/>
      <c r="T4513" s="17"/>
      <c r="U4513" s="17"/>
      <c r="V4513" s="17"/>
      <c r="AA4513" s="18"/>
      <c r="AD4513" s="34"/>
      <c r="AE4513" s="34"/>
      <c r="AF4513" s="34"/>
    </row>
    <row r="4514" spans="3:32">
      <c r="C4514" s="29"/>
      <c r="E4514" s="30"/>
      <c r="F4514" s="30"/>
      <c r="G4514" s="30"/>
      <c r="H4514" s="26"/>
      <c r="P4514" s="17"/>
      <c r="Q4514" s="17"/>
      <c r="R4514" s="17"/>
      <c r="S4514" s="17"/>
      <c r="T4514" s="17"/>
      <c r="U4514" s="17"/>
      <c r="V4514" s="17"/>
      <c r="AA4514" s="18"/>
      <c r="AD4514" s="34"/>
      <c r="AE4514" s="34"/>
      <c r="AF4514" s="34"/>
    </row>
    <row r="4515" spans="3:32">
      <c r="C4515" s="29"/>
      <c r="E4515" s="30"/>
      <c r="F4515" s="30"/>
      <c r="G4515" s="30"/>
      <c r="H4515" s="26"/>
      <c r="P4515" s="17"/>
      <c r="Q4515" s="17"/>
      <c r="R4515" s="17"/>
      <c r="S4515" s="17"/>
      <c r="T4515" s="17"/>
      <c r="U4515" s="17"/>
      <c r="V4515" s="17"/>
      <c r="AA4515" s="18"/>
      <c r="AF4515" s="34"/>
    </row>
    <row r="4516" spans="3:32">
      <c r="C4516" s="29"/>
      <c r="E4516" s="30"/>
      <c r="F4516" s="30"/>
      <c r="G4516" s="30"/>
      <c r="H4516" s="26"/>
      <c r="P4516" s="17"/>
      <c r="Q4516" s="17"/>
      <c r="R4516" s="17"/>
      <c r="S4516" s="17"/>
      <c r="T4516" s="17"/>
      <c r="U4516" s="17"/>
      <c r="V4516" s="17"/>
      <c r="AA4516" s="18"/>
      <c r="AF4516" s="34"/>
    </row>
    <row r="4517" spans="3:32">
      <c r="C4517" s="29"/>
      <c r="E4517" s="30"/>
      <c r="F4517" s="30"/>
      <c r="G4517" s="30"/>
      <c r="H4517" s="26"/>
      <c r="P4517" s="17"/>
      <c r="Q4517" s="17"/>
      <c r="R4517" s="17"/>
      <c r="S4517" s="17"/>
      <c r="T4517" s="17"/>
      <c r="U4517" s="17"/>
      <c r="V4517" s="17"/>
      <c r="AA4517" s="18"/>
      <c r="AF4517" s="34"/>
    </row>
    <row r="4518" spans="3:32">
      <c r="C4518" s="29"/>
      <c r="E4518" s="30"/>
      <c r="F4518" s="30"/>
      <c r="G4518" s="30"/>
      <c r="H4518" s="26"/>
      <c r="P4518" s="17"/>
      <c r="Q4518" s="17"/>
      <c r="R4518" s="17"/>
      <c r="S4518" s="17"/>
      <c r="T4518" s="17"/>
      <c r="U4518" s="17"/>
      <c r="V4518" s="17"/>
      <c r="AA4518" s="18"/>
      <c r="AF4518" s="34"/>
    </row>
    <row r="4519" spans="3:32">
      <c r="C4519" s="29"/>
      <c r="E4519" s="30"/>
      <c r="F4519" s="30"/>
      <c r="G4519" s="30"/>
      <c r="H4519" s="26"/>
      <c r="P4519" s="17"/>
      <c r="Q4519" s="17"/>
      <c r="R4519" s="17"/>
      <c r="S4519" s="17"/>
      <c r="T4519" s="17"/>
      <c r="U4519" s="17"/>
      <c r="V4519" s="17"/>
      <c r="AA4519" s="18"/>
      <c r="AF4519" s="34"/>
    </row>
    <row r="4520" spans="3:32">
      <c r="C4520" s="29"/>
      <c r="E4520" s="30"/>
      <c r="F4520" s="30"/>
      <c r="G4520" s="30"/>
      <c r="H4520" s="26"/>
      <c r="P4520" s="17"/>
      <c r="Q4520" s="17"/>
      <c r="R4520" s="17"/>
      <c r="S4520" s="17"/>
      <c r="T4520" s="17"/>
      <c r="U4520" s="17"/>
      <c r="V4520" s="17"/>
      <c r="AA4520" s="18"/>
      <c r="AF4520" s="34"/>
    </row>
    <row r="4521" spans="3:32">
      <c r="C4521" s="29"/>
      <c r="E4521" s="30"/>
      <c r="F4521" s="30"/>
      <c r="G4521" s="30"/>
      <c r="H4521" s="26"/>
      <c r="P4521" s="17"/>
      <c r="Q4521" s="17"/>
      <c r="R4521" s="17"/>
      <c r="S4521" s="17"/>
      <c r="T4521" s="17"/>
      <c r="U4521" s="17"/>
      <c r="V4521" s="17"/>
      <c r="AA4521" s="18"/>
      <c r="AF4521" s="34"/>
    </row>
    <row r="4522" spans="3:32">
      <c r="C4522" s="29"/>
      <c r="E4522" s="30"/>
      <c r="F4522" s="30"/>
      <c r="G4522" s="30"/>
      <c r="H4522" s="26"/>
      <c r="P4522" s="17"/>
      <c r="Q4522" s="17"/>
      <c r="R4522" s="17"/>
      <c r="S4522" s="17"/>
      <c r="T4522" s="17"/>
      <c r="U4522" s="17"/>
      <c r="V4522" s="17"/>
      <c r="AA4522" s="18"/>
      <c r="AF4522" s="34"/>
    </row>
    <row r="4523" spans="3:32">
      <c r="C4523" s="29"/>
      <c r="E4523" s="30"/>
      <c r="F4523" s="30"/>
      <c r="G4523" s="30"/>
      <c r="H4523" s="26"/>
      <c r="P4523" s="17"/>
      <c r="Q4523" s="17"/>
      <c r="R4523" s="17"/>
      <c r="S4523" s="17"/>
      <c r="T4523" s="17"/>
      <c r="U4523" s="17"/>
      <c r="V4523" s="17"/>
      <c r="AA4523" s="18"/>
      <c r="AF4523" s="34"/>
    </row>
    <row r="4524" spans="3:32">
      <c r="C4524" s="29"/>
      <c r="E4524" s="30"/>
      <c r="F4524" s="30"/>
      <c r="G4524" s="30"/>
      <c r="H4524" s="26"/>
      <c r="P4524" s="17"/>
      <c r="Q4524" s="17"/>
      <c r="R4524" s="17"/>
      <c r="S4524" s="17"/>
      <c r="T4524" s="17"/>
      <c r="U4524" s="17"/>
      <c r="V4524" s="17"/>
      <c r="AA4524" s="18"/>
      <c r="AF4524" s="34"/>
    </row>
    <row r="4525" spans="3:32">
      <c r="C4525" s="29"/>
      <c r="E4525" s="30"/>
      <c r="F4525" s="30"/>
      <c r="G4525" s="30"/>
      <c r="H4525" s="26"/>
      <c r="P4525" s="17"/>
      <c r="Q4525" s="17"/>
      <c r="R4525" s="17"/>
      <c r="S4525" s="17"/>
      <c r="T4525" s="17"/>
      <c r="U4525" s="17"/>
      <c r="V4525" s="17"/>
      <c r="AA4525" s="18"/>
      <c r="AF4525" s="34"/>
    </row>
    <row r="4526" spans="3:32">
      <c r="C4526" s="29"/>
      <c r="E4526" s="30"/>
      <c r="F4526" s="30"/>
      <c r="G4526" s="30"/>
      <c r="H4526" s="26"/>
      <c r="P4526" s="17"/>
      <c r="Q4526" s="17"/>
      <c r="R4526" s="17"/>
      <c r="S4526" s="17"/>
      <c r="T4526" s="17"/>
      <c r="U4526" s="17"/>
      <c r="V4526" s="17"/>
      <c r="AA4526" s="18"/>
      <c r="AF4526" s="34"/>
    </row>
    <row r="4527" spans="3:32">
      <c r="C4527" s="29"/>
      <c r="E4527" s="30"/>
      <c r="F4527" s="30"/>
      <c r="G4527" s="30"/>
      <c r="H4527" s="26"/>
      <c r="P4527" s="17"/>
      <c r="Q4527" s="17"/>
      <c r="R4527" s="17"/>
      <c r="S4527" s="17"/>
      <c r="T4527" s="17"/>
      <c r="U4527" s="17"/>
      <c r="V4527" s="17"/>
      <c r="AA4527" s="18"/>
      <c r="AF4527" s="34"/>
    </row>
    <row r="4528" spans="3:32">
      <c r="C4528" s="29"/>
      <c r="E4528" s="30"/>
      <c r="F4528" s="30"/>
      <c r="G4528" s="30"/>
      <c r="H4528" s="26"/>
      <c r="P4528" s="17"/>
      <c r="Q4528" s="17"/>
      <c r="R4528" s="17"/>
      <c r="S4528" s="17"/>
      <c r="T4528" s="17"/>
      <c r="U4528" s="17"/>
      <c r="V4528" s="17"/>
      <c r="AA4528" s="18"/>
      <c r="AF4528" s="34"/>
    </row>
    <row r="4529" spans="3:33">
      <c r="C4529" s="29"/>
      <c r="E4529" s="30"/>
      <c r="F4529" s="30"/>
      <c r="G4529" s="30"/>
      <c r="H4529" s="26"/>
      <c r="P4529" s="17"/>
      <c r="Q4529" s="17"/>
      <c r="R4529" s="17"/>
      <c r="S4529" s="17"/>
      <c r="T4529" s="17"/>
      <c r="U4529" s="17"/>
      <c r="V4529" s="17"/>
      <c r="AA4529" s="18"/>
      <c r="AF4529" s="34"/>
    </row>
    <row r="4530" spans="3:33">
      <c r="C4530" s="29"/>
      <c r="E4530" s="30"/>
      <c r="F4530" s="30"/>
      <c r="G4530" s="30"/>
      <c r="H4530" s="26"/>
      <c r="P4530" s="17"/>
      <c r="Q4530" s="17"/>
      <c r="R4530" s="17"/>
      <c r="S4530" s="17"/>
      <c r="T4530" s="17"/>
      <c r="U4530" s="17"/>
      <c r="V4530" s="17"/>
      <c r="AA4530" s="18"/>
      <c r="AF4530" s="34"/>
    </row>
    <row r="4531" spans="3:33">
      <c r="C4531" s="29"/>
      <c r="E4531" s="30"/>
      <c r="F4531" s="30"/>
      <c r="G4531" s="30"/>
      <c r="H4531" s="26"/>
      <c r="P4531" s="17"/>
      <c r="R4531" s="17"/>
      <c r="AA4531" s="18"/>
      <c r="AF4531" s="34"/>
    </row>
    <row r="4532" spans="3:33">
      <c r="C4532" s="29"/>
      <c r="E4532" s="30"/>
      <c r="F4532" s="30"/>
      <c r="G4532" s="30"/>
      <c r="H4532" s="26"/>
      <c r="P4532" s="17"/>
      <c r="R4532" s="17"/>
      <c r="AA4532" s="18"/>
      <c r="AF4532" s="34"/>
    </row>
    <row r="4533" spans="3:33">
      <c r="C4533" s="29"/>
      <c r="E4533" s="30"/>
      <c r="F4533" s="30"/>
      <c r="G4533" s="30"/>
      <c r="H4533" s="26"/>
      <c r="P4533" s="17"/>
      <c r="R4533" s="17"/>
      <c r="AA4533" s="18"/>
      <c r="AF4533" s="34"/>
    </row>
    <row r="4534" spans="3:33">
      <c r="C4534" s="29"/>
      <c r="E4534" s="30"/>
      <c r="F4534" s="30"/>
      <c r="G4534" s="30"/>
      <c r="H4534" s="26"/>
      <c r="P4534" s="17"/>
      <c r="R4534" s="17"/>
      <c r="AA4534" s="18"/>
      <c r="AF4534" s="34"/>
    </row>
    <row r="4535" spans="3:33">
      <c r="C4535" s="29"/>
      <c r="E4535" s="30"/>
      <c r="F4535" s="30"/>
      <c r="G4535" s="30"/>
      <c r="H4535" s="26"/>
      <c r="P4535" s="17"/>
      <c r="R4535" s="17"/>
      <c r="AA4535" s="18"/>
      <c r="AF4535" s="34"/>
    </row>
    <row r="4536" spans="3:33">
      <c r="C4536" s="29"/>
      <c r="E4536" s="30"/>
      <c r="F4536" s="30"/>
      <c r="G4536" s="30"/>
      <c r="H4536" s="26"/>
      <c r="P4536" s="17"/>
      <c r="R4536" s="17"/>
      <c r="AA4536" s="18"/>
      <c r="AD4536" s="34"/>
      <c r="AE4536" s="34"/>
      <c r="AF4536" s="34"/>
      <c r="AG4536" s="37"/>
    </row>
    <row r="4537" spans="3:33">
      <c r="C4537" s="29"/>
      <c r="E4537" s="30"/>
      <c r="F4537" s="30"/>
      <c r="G4537" s="30"/>
      <c r="H4537" s="26"/>
      <c r="P4537" s="17"/>
      <c r="R4537" s="17"/>
      <c r="AA4537" s="18"/>
      <c r="AF4537" s="34"/>
    </row>
    <row r="4538" spans="3:33">
      <c r="C4538" s="29"/>
      <c r="E4538" s="30"/>
      <c r="F4538" s="30"/>
      <c r="G4538" s="30"/>
      <c r="H4538" s="26"/>
      <c r="P4538" s="17"/>
      <c r="R4538" s="17"/>
      <c r="AA4538" s="18"/>
      <c r="AF4538" s="34"/>
    </row>
    <row r="4539" spans="3:33">
      <c r="C4539" s="29"/>
      <c r="E4539" s="30"/>
      <c r="F4539" s="30"/>
      <c r="G4539" s="30"/>
      <c r="H4539" s="26"/>
      <c r="P4539" s="17"/>
      <c r="R4539" s="17"/>
      <c r="AA4539" s="18"/>
      <c r="AF4539" s="34"/>
    </row>
    <row r="4540" spans="3:33">
      <c r="C4540" s="29"/>
      <c r="E4540" s="30"/>
      <c r="F4540" s="30"/>
      <c r="G4540" s="30"/>
      <c r="H4540" s="26"/>
      <c r="P4540" s="17"/>
      <c r="R4540" s="17"/>
      <c r="AA4540" s="18"/>
      <c r="AF4540" s="34"/>
    </row>
    <row r="4541" spans="3:33">
      <c r="C4541" s="29"/>
      <c r="E4541" s="30"/>
      <c r="F4541" s="30"/>
      <c r="G4541" s="30"/>
      <c r="H4541" s="26"/>
      <c r="P4541" s="17"/>
      <c r="R4541" s="17"/>
      <c r="AA4541" s="18"/>
      <c r="AF4541" s="34"/>
    </row>
    <row r="4542" spans="3:33">
      <c r="C4542" s="29"/>
      <c r="E4542" s="30"/>
      <c r="F4542" s="30"/>
      <c r="G4542" s="30"/>
      <c r="H4542" s="26"/>
      <c r="P4542" s="17"/>
      <c r="R4542" s="17"/>
      <c r="AA4542" s="18"/>
      <c r="AF4542" s="34"/>
    </row>
    <row r="4543" spans="3:33">
      <c r="C4543" s="29"/>
      <c r="E4543" s="30"/>
      <c r="F4543" s="30"/>
      <c r="G4543" s="30"/>
      <c r="H4543" s="26"/>
      <c r="P4543" s="17"/>
      <c r="R4543" s="17"/>
      <c r="AA4543" s="18"/>
      <c r="AF4543" s="34"/>
    </row>
    <row r="4544" spans="3:33">
      <c r="C4544" s="29"/>
      <c r="E4544" s="30"/>
      <c r="F4544" s="30"/>
      <c r="G4544" s="30"/>
      <c r="H4544" s="26"/>
      <c r="P4544" s="17"/>
      <c r="R4544" s="17"/>
      <c r="AA4544" s="18"/>
      <c r="AF4544" s="34"/>
    </row>
    <row r="4545" spans="3:32">
      <c r="C4545" s="29"/>
      <c r="E4545" s="30"/>
      <c r="F4545" s="30"/>
      <c r="G4545" s="30"/>
      <c r="H4545" s="26"/>
      <c r="P4545" s="17"/>
      <c r="R4545" s="17"/>
      <c r="AA4545" s="18"/>
      <c r="AF4545" s="34"/>
    </row>
    <row r="4546" spans="3:32">
      <c r="C4546" s="29"/>
      <c r="E4546" s="30"/>
      <c r="F4546" s="30"/>
      <c r="G4546" s="30"/>
      <c r="H4546" s="26"/>
      <c r="P4546" s="17"/>
      <c r="R4546" s="17"/>
      <c r="AA4546" s="18"/>
      <c r="AF4546" s="34"/>
    </row>
    <row r="4547" spans="3:32">
      <c r="C4547" s="29"/>
      <c r="E4547" s="30"/>
      <c r="F4547" s="30"/>
      <c r="G4547" s="30"/>
      <c r="H4547" s="26"/>
      <c r="P4547" s="17"/>
      <c r="R4547" s="17"/>
      <c r="AA4547" s="18"/>
      <c r="AF4547" s="34"/>
    </row>
    <row r="4548" spans="3:32">
      <c r="C4548" s="29"/>
      <c r="E4548" s="30"/>
      <c r="F4548" s="30"/>
      <c r="G4548" s="30"/>
      <c r="H4548" s="26"/>
      <c r="P4548" s="17"/>
      <c r="R4548" s="17"/>
      <c r="AA4548" s="18"/>
      <c r="AF4548" s="34"/>
    </row>
    <row r="4549" spans="3:32">
      <c r="C4549" s="29"/>
      <c r="E4549" s="30"/>
      <c r="F4549" s="30"/>
      <c r="G4549" s="30"/>
      <c r="H4549" s="26"/>
      <c r="P4549" s="17"/>
      <c r="R4549" s="17"/>
      <c r="AA4549" s="18"/>
      <c r="AF4549" s="34"/>
    </row>
    <row r="4550" spans="3:32">
      <c r="C4550" s="29"/>
      <c r="E4550" s="30"/>
      <c r="F4550" s="30"/>
      <c r="G4550" s="30"/>
      <c r="H4550" s="26"/>
      <c r="P4550" s="17"/>
      <c r="R4550" s="17"/>
      <c r="AA4550" s="18"/>
      <c r="AF4550" s="34"/>
    </row>
    <row r="4551" spans="3:32">
      <c r="C4551" s="29"/>
      <c r="E4551" s="30"/>
      <c r="F4551" s="30"/>
      <c r="G4551" s="30"/>
      <c r="H4551" s="26"/>
      <c r="P4551" s="17"/>
      <c r="R4551" s="17"/>
      <c r="AA4551" s="18"/>
      <c r="AF4551" s="34"/>
    </row>
    <row r="4552" spans="3:32">
      <c r="C4552" s="29"/>
      <c r="E4552" s="30"/>
      <c r="F4552" s="30"/>
      <c r="G4552" s="30"/>
      <c r="H4552" s="26"/>
      <c r="P4552" s="17"/>
      <c r="R4552" s="17"/>
      <c r="AA4552" s="18"/>
      <c r="AF4552" s="34"/>
    </row>
    <row r="4553" spans="3:32">
      <c r="C4553" s="29"/>
      <c r="E4553" s="30"/>
      <c r="F4553" s="30"/>
      <c r="G4553" s="30"/>
      <c r="H4553" s="26"/>
      <c r="P4553" s="17"/>
      <c r="R4553" s="17"/>
      <c r="AA4553" s="18"/>
      <c r="AF4553" s="34"/>
    </row>
    <row r="4554" spans="3:32">
      <c r="C4554" s="29"/>
      <c r="E4554" s="30"/>
      <c r="F4554" s="30"/>
      <c r="G4554" s="30"/>
      <c r="H4554" s="26"/>
      <c r="P4554" s="17"/>
      <c r="R4554" s="17"/>
      <c r="AA4554" s="18"/>
      <c r="AF4554" s="34"/>
    </row>
    <row r="4555" spans="3:32">
      <c r="C4555" s="29"/>
      <c r="E4555" s="30"/>
      <c r="F4555" s="30"/>
      <c r="G4555" s="30"/>
      <c r="H4555" s="26"/>
      <c r="P4555" s="17"/>
      <c r="R4555" s="17"/>
      <c r="AA4555" s="18"/>
      <c r="AD4555" s="34"/>
      <c r="AE4555" s="34"/>
      <c r="AF4555" s="34"/>
    </row>
    <row r="4556" spans="3:32">
      <c r="C4556" s="29"/>
      <c r="E4556" s="30"/>
      <c r="F4556" s="30"/>
      <c r="G4556" s="30"/>
      <c r="H4556" s="26"/>
      <c r="P4556" s="17"/>
      <c r="R4556" s="17"/>
      <c r="AA4556" s="18"/>
      <c r="AF4556" s="34"/>
    </row>
    <row r="4557" spans="3:32">
      <c r="C4557" s="29"/>
      <c r="E4557" s="30"/>
      <c r="F4557" s="30"/>
      <c r="G4557" s="30"/>
      <c r="H4557" s="26"/>
      <c r="P4557" s="17"/>
      <c r="R4557" s="17"/>
      <c r="AA4557" s="18"/>
      <c r="AF4557" s="34"/>
    </row>
    <row r="4558" spans="3:32">
      <c r="C4558" s="29"/>
      <c r="E4558" s="30"/>
      <c r="F4558" s="30"/>
      <c r="G4558" s="30"/>
      <c r="H4558" s="26"/>
      <c r="P4558" s="17"/>
      <c r="R4558" s="17"/>
      <c r="AA4558" s="18"/>
      <c r="AF4558" s="34"/>
    </row>
    <row r="4559" spans="3:32">
      <c r="C4559" s="29"/>
      <c r="E4559" s="30"/>
      <c r="F4559" s="30"/>
      <c r="G4559" s="30"/>
      <c r="H4559" s="26"/>
      <c r="P4559" s="17"/>
      <c r="R4559" s="17"/>
      <c r="AA4559" s="18"/>
      <c r="AF4559" s="34"/>
    </row>
    <row r="4560" spans="3:32">
      <c r="C4560" s="29"/>
      <c r="E4560" s="30"/>
      <c r="F4560" s="30"/>
      <c r="G4560" s="30"/>
      <c r="H4560" s="26"/>
      <c r="P4560" s="17"/>
      <c r="R4560" s="17"/>
      <c r="AA4560" s="18"/>
      <c r="AF4560" s="34"/>
    </row>
    <row r="4561" spans="3:33">
      <c r="C4561" s="29"/>
      <c r="E4561" s="30"/>
      <c r="F4561" s="30"/>
      <c r="G4561" s="30"/>
      <c r="H4561" s="26"/>
      <c r="P4561" s="17"/>
      <c r="R4561" s="17"/>
      <c r="AA4561" s="18"/>
      <c r="AF4561" s="34"/>
    </row>
    <row r="4562" spans="3:33">
      <c r="C4562" s="29"/>
      <c r="E4562" s="30"/>
      <c r="F4562" s="30"/>
      <c r="G4562" s="30"/>
      <c r="H4562" s="26"/>
      <c r="P4562" s="17"/>
      <c r="R4562" s="17"/>
      <c r="AA4562" s="18"/>
      <c r="AF4562" s="34"/>
    </row>
    <row r="4563" spans="3:33">
      <c r="C4563" s="29"/>
      <c r="E4563" s="30"/>
      <c r="F4563" s="30"/>
      <c r="G4563" s="30"/>
      <c r="H4563" s="26"/>
      <c r="P4563" s="17"/>
      <c r="R4563" s="17"/>
      <c r="AA4563" s="18"/>
      <c r="AD4563" s="34"/>
      <c r="AE4563" s="34"/>
      <c r="AF4563" s="34"/>
    </row>
    <row r="4564" spans="3:33">
      <c r="C4564" s="29"/>
      <c r="E4564" s="30"/>
      <c r="F4564" s="30"/>
      <c r="G4564" s="30"/>
      <c r="H4564" s="26"/>
      <c r="P4564" s="17"/>
      <c r="R4564" s="17"/>
      <c r="AA4564" s="18"/>
      <c r="AF4564" s="34"/>
    </row>
    <row r="4565" spans="3:33">
      <c r="C4565" s="29"/>
      <c r="E4565" s="30"/>
      <c r="F4565" s="30"/>
      <c r="G4565" s="30"/>
      <c r="H4565" s="26"/>
      <c r="P4565" s="17"/>
      <c r="R4565" s="17"/>
      <c r="AA4565" s="18"/>
      <c r="AF4565" s="34"/>
    </row>
    <row r="4566" spans="3:33">
      <c r="C4566" s="29"/>
      <c r="E4566" s="30"/>
      <c r="F4566" s="30"/>
      <c r="G4566" s="30"/>
      <c r="H4566" s="26"/>
      <c r="P4566" s="17"/>
      <c r="R4566" s="17"/>
      <c r="AA4566" s="18"/>
      <c r="AF4566" s="34"/>
    </row>
    <row r="4567" spans="3:33">
      <c r="C4567" s="29"/>
      <c r="E4567" s="30"/>
      <c r="F4567" s="30"/>
      <c r="G4567" s="30"/>
      <c r="H4567" s="26"/>
      <c r="P4567" s="17"/>
      <c r="R4567" s="17"/>
      <c r="AA4567" s="18"/>
      <c r="AF4567" s="34"/>
      <c r="AG4567" s="37"/>
    </row>
    <row r="4568" spans="3:33">
      <c r="C4568" s="29"/>
      <c r="E4568" s="30"/>
      <c r="F4568" s="30"/>
      <c r="G4568" s="30"/>
      <c r="H4568" s="26"/>
      <c r="P4568" s="17"/>
      <c r="R4568" s="17"/>
      <c r="AA4568" s="18"/>
      <c r="AD4568" s="34"/>
      <c r="AE4568" s="34"/>
      <c r="AF4568" s="34"/>
      <c r="AG4568" s="37"/>
    </row>
    <row r="4569" spans="3:33">
      <c r="C4569" s="29"/>
      <c r="E4569" s="30"/>
      <c r="F4569" s="30"/>
      <c r="G4569" s="30"/>
      <c r="H4569" s="26"/>
      <c r="P4569" s="17"/>
      <c r="R4569" s="17"/>
      <c r="AA4569" s="18"/>
      <c r="AF4569" s="34"/>
    </row>
    <row r="4570" spans="3:33">
      <c r="C4570" s="29"/>
      <c r="E4570" s="30"/>
      <c r="F4570" s="30"/>
      <c r="G4570" s="30"/>
      <c r="H4570" s="26"/>
      <c r="P4570" s="17"/>
      <c r="R4570" s="17"/>
      <c r="AA4570" s="18"/>
      <c r="AD4570" s="34"/>
      <c r="AE4570" s="34"/>
      <c r="AF4570" s="34"/>
    </row>
    <row r="4571" spans="3:33">
      <c r="C4571" s="29"/>
      <c r="E4571" s="30"/>
      <c r="F4571" s="30"/>
      <c r="G4571" s="30"/>
      <c r="H4571" s="26"/>
      <c r="P4571" s="17"/>
      <c r="R4571" s="17"/>
      <c r="AA4571" s="18"/>
      <c r="AF4571" s="34"/>
    </row>
    <row r="4572" spans="3:33">
      <c r="C4572" s="29"/>
      <c r="E4572" s="30"/>
      <c r="F4572" s="30"/>
      <c r="G4572" s="30"/>
      <c r="H4572" s="26"/>
      <c r="P4572" s="17"/>
      <c r="R4572" s="17"/>
      <c r="AA4572" s="18"/>
      <c r="AF4572" s="34"/>
    </row>
    <row r="4573" spans="3:33">
      <c r="C4573" s="29"/>
      <c r="E4573" s="30"/>
      <c r="F4573" s="30"/>
      <c r="G4573" s="30"/>
      <c r="H4573" s="26"/>
      <c r="P4573" s="17"/>
      <c r="R4573" s="17"/>
      <c r="AA4573" s="18"/>
      <c r="AF4573" s="34"/>
    </row>
    <row r="4574" spans="3:33">
      <c r="C4574" s="29"/>
      <c r="E4574" s="30"/>
      <c r="F4574" s="30"/>
      <c r="G4574" s="30"/>
      <c r="H4574" s="26"/>
      <c r="P4574" s="17"/>
      <c r="R4574" s="17"/>
      <c r="AA4574" s="18"/>
      <c r="AF4574" s="34"/>
    </row>
    <row r="4575" spans="3:33">
      <c r="C4575" s="29"/>
      <c r="E4575" s="30"/>
      <c r="F4575" s="30"/>
      <c r="G4575" s="30"/>
      <c r="H4575" s="26"/>
      <c r="P4575" s="17"/>
      <c r="R4575" s="17"/>
      <c r="AA4575" s="18"/>
      <c r="AF4575" s="34"/>
    </row>
    <row r="4576" spans="3:33">
      <c r="C4576" s="29"/>
      <c r="E4576" s="30"/>
      <c r="F4576" s="30"/>
      <c r="G4576" s="30"/>
      <c r="H4576" s="26"/>
      <c r="P4576" s="17"/>
      <c r="R4576" s="17"/>
      <c r="AA4576" s="18"/>
      <c r="AF4576" s="34"/>
    </row>
    <row r="4577" spans="3:32">
      <c r="C4577" s="29"/>
      <c r="E4577" s="30"/>
      <c r="F4577" s="30"/>
      <c r="G4577" s="30"/>
      <c r="H4577" s="26"/>
      <c r="P4577" s="17"/>
      <c r="R4577" s="17"/>
      <c r="AA4577" s="18"/>
      <c r="AF4577" s="34"/>
    </row>
    <row r="4578" spans="3:32">
      <c r="C4578" s="29"/>
      <c r="E4578" s="30"/>
      <c r="F4578" s="30"/>
      <c r="G4578" s="30"/>
      <c r="H4578" s="26"/>
      <c r="P4578" s="17"/>
      <c r="R4578" s="17"/>
      <c r="AA4578" s="18"/>
      <c r="AF4578" s="34"/>
    </row>
    <row r="4579" spans="3:32">
      <c r="C4579" s="29"/>
      <c r="E4579" s="30"/>
      <c r="F4579" s="30"/>
      <c r="G4579" s="30"/>
      <c r="H4579" s="26"/>
      <c r="P4579" s="17"/>
      <c r="R4579" s="17"/>
      <c r="AA4579" s="18"/>
      <c r="AF4579" s="34"/>
    </row>
    <row r="4580" spans="3:32">
      <c r="C4580" s="29"/>
      <c r="E4580" s="30"/>
      <c r="F4580" s="30"/>
      <c r="G4580" s="30"/>
      <c r="H4580" s="26"/>
      <c r="P4580" s="17"/>
      <c r="R4580" s="17"/>
      <c r="AA4580" s="18"/>
      <c r="AF4580" s="34"/>
    </row>
    <row r="4581" spans="3:32">
      <c r="C4581" s="29"/>
      <c r="E4581" s="30"/>
      <c r="F4581" s="30"/>
      <c r="G4581" s="30"/>
      <c r="H4581" s="26"/>
      <c r="P4581" s="17"/>
      <c r="R4581" s="17"/>
      <c r="AA4581" s="18"/>
      <c r="AF4581" s="34"/>
    </row>
    <row r="4582" spans="3:32">
      <c r="C4582" s="29"/>
      <c r="E4582" s="30"/>
      <c r="F4582" s="30"/>
      <c r="G4582" s="30"/>
      <c r="H4582" s="26"/>
      <c r="P4582" s="17"/>
      <c r="R4582" s="17"/>
      <c r="AA4582" s="18"/>
      <c r="AF4582" s="34"/>
    </row>
    <row r="4583" spans="3:32">
      <c r="C4583" s="29"/>
      <c r="E4583" s="30"/>
      <c r="F4583" s="30"/>
      <c r="G4583" s="30"/>
      <c r="H4583" s="26"/>
      <c r="P4583" s="17"/>
      <c r="R4583" s="17"/>
      <c r="AA4583" s="18"/>
      <c r="AF4583" s="34"/>
    </row>
    <row r="4584" spans="3:32">
      <c r="C4584" s="29"/>
      <c r="E4584" s="30"/>
      <c r="F4584" s="30"/>
      <c r="G4584" s="30"/>
      <c r="H4584" s="26"/>
      <c r="P4584" s="17"/>
      <c r="R4584" s="17"/>
      <c r="AA4584" s="18"/>
      <c r="AF4584" s="34"/>
    </row>
    <row r="4585" spans="3:32">
      <c r="C4585" s="29"/>
      <c r="E4585" s="30"/>
      <c r="F4585" s="30"/>
      <c r="G4585" s="30"/>
      <c r="H4585" s="26"/>
      <c r="P4585" s="17"/>
      <c r="R4585" s="17"/>
      <c r="AA4585" s="18"/>
      <c r="AF4585" s="34"/>
    </row>
    <row r="4586" spans="3:32">
      <c r="C4586" s="29"/>
      <c r="E4586" s="30"/>
      <c r="F4586" s="30"/>
      <c r="G4586" s="30"/>
      <c r="H4586" s="26"/>
      <c r="P4586" s="17"/>
      <c r="R4586" s="17"/>
      <c r="AA4586" s="18"/>
      <c r="AF4586" s="34"/>
    </row>
    <row r="4587" spans="3:32">
      <c r="C4587" s="29"/>
      <c r="E4587" s="30"/>
      <c r="F4587" s="30"/>
      <c r="G4587" s="30"/>
      <c r="H4587" s="26"/>
      <c r="P4587" s="17"/>
      <c r="R4587" s="17"/>
      <c r="AA4587" s="18"/>
      <c r="AF4587" s="34"/>
    </row>
    <row r="4588" spans="3:32">
      <c r="C4588" s="29"/>
      <c r="E4588" s="30"/>
      <c r="F4588" s="30"/>
      <c r="G4588" s="30"/>
      <c r="H4588" s="26"/>
      <c r="P4588" s="17"/>
      <c r="R4588" s="17"/>
      <c r="AA4588" s="18"/>
      <c r="AF4588" s="34"/>
    </row>
    <row r="4589" spans="3:32">
      <c r="C4589" s="29"/>
      <c r="E4589" s="30"/>
      <c r="F4589" s="30"/>
      <c r="G4589" s="30"/>
      <c r="H4589" s="26"/>
      <c r="P4589" s="17"/>
      <c r="R4589" s="17"/>
      <c r="AA4589" s="18"/>
      <c r="AF4589" s="34"/>
    </row>
    <row r="4590" spans="3:32">
      <c r="C4590" s="29"/>
      <c r="E4590" s="30"/>
      <c r="F4590" s="30"/>
      <c r="G4590" s="30"/>
      <c r="H4590" s="26"/>
      <c r="P4590" s="17"/>
      <c r="R4590" s="17"/>
      <c r="AA4590" s="18"/>
      <c r="AF4590" s="34"/>
    </row>
    <row r="4591" spans="3:32">
      <c r="C4591" s="29"/>
      <c r="E4591" s="30"/>
      <c r="F4591" s="30"/>
      <c r="G4591" s="30"/>
      <c r="H4591" s="26"/>
      <c r="P4591" s="17"/>
      <c r="R4591" s="17"/>
      <c r="AA4591" s="18"/>
      <c r="AF4591" s="34"/>
    </row>
    <row r="4592" spans="3:32">
      <c r="C4592" s="29"/>
      <c r="E4592" s="30"/>
      <c r="F4592" s="30"/>
      <c r="G4592" s="30"/>
      <c r="H4592" s="26"/>
      <c r="P4592" s="17"/>
      <c r="R4592" s="17"/>
      <c r="AA4592" s="18"/>
      <c r="AF4592" s="34"/>
    </row>
    <row r="4593" spans="2:33">
      <c r="C4593" s="29"/>
      <c r="E4593" s="30"/>
      <c r="F4593" s="30"/>
      <c r="G4593" s="30"/>
      <c r="H4593" s="26"/>
      <c r="P4593" s="17"/>
      <c r="R4593" s="17"/>
      <c r="AA4593" s="18"/>
      <c r="AF4593" s="34"/>
    </row>
    <row r="4594" spans="2:33">
      <c r="C4594" s="29"/>
      <c r="E4594" s="30"/>
      <c r="F4594" s="30"/>
      <c r="G4594" s="30"/>
      <c r="H4594" s="26"/>
      <c r="P4594" s="17"/>
      <c r="R4594" s="17"/>
      <c r="AA4594" s="18"/>
      <c r="AF4594" s="34"/>
    </row>
    <row r="4595" spans="2:33">
      <c r="C4595" s="29"/>
      <c r="E4595" s="30"/>
      <c r="F4595" s="30"/>
      <c r="G4595" s="30"/>
      <c r="H4595" s="26"/>
      <c r="P4595" s="17"/>
      <c r="R4595" s="17"/>
      <c r="AA4595" s="18"/>
      <c r="AF4595" s="34"/>
    </row>
    <row r="4596" spans="2:33">
      <c r="C4596" s="29"/>
      <c r="E4596" s="30"/>
      <c r="F4596" s="30"/>
      <c r="G4596" s="30"/>
      <c r="H4596" s="26"/>
      <c r="P4596" s="17"/>
      <c r="R4596" s="17"/>
      <c r="AA4596" s="18"/>
      <c r="AF4596" s="34"/>
    </row>
    <row r="4597" spans="2:33">
      <c r="B4597" s="22"/>
      <c r="C4597" s="29"/>
      <c r="E4597" s="30"/>
      <c r="F4597" s="30"/>
      <c r="G4597" s="30"/>
      <c r="H4597" s="26"/>
      <c r="P4597" s="17"/>
      <c r="R4597" s="17"/>
      <c r="AA4597" s="18"/>
      <c r="AF4597" s="34"/>
    </row>
    <row r="4598" spans="2:33">
      <c r="B4598" s="22"/>
      <c r="C4598" s="29"/>
      <c r="E4598" s="30"/>
      <c r="F4598" s="30"/>
      <c r="G4598" s="30"/>
      <c r="H4598" s="26"/>
      <c r="P4598" s="17"/>
      <c r="R4598" s="17"/>
      <c r="AA4598" s="18"/>
      <c r="AF4598" s="34"/>
      <c r="AG4598" s="34"/>
    </row>
    <row r="4599" spans="2:33">
      <c r="B4599" s="22"/>
      <c r="C4599" s="29"/>
      <c r="E4599" s="30"/>
      <c r="F4599" s="30"/>
      <c r="G4599" s="30"/>
      <c r="H4599" s="26"/>
      <c r="P4599" s="17"/>
      <c r="R4599" s="17"/>
      <c r="AA4599" s="18"/>
      <c r="AF4599" s="34"/>
    </row>
    <row r="4600" spans="2:33">
      <c r="B4600" s="22"/>
      <c r="C4600" s="29"/>
      <c r="E4600" s="30"/>
      <c r="F4600" s="30"/>
      <c r="G4600" s="30"/>
      <c r="H4600" s="26"/>
      <c r="P4600" s="17"/>
      <c r="R4600" s="17"/>
      <c r="AA4600" s="18"/>
      <c r="AF4600" s="34"/>
    </row>
    <row r="4601" spans="2:33">
      <c r="B4601" s="22"/>
      <c r="C4601" s="29"/>
      <c r="E4601" s="30"/>
      <c r="F4601" s="30"/>
      <c r="G4601" s="30"/>
      <c r="H4601" s="26"/>
      <c r="P4601" s="17"/>
      <c r="R4601" s="17"/>
      <c r="AA4601" s="18"/>
      <c r="AF4601" s="34"/>
    </row>
    <row r="4602" spans="2:33">
      <c r="B4602" s="22"/>
      <c r="C4602" s="29"/>
      <c r="E4602" s="30"/>
      <c r="F4602" s="30"/>
      <c r="G4602" s="30"/>
      <c r="H4602" s="26"/>
      <c r="P4602" s="17"/>
      <c r="R4602" s="17"/>
      <c r="AA4602" s="18"/>
      <c r="AD4602" s="34"/>
      <c r="AE4602" s="34"/>
      <c r="AF4602" s="34"/>
    </row>
    <row r="4603" spans="2:33">
      <c r="B4603" s="22"/>
      <c r="C4603" s="29"/>
      <c r="E4603" s="30"/>
      <c r="F4603" s="30"/>
      <c r="G4603" s="30"/>
      <c r="H4603" s="26"/>
      <c r="P4603" s="17"/>
      <c r="R4603" s="17"/>
      <c r="AA4603" s="18"/>
      <c r="AF4603" s="34"/>
    </row>
    <row r="4604" spans="2:33">
      <c r="B4604" s="22"/>
      <c r="C4604" s="29"/>
      <c r="E4604" s="30"/>
      <c r="F4604" s="30"/>
      <c r="G4604" s="30"/>
      <c r="H4604" s="26"/>
      <c r="P4604" s="17"/>
      <c r="R4604" s="17"/>
      <c r="AA4604" s="18"/>
      <c r="AF4604" s="34"/>
    </row>
    <row r="4605" spans="2:33">
      <c r="B4605" s="22"/>
      <c r="C4605" s="29"/>
      <c r="E4605" s="30"/>
      <c r="F4605" s="30"/>
      <c r="G4605" s="30"/>
      <c r="H4605" s="26"/>
      <c r="P4605" s="17"/>
      <c r="R4605" s="17"/>
      <c r="AA4605" s="18"/>
      <c r="AF4605" s="34"/>
    </row>
    <row r="4606" spans="2:33">
      <c r="B4606" s="22"/>
      <c r="C4606" s="29"/>
      <c r="E4606" s="30"/>
      <c r="F4606" s="30"/>
      <c r="G4606" s="30"/>
      <c r="H4606" s="26"/>
      <c r="P4606" s="17"/>
      <c r="R4606" s="17"/>
      <c r="AA4606" s="18"/>
      <c r="AF4606" s="34"/>
    </row>
    <row r="4607" spans="2:33">
      <c r="B4607" s="22"/>
      <c r="C4607" s="29"/>
      <c r="E4607" s="30"/>
      <c r="F4607" s="30"/>
      <c r="G4607" s="30"/>
      <c r="H4607" s="26"/>
      <c r="P4607" s="17"/>
      <c r="R4607" s="17"/>
      <c r="AA4607" s="18"/>
      <c r="AF4607" s="34"/>
    </row>
    <row r="4608" spans="2:33">
      <c r="B4608" s="22"/>
      <c r="C4608" s="29"/>
      <c r="E4608" s="30"/>
      <c r="F4608" s="30"/>
      <c r="G4608" s="30"/>
      <c r="H4608" s="26"/>
      <c r="P4608" s="17"/>
      <c r="R4608" s="17"/>
      <c r="AA4608" s="18"/>
      <c r="AF4608" s="34"/>
    </row>
    <row r="4609" spans="2:32">
      <c r="B4609" s="22"/>
      <c r="C4609" s="29"/>
      <c r="E4609" s="30"/>
      <c r="F4609" s="30"/>
      <c r="G4609" s="30"/>
      <c r="H4609" s="26"/>
      <c r="P4609" s="17"/>
      <c r="R4609" s="17"/>
      <c r="AA4609" s="18"/>
      <c r="AF4609" s="34"/>
    </row>
    <row r="4610" spans="2:32">
      <c r="B4610" s="22"/>
      <c r="C4610" s="29"/>
      <c r="E4610" s="30"/>
      <c r="F4610" s="30"/>
      <c r="G4610" s="30"/>
      <c r="H4610" s="26"/>
      <c r="P4610" s="17"/>
      <c r="R4610" s="17"/>
      <c r="AA4610" s="18"/>
      <c r="AF4610" s="34"/>
    </row>
    <row r="4611" spans="2:32">
      <c r="B4611" s="22"/>
      <c r="C4611" s="29"/>
      <c r="E4611" s="30"/>
      <c r="F4611" s="30"/>
      <c r="G4611" s="30"/>
      <c r="H4611" s="26"/>
      <c r="P4611" s="17"/>
      <c r="R4611" s="17"/>
      <c r="AA4611" s="18"/>
      <c r="AF4611" s="34"/>
    </row>
    <row r="4612" spans="2:32">
      <c r="B4612" s="22"/>
      <c r="C4612" s="29"/>
      <c r="E4612" s="30"/>
      <c r="F4612" s="30"/>
      <c r="G4612" s="30"/>
      <c r="H4612" s="26"/>
      <c r="P4612" s="17"/>
      <c r="R4612" s="17"/>
      <c r="AA4612" s="18"/>
      <c r="AF4612" s="34"/>
    </row>
    <row r="4613" spans="2:32">
      <c r="B4613" s="22"/>
      <c r="C4613" s="29"/>
      <c r="E4613" s="30"/>
      <c r="F4613" s="30"/>
      <c r="G4613" s="30"/>
      <c r="H4613" s="26"/>
      <c r="P4613" s="17"/>
      <c r="R4613" s="17"/>
      <c r="AA4613" s="18"/>
      <c r="AF4613" s="34"/>
    </row>
    <row r="4614" spans="2:32">
      <c r="B4614" s="22"/>
      <c r="C4614" s="29"/>
      <c r="E4614" s="30"/>
      <c r="F4614" s="30"/>
      <c r="G4614" s="30"/>
      <c r="H4614" s="26"/>
      <c r="P4614" s="17"/>
      <c r="R4614" s="17"/>
      <c r="AA4614" s="18"/>
      <c r="AF4614" s="34"/>
    </row>
    <row r="4615" spans="2:32">
      <c r="B4615" s="22"/>
      <c r="C4615" s="29"/>
      <c r="E4615" s="30"/>
      <c r="F4615" s="30"/>
      <c r="G4615" s="30"/>
      <c r="H4615" s="26"/>
      <c r="P4615" s="17"/>
      <c r="R4615" s="17"/>
      <c r="AA4615" s="18"/>
      <c r="AF4615" s="34"/>
    </row>
    <row r="4616" spans="2:32">
      <c r="B4616" s="22"/>
      <c r="C4616" s="29"/>
      <c r="E4616" s="30"/>
      <c r="F4616" s="30"/>
      <c r="G4616" s="30"/>
      <c r="H4616" s="26"/>
      <c r="P4616" s="17"/>
      <c r="R4616" s="17"/>
      <c r="AA4616" s="18"/>
      <c r="AF4616" s="34"/>
    </row>
    <row r="4617" spans="2:32">
      <c r="B4617" s="22"/>
      <c r="C4617" s="29"/>
      <c r="E4617" s="30"/>
      <c r="F4617" s="30"/>
      <c r="G4617" s="30"/>
      <c r="H4617" s="26"/>
      <c r="P4617" s="17"/>
      <c r="R4617" s="17"/>
      <c r="AA4617" s="18"/>
      <c r="AF4617" s="34"/>
    </row>
    <row r="4618" spans="2:32">
      <c r="B4618" s="22"/>
      <c r="C4618" s="29"/>
      <c r="E4618" s="30"/>
      <c r="F4618" s="30"/>
      <c r="G4618" s="30"/>
      <c r="H4618" s="26"/>
      <c r="P4618" s="17"/>
      <c r="R4618" s="17"/>
      <c r="AA4618" s="18"/>
      <c r="AF4618" s="34"/>
    </row>
    <row r="4619" spans="2:32">
      <c r="B4619" s="22"/>
      <c r="C4619" s="29"/>
      <c r="E4619" s="30"/>
      <c r="F4619" s="30"/>
      <c r="G4619" s="30"/>
      <c r="H4619" s="26"/>
      <c r="P4619" s="17"/>
      <c r="R4619" s="17"/>
      <c r="AA4619" s="18"/>
      <c r="AF4619" s="34"/>
    </row>
    <row r="4620" spans="2:32">
      <c r="B4620" s="22"/>
      <c r="C4620" s="29"/>
      <c r="E4620" s="30"/>
      <c r="F4620" s="30"/>
      <c r="G4620" s="30"/>
      <c r="H4620" s="26"/>
      <c r="P4620" s="17"/>
      <c r="R4620" s="17"/>
      <c r="AA4620" s="18"/>
      <c r="AF4620" s="34"/>
    </row>
    <row r="4621" spans="2:32">
      <c r="B4621" s="22"/>
      <c r="C4621" s="29"/>
      <c r="E4621" s="30"/>
      <c r="F4621" s="30"/>
      <c r="G4621" s="30"/>
      <c r="H4621" s="26"/>
      <c r="P4621" s="17"/>
      <c r="R4621" s="17"/>
      <c r="AA4621" s="18"/>
      <c r="AF4621" s="34"/>
    </row>
    <row r="4622" spans="2:32">
      <c r="B4622" s="22"/>
      <c r="C4622" s="29"/>
      <c r="E4622" s="30"/>
      <c r="F4622" s="30"/>
      <c r="G4622" s="30"/>
      <c r="H4622" s="26"/>
      <c r="P4622" s="17"/>
      <c r="R4622" s="17"/>
      <c r="AA4622" s="18"/>
      <c r="AF4622" s="34"/>
    </row>
    <row r="4623" spans="2:32">
      <c r="B4623" s="22"/>
      <c r="C4623" s="29"/>
      <c r="E4623" s="30"/>
      <c r="F4623" s="30"/>
      <c r="G4623" s="30"/>
      <c r="H4623" s="26"/>
      <c r="P4623" s="17"/>
      <c r="R4623" s="17"/>
      <c r="AA4623" s="18"/>
      <c r="AF4623" s="34"/>
    </row>
    <row r="4624" spans="2:32">
      <c r="B4624" s="22"/>
      <c r="C4624" s="29"/>
      <c r="E4624" s="30"/>
      <c r="F4624" s="30"/>
      <c r="G4624" s="30"/>
      <c r="H4624" s="26"/>
      <c r="P4624" s="17"/>
      <c r="R4624" s="17"/>
      <c r="AA4624" s="18"/>
      <c r="AF4624" s="34"/>
    </row>
    <row r="4625" spans="2:32">
      <c r="B4625" s="22"/>
      <c r="C4625" s="29"/>
      <c r="E4625" s="30"/>
      <c r="F4625" s="30"/>
      <c r="G4625" s="30"/>
      <c r="H4625" s="26"/>
      <c r="P4625" s="17"/>
      <c r="R4625" s="17"/>
      <c r="AA4625" s="18"/>
      <c r="AF4625" s="34"/>
    </row>
    <row r="4626" spans="2:32">
      <c r="B4626" s="22"/>
      <c r="C4626" s="29"/>
      <c r="E4626" s="30"/>
      <c r="F4626" s="30"/>
      <c r="G4626" s="30"/>
      <c r="H4626" s="26"/>
      <c r="P4626" s="17"/>
      <c r="R4626" s="17"/>
      <c r="AA4626" s="18"/>
      <c r="AF4626" s="34"/>
    </row>
    <row r="4627" spans="2:32">
      <c r="B4627" s="22"/>
      <c r="C4627" s="29"/>
      <c r="E4627" s="30"/>
      <c r="F4627" s="30"/>
      <c r="G4627" s="30"/>
      <c r="H4627" s="26"/>
      <c r="P4627" s="17"/>
      <c r="R4627" s="17"/>
      <c r="AA4627" s="18"/>
      <c r="AF4627" s="34"/>
    </row>
    <row r="4628" spans="2:32">
      <c r="B4628" s="22"/>
      <c r="C4628" s="29"/>
      <c r="E4628" s="30"/>
      <c r="F4628" s="30"/>
      <c r="G4628" s="30"/>
      <c r="H4628" s="26"/>
      <c r="P4628" s="17"/>
      <c r="R4628" s="17"/>
      <c r="AA4628" s="18"/>
      <c r="AF4628" s="34"/>
    </row>
    <row r="4629" spans="2:32">
      <c r="B4629" s="22"/>
      <c r="C4629" s="29"/>
      <c r="E4629" s="30"/>
      <c r="F4629" s="30"/>
      <c r="G4629" s="30"/>
      <c r="H4629" s="26"/>
      <c r="P4629" s="17"/>
      <c r="R4629" s="17"/>
      <c r="AA4629" s="18"/>
      <c r="AF4629" s="34"/>
    </row>
    <row r="4630" spans="2:32">
      <c r="B4630" s="22"/>
      <c r="C4630" s="29"/>
      <c r="E4630" s="30"/>
      <c r="F4630" s="30"/>
      <c r="G4630" s="30"/>
      <c r="H4630" s="26"/>
      <c r="P4630" s="17"/>
      <c r="R4630" s="17"/>
      <c r="AA4630" s="18"/>
      <c r="AF4630" s="34"/>
    </row>
    <row r="4631" spans="2:32">
      <c r="B4631" s="22"/>
      <c r="C4631" s="29"/>
      <c r="E4631" s="30"/>
      <c r="F4631" s="30"/>
      <c r="G4631" s="30"/>
      <c r="H4631" s="26"/>
      <c r="P4631" s="17"/>
      <c r="R4631" s="17"/>
      <c r="AA4631" s="18"/>
      <c r="AF4631" s="34"/>
    </row>
    <row r="4632" spans="2:32">
      <c r="B4632" s="22"/>
      <c r="C4632" s="29"/>
      <c r="E4632" s="30"/>
      <c r="F4632" s="30"/>
      <c r="G4632" s="30"/>
      <c r="H4632" s="26"/>
      <c r="P4632" s="17"/>
      <c r="R4632" s="17"/>
      <c r="AA4632" s="18"/>
      <c r="AF4632" s="34"/>
    </row>
    <row r="4633" spans="2:32">
      <c r="B4633" s="22"/>
      <c r="C4633" s="29"/>
      <c r="E4633" s="30"/>
      <c r="F4633" s="30"/>
      <c r="G4633" s="30"/>
      <c r="H4633" s="26"/>
      <c r="P4633" s="17"/>
      <c r="R4633" s="17"/>
      <c r="AA4633" s="18"/>
      <c r="AF4633" s="34"/>
    </row>
    <row r="4634" spans="2:32">
      <c r="B4634" s="22"/>
      <c r="C4634" s="29"/>
      <c r="E4634" s="30"/>
      <c r="F4634" s="30"/>
      <c r="G4634" s="30"/>
      <c r="H4634" s="26"/>
      <c r="P4634" s="17"/>
      <c r="R4634" s="17"/>
      <c r="AA4634" s="18"/>
      <c r="AF4634" s="34"/>
    </row>
    <row r="4635" spans="2:32">
      <c r="B4635" s="22"/>
      <c r="C4635" s="29"/>
      <c r="E4635" s="30"/>
      <c r="F4635" s="30"/>
      <c r="G4635" s="30"/>
      <c r="H4635" s="26"/>
      <c r="P4635" s="17"/>
      <c r="R4635" s="17"/>
      <c r="AA4635" s="18"/>
      <c r="AF4635" s="34"/>
    </row>
    <row r="4636" spans="2:32">
      <c r="B4636" s="22"/>
      <c r="C4636" s="29"/>
      <c r="E4636" s="30"/>
      <c r="F4636" s="30"/>
      <c r="G4636" s="30"/>
      <c r="H4636" s="26"/>
      <c r="P4636" s="17"/>
      <c r="R4636" s="17"/>
      <c r="AA4636" s="18"/>
      <c r="AF4636" s="34"/>
    </row>
    <row r="4637" spans="2:32">
      <c r="B4637" s="22"/>
      <c r="C4637" s="29"/>
      <c r="E4637" s="30"/>
      <c r="F4637" s="30"/>
      <c r="G4637" s="30"/>
      <c r="H4637" s="26"/>
      <c r="P4637" s="17"/>
      <c r="R4637" s="17"/>
      <c r="AA4637" s="18"/>
      <c r="AF4637" s="34"/>
    </row>
    <row r="4638" spans="2:32">
      <c r="B4638" s="22"/>
      <c r="C4638" s="29"/>
      <c r="E4638" s="30"/>
      <c r="F4638" s="30"/>
      <c r="G4638" s="30"/>
      <c r="H4638" s="26"/>
      <c r="P4638" s="17"/>
      <c r="R4638" s="17"/>
      <c r="AA4638" s="18"/>
      <c r="AF4638" s="34"/>
    </row>
    <row r="4639" spans="2:32">
      <c r="B4639" s="22"/>
      <c r="C4639" s="29"/>
      <c r="E4639" s="30"/>
      <c r="F4639" s="30"/>
      <c r="G4639" s="30"/>
      <c r="H4639" s="26"/>
      <c r="P4639" s="17"/>
      <c r="R4639" s="17"/>
      <c r="AA4639" s="18"/>
      <c r="AF4639" s="34"/>
    </row>
    <row r="4640" spans="2:32">
      <c r="B4640" s="22"/>
      <c r="C4640" s="29"/>
      <c r="E4640" s="30"/>
      <c r="F4640" s="30"/>
      <c r="G4640" s="30"/>
      <c r="H4640" s="26"/>
      <c r="P4640" s="17"/>
      <c r="R4640" s="17"/>
      <c r="AA4640" s="18"/>
      <c r="AF4640" s="34"/>
    </row>
    <row r="4641" spans="2:32">
      <c r="B4641" s="22"/>
      <c r="C4641" s="29"/>
      <c r="E4641" s="30"/>
      <c r="F4641" s="30"/>
      <c r="G4641" s="30"/>
      <c r="H4641" s="26"/>
      <c r="P4641" s="17"/>
      <c r="R4641" s="17"/>
      <c r="AA4641" s="18"/>
      <c r="AF4641" s="34"/>
    </row>
    <row r="4642" spans="2:32">
      <c r="B4642" s="22"/>
      <c r="C4642" s="29"/>
      <c r="E4642" s="30"/>
      <c r="F4642" s="30"/>
      <c r="G4642" s="30"/>
      <c r="H4642" s="26"/>
      <c r="P4642" s="17"/>
      <c r="R4642" s="17"/>
      <c r="AA4642" s="18"/>
      <c r="AF4642" s="34"/>
    </row>
    <row r="4643" spans="2:32">
      <c r="B4643" s="22"/>
      <c r="C4643" s="29"/>
      <c r="E4643" s="30"/>
      <c r="F4643" s="30"/>
      <c r="G4643" s="30"/>
      <c r="H4643" s="26"/>
      <c r="P4643" s="17"/>
      <c r="R4643" s="17"/>
      <c r="AA4643" s="18"/>
      <c r="AF4643" s="34"/>
    </row>
    <row r="4644" spans="2:32">
      <c r="B4644" s="22"/>
      <c r="C4644" s="29"/>
      <c r="E4644" s="30"/>
      <c r="F4644" s="30"/>
      <c r="G4644" s="30"/>
      <c r="H4644" s="26"/>
      <c r="P4644" s="17"/>
      <c r="R4644" s="17"/>
      <c r="AA4644" s="18"/>
      <c r="AF4644" s="34"/>
    </row>
    <row r="4645" spans="2:32">
      <c r="B4645" s="22"/>
      <c r="C4645" s="29"/>
      <c r="E4645" s="30"/>
      <c r="F4645" s="30"/>
      <c r="G4645" s="30"/>
      <c r="H4645" s="26"/>
      <c r="P4645" s="17"/>
      <c r="R4645" s="17"/>
      <c r="AA4645" s="18"/>
      <c r="AF4645" s="34"/>
    </row>
    <row r="4646" spans="2:32">
      <c r="B4646" s="22"/>
      <c r="C4646" s="29"/>
      <c r="E4646" s="30"/>
      <c r="F4646" s="30"/>
      <c r="G4646" s="30"/>
      <c r="H4646" s="26"/>
      <c r="P4646" s="17"/>
      <c r="R4646" s="17"/>
      <c r="AA4646" s="18"/>
      <c r="AF4646" s="34"/>
    </row>
    <row r="4647" spans="2:32">
      <c r="B4647" s="22"/>
      <c r="C4647" s="29"/>
      <c r="E4647" s="30"/>
      <c r="F4647" s="30"/>
      <c r="G4647" s="30"/>
      <c r="H4647" s="26"/>
      <c r="P4647" s="17"/>
      <c r="R4647" s="17"/>
      <c r="AA4647" s="18"/>
      <c r="AF4647" s="34"/>
    </row>
    <row r="4648" spans="2:32">
      <c r="B4648" s="22"/>
      <c r="C4648" s="29"/>
      <c r="E4648" s="30"/>
      <c r="F4648" s="30"/>
      <c r="G4648" s="30"/>
      <c r="H4648" s="26"/>
      <c r="P4648" s="17"/>
      <c r="R4648" s="17"/>
      <c r="AA4648" s="18"/>
      <c r="AF4648" s="34"/>
    </row>
    <row r="4649" spans="2:32">
      <c r="B4649" s="22"/>
      <c r="C4649" s="29"/>
      <c r="E4649" s="30"/>
      <c r="F4649" s="30"/>
      <c r="G4649" s="30"/>
      <c r="H4649" s="26"/>
      <c r="P4649" s="17"/>
      <c r="R4649" s="17"/>
      <c r="AA4649" s="18"/>
      <c r="AF4649" s="34"/>
    </row>
    <row r="4650" spans="2:32">
      <c r="B4650" s="22"/>
      <c r="C4650" s="29"/>
      <c r="E4650" s="30"/>
      <c r="F4650" s="30"/>
      <c r="G4650" s="30"/>
      <c r="H4650" s="26"/>
      <c r="P4650" s="17"/>
      <c r="R4650" s="17"/>
      <c r="AA4650" s="18"/>
      <c r="AF4650" s="34"/>
    </row>
    <row r="4651" spans="2:32">
      <c r="B4651" s="22"/>
      <c r="C4651" s="29"/>
      <c r="E4651" s="30"/>
      <c r="F4651" s="30"/>
      <c r="G4651" s="30"/>
      <c r="H4651" s="26"/>
      <c r="P4651" s="17"/>
      <c r="R4651" s="17"/>
      <c r="AA4651" s="18"/>
      <c r="AF4651" s="34"/>
    </row>
    <row r="4652" spans="2:32">
      <c r="B4652" s="22"/>
      <c r="C4652" s="29"/>
      <c r="E4652" s="30"/>
      <c r="F4652" s="30"/>
      <c r="G4652" s="30"/>
      <c r="H4652" s="26"/>
      <c r="P4652" s="17"/>
      <c r="R4652" s="17"/>
      <c r="AA4652" s="18"/>
      <c r="AF4652" s="34"/>
    </row>
    <row r="4653" spans="2:32">
      <c r="B4653" s="22"/>
      <c r="C4653" s="29"/>
      <c r="E4653" s="30"/>
      <c r="F4653" s="30"/>
      <c r="G4653" s="30"/>
      <c r="H4653" s="26"/>
      <c r="P4653" s="17"/>
      <c r="R4653" s="17"/>
      <c r="AA4653" s="18"/>
      <c r="AF4653" s="34"/>
    </row>
    <row r="4654" spans="2:32">
      <c r="B4654" s="22"/>
      <c r="C4654" s="29"/>
      <c r="E4654" s="30"/>
      <c r="F4654" s="30"/>
      <c r="G4654" s="30"/>
      <c r="H4654" s="26"/>
      <c r="P4654" s="17"/>
      <c r="R4654" s="17"/>
      <c r="AA4654" s="18"/>
      <c r="AF4654" s="34"/>
    </row>
    <row r="4655" spans="2:32">
      <c r="B4655" s="22"/>
      <c r="C4655" s="29"/>
      <c r="E4655" s="30"/>
      <c r="F4655" s="30"/>
      <c r="G4655" s="30"/>
      <c r="H4655" s="26"/>
      <c r="P4655" s="17"/>
      <c r="R4655" s="17"/>
      <c r="AA4655" s="18"/>
      <c r="AF4655" s="34"/>
    </row>
    <row r="4656" spans="2:32">
      <c r="B4656" s="22"/>
      <c r="C4656" s="29"/>
      <c r="E4656" s="30"/>
      <c r="F4656" s="30"/>
      <c r="G4656" s="30"/>
      <c r="H4656" s="26"/>
      <c r="P4656" s="17"/>
      <c r="R4656" s="17"/>
      <c r="AA4656" s="18"/>
      <c r="AF4656" s="34"/>
    </row>
    <row r="4657" spans="2:33">
      <c r="B4657" s="22"/>
      <c r="C4657" s="29"/>
      <c r="E4657" s="30"/>
      <c r="F4657" s="30"/>
      <c r="G4657" s="30"/>
      <c r="H4657" s="26"/>
      <c r="P4657" s="17"/>
      <c r="R4657" s="17"/>
      <c r="AA4657" s="18"/>
      <c r="AF4657" s="34"/>
    </row>
    <row r="4658" spans="2:33">
      <c r="B4658" s="22"/>
      <c r="C4658" s="29"/>
      <c r="E4658" s="30"/>
      <c r="F4658" s="30"/>
      <c r="G4658" s="30"/>
      <c r="H4658" s="26"/>
      <c r="P4658" s="17"/>
      <c r="R4658" s="17"/>
      <c r="AA4658" s="18"/>
      <c r="AF4658" s="34"/>
    </row>
    <row r="4659" spans="2:33">
      <c r="B4659" s="22"/>
      <c r="C4659" s="29"/>
      <c r="E4659" s="30"/>
      <c r="F4659" s="30"/>
      <c r="G4659" s="30"/>
      <c r="H4659" s="26"/>
      <c r="P4659" s="17"/>
      <c r="R4659" s="17"/>
      <c r="AA4659" s="18"/>
      <c r="AF4659" s="34"/>
    </row>
    <row r="4660" spans="2:33">
      <c r="B4660" s="22"/>
      <c r="C4660" s="29"/>
      <c r="E4660" s="30"/>
      <c r="F4660" s="30"/>
      <c r="G4660" s="30"/>
      <c r="H4660" s="26"/>
      <c r="P4660" s="17"/>
      <c r="R4660" s="17"/>
      <c r="AA4660" s="18"/>
      <c r="AF4660" s="34"/>
    </row>
    <row r="4661" spans="2:33">
      <c r="B4661" s="22"/>
      <c r="C4661" s="29"/>
      <c r="E4661" s="30"/>
      <c r="F4661" s="30"/>
      <c r="G4661" s="30"/>
      <c r="H4661" s="26"/>
      <c r="P4661" s="17"/>
      <c r="R4661" s="17"/>
      <c r="AA4661" s="18"/>
      <c r="AF4661" s="34"/>
      <c r="AG4661" s="37"/>
    </row>
    <row r="4662" spans="2:33">
      <c r="B4662" s="22"/>
      <c r="C4662" s="29"/>
      <c r="E4662" s="30"/>
      <c r="F4662" s="30"/>
      <c r="G4662" s="30"/>
      <c r="H4662" s="26"/>
      <c r="P4662" s="17"/>
      <c r="R4662" s="17"/>
      <c r="AA4662" s="18"/>
      <c r="AF4662" s="34"/>
      <c r="AG4662" s="37"/>
    </row>
    <row r="4663" spans="2:33">
      <c r="B4663" s="22"/>
      <c r="C4663" s="29"/>
      <c r="E4663" s="30"/>
      <c r="F4663" s="30"/>
      <c r="G4663" s="30"/>
      <c r="H4663" s="26"/>
      <c r="P4663" s="17"/>
      <c r="R4663" s="17"/>
      <c r="AA4663" s="18"/>
      <c r="AD4663" s="34"/>
      <c r="AE4663" s="34"/>
      <c r="AF4663" s="34"/>
      <c r="AG4663" s="37"/>
    </row>
    <row r="4664" spans="2:33">
      <c r="B4664" s="22"/>
      <c r="C4664" s="29"/>
      <c r="E4664" s="30"/>
      <c r="F4664" s="30"/>
      <c r="G4664" s="30"/>
      <c r="H4664" s="26"/>
      <c r="P4664" s="17"/>
      <c r="R4664" s="17"/>
      <c r="AA4664" s="18"/>
      <c r="AD4664" s="34"/>
      <c r="AE4664" s="34"/>
      <c r="AF4664" s="34"/>
      <c r="AG4664" s="37"/>
    </row>
    <row r="4665" spans="2:33">
      <c r="B4665" s="22"/>
      <c r="C4665" s="29"/>
      <c r="E4665" s="30"/>
      <c r="F4665" s="30"/>
      <c r="G4665" s="30"/>
      <c r="H4665" s="26"/>
      <c r="P4665" s="17"/>
      <c r="R4665" s="17"/>
      <c r="AA4665" s="18"/>
      <c r="AF4665" s="34"/>
    </row>
    <row r="4666" spans="2:33">
      <c r="B4666" s="22"/>
      <c r="C4666" s="29"/>
      <c r="E4666" s="30"/>
      <c r="F4666" s="30"/>
      <c r="G4666" s="30"/>
      <c r="H4666" s="26"/>
      <c r="P4666" s="17"/>
      <c r="R4666" s="17"/>
      <c r="AA4666" s="18"/>
      <c r="AF4666" s="34"/>
    </row>
    <row r="4667" spans="2:33">
      <c r="B4667" s="22"/>
      <c r="C4667" s="29"/>
      <c r="E4667" s="30"/>
      <c r="F4667" s="30"/>
      <c r="G4667" s="30"/>
      <c r="H4667" s="26"/>
      <c r="P4667" s="17"/>
      <c r="R4667" s="17"/>
      <c r="AA4667" s="18"/>
      <c r="AF4667" s="34"/>
    </row>
    <row r="4668" spans="2:33">
      <c r="B4668" s="22"/>
      <c r="C4668" s="29"/>
      <c r="E4668" s="30"/>
      <c r="F4668" s="30"/>
      <c r="G4668" s="30"/>
      <c r="H4668" s="26"/>
      <c r="P4668" s="17"/>
      <c r="R4668" s="17"/>
      <c r="AA4668" s="18"/>
      <c r="AF4668" s="34"/>
    </row>
    <row r="4669" spans="2:33">
      <c r="B4669" s="22"/>
      <c r="C4669" s="29"/>
      <c r="E4669" s="30"/>
      <c r="F4669" s="30"/>
      <c r="G4669" s="30"/>
      <c r="H4669" s="26"/>
      <c r="P4669" s="17"/>
      <c r="R4669" s="17"/>
      <c r="AA4669" s="18"/>
      <c r="AF4669" s="34"/>
    </row>
    <row r="4670" spans="2:33">
      <c r="B4670" s="22"/>
      <c r="C4670" s="29"/>
      <c r="E4670" s="30"/>
      <c r="F4670" s="30"/>
      <c r="G4670" s="30"/>
      <c r="H4670" s="26"/>
      <c r="P4670" s="17"/>
      <c r="R4670" s="17"/>
      <c r="AA4670" s="18"/>
      <c r="AF4670" s="34"/>
    </row>
    <row r="4671" spans="2:33">
      <c r="B4671" s="22"/>
      <c r="C4671" s="29"/>
      <c r="E4671" s="30"/>
      <c r="F4671" s="30"/>
      <c r="G4671" s="30"/>
      <c r="H4671" s="26"/>
      <c r="P4671" s="17"/>
      <c r="R4671" s="17"/>
      <c r="AA4671" s="18"/>
      <c r="AF4671" s="34"/>
    </row>
    <row r="4672" spans="2:33">
      <c r="B4672" s="22"/>
      <c r="C4672" s="29"/>
      <c r="E4672" s="30"/>
      <c r="F4672" s="30"/>
      <c r="G4672" s="30"/>
      <c r="H4672" s="26"/>
      <c r="P4672" s="17"/>
      <c r="R4672" s="17"/>
      <c r="AA4672" s="18"/>
      <c r="AF4672" s="34"/>
    </row>
    <row r="4673" spans="3:33">
      <c r="C4673" s="29"/>
      <c r="E4673" s="30"/>
      <c r="F4673" s="30"/>
      <c r="G4673" s="30"/>
      <c r="H4673" s="26"/>
      <c r="P4673" s="17"/>
      <c r="R4673" s="17"/>
      <c r="AA4673" s="18"/>
      <c r="AD4673" s="34"/>
      <c r="AE4673" s="34"/>
      <c r="AF4673" s="34"/>
    </row>
    <row r="4674" spans="3:33">
      <c r="C4674" s="29"/>
      <c r="E4674" s="30"/>
      <c r="F4674" s="30"/>
      <c r="G4674" s="30"/>
      <c r="H4674" s="26"/>
      <c r="P4674" s="17"/>
      <c r="R4674" s="17"/>
      <c r="AA4674" s="18"/>
      <c r="AD4674" s="34"/>
      <c r="AE4674" s="34"/>
      <c r="AF4674" s="34"/>
    </row>
    <row r="4675" spans="3:33">
      <c r="C4675" s="29"/>
      <c r="E4675" s="30"/>
      <c r="F4675" s="30"/>
      <c r="G4675" s="30"/>
      <c r="H4675" s="26"/>
      <c r="P4675" s="17"/>
      <c r="R4675" s="17"/>
      <c r="AA4675" s="18"/>
      <c r="AD4675" s="34"/>
      <c r="AE4675" s="34"/>
      <c r="AF4675" s="34"/>
    </row>
    <row r="4676" spans="3:33">
      <c r="C4676" s="29"/>
      <c r="E4676" s="30"/>
      <c r="F4676" s="30"/>
      <c r="G4676" s="30"/>
      <c r="H4676" s="26"/>
      <c r="P4676" s="17"/>
      <c r="R4676" s="17"/>
      <c r="AA4676" s="18"/>
      <c r="AD4676" s="34"/>
      <c r="AE4676" s="34"/>
      <c r="AF4676" s="34"/>
    </row>
    <row r="4677" spans="3:33">
      <c r="C4677" s="29"/>
      <c r="E4677" s="30"/>
      <c r="F4677" s="30"/>
      <c r="G4677" s="30"/>
      <c r="H4677" s="26"/>
      <c r="P4677" s="17"/>
      <c r="R4677" s="17"/>
      <c r="AA4677" s="18"/>
      <c r="AF4677" s="34"/>
    </row>
    <row r="4678" spans="3:33">
      <c r="C4678" s="29"/>
      <c r="E4678" s="30"/>
      <c r="F4678" s="30"/>
      <c r="G4678" s="30"/>
      <c r="H4678" s="26"/>
      <c r="P4678" s="17"/>
      <c r="R4678" s="17"/>
      <c r="AA4678" s="18"/>
      <c r="AD4678" s="34"/>
      <c r="AE4678" s="34"/>
      <c r="AF4678" s="34"/>
    </row>
    <row r="4679" spans="3:33">
      <c r="C4679" s="29"/>
      <c r="E4679" s="30"/>
      <c r="F4679" s="30"/>
      <c r="G4679" s="30"/>
      <c r="H4679" s="26"/>
      <c r="P4679" s="17"/>
      <c r="R4679" s="17"/>
      <c r="AA4679" s="18"/>
      <c r="AF4679" s="34"/>
    </row>
    <row r="4680" spans="3:33">
      <c r="C4680" s="29"/>
      <c r="E4680" s="30"/>
      <c r="F4680" s="30"/>
      <c r="G4680" s="30"/>
      <c r="H4680" s="26"/>
      <c r="P4680" s="17"/>
      <c r="R4680" s="17"/>
      <c r="AA4680" s="18"/>
      <c r="AF4680" s="34"/>
      <c r="AG4680" s="37"/>
    </row>
    <row r="4681" spans="3:33">
      <c r="C4681" s="29"/>
      <c r="E4681" s="30"/>
      <c r="F4681" s="30"/>
      <c r="G4681" s="30"/>
      <c r="H4681" s="26"/>
      <c r="P4681" s="17"/>
      <c r="R4681" s="17"/>
      <c r="AA4681" s="18"/>
      <c r="AD4681" s="34"/>
      <c r="AE4681" s="34"/>
      <c r="AF4681" s="34"/>
      <c r="AG4681" s="37"/>
    </row>
    <row r="4682" spans="3:33">
      <c r="C4682" s="29"/>
      <c r="E4682" s="30"/>
      <c r="F4682" s="30"/>
      <c r="G4682" s="30"/>
      <c r="H4682" s="26"/>
      <c r="P4682" s="17"/>
      <c r="R4682" s="17"/>
      <c r="AA4682" s="18"/>
      <c r="AD4682" s="34"/>
      <c r="AE4682" s="34"/>
      <c r="AF4682" s="34"/>
      <c r="AG4682" s="37"/>
    </row>
    <row r="4683" spans="3:33">
      <c r="C4683" s="29"/>
      <c r="E4683" s="30"/>
      <c r="F4683" s="30"/>
      <c r="G4683" s="30"/>
      <c r="H4683" s="26"/>
      <c r="P4683" s="17"/>
      <c r="R4683" s="17"/>
      <c r="AA4683" s="18"/>
      <c r="AD4683" s="34"/>
      <c r="AE4683" s="34"/>
      <c r="AF4683" s="34"/>
      <c r="AG4683" s="37"/>
    </row>
    <row r="4684" spans="3:33">
      <c r="C4684" s="29"/>
      <c r="E4684" s="30"/>
      <c r="F4684" s="30"/>
      <c r="G4684" s="30"/>
      <c r="H4684" s="26"/>
      <c r="P4684" s="17"/>
      <c r="R4684" s="17"/>
      <c r="AA4684" s="18"/>
      <c r="AF4684" s="34"/>
      <c r="AG4684" s="37"/>
    </row>
    <row r="4685" spans="3:33">
      <c r="C4685" s="29"/>
      <c r="E4685" s="30"/>
      <c r="F4685" s="30"/>
      <c r="G4685" s="30"/>
      <c r="H4685" s="26"/>
      <c r="P4685" s="17"/>
      <c r="R4685" s="17"/>
      <c r="AA4685" s="18"/>
      <c r="AF4685" s="34"/>
      <c r="AG4685" s="37"/>
    </row>
    <row r="4686" spans="3:33">
      <c r="C4686" s="29"/>
      <c r="E4686" s="30"/>
      <c r="F4686" s="30"/>
      <c r="G4686" s="30"/>
      <c r="H4686" s="26"/>
      <c r="P4686" s="17"/>
      <c r="R4686" s="17"/>
      <c r="AA4686" s="18"/>
      <c r="AD4686" s="34"/>
      <c r="AE4686" s="34"/>
      <c r="AF4686" s="34"/>
    </row>
    <row r="4687" spans="3:33">
      <c r="C4687" s="29"/>
      <c r="E4687" s="30"/>
      <c r="F4687" s="30"/>
      <c r="G4687" s="30"/>
      <c r="H4687" s="26"/>
      <c r="P4687" s="17"/>
      <c r="R4687" s="17"/>
      <c r="AA4687" s="18"/>
      <c r="AF4687" s="34"/>
    </row>
    <row r="4688" spans="3:33">
      <c r="C4688" s="29"/>
      <c r="E4688" s="30"/>
      <c r="F4688" s="30"/>
      <c r="G4688" s="30"/>
      <c r="H4688" s="26"/>
      <c r="P4688" s="17"/>
      <c r="R4688" s="17"/>
      <c r="AA4688" s="18"/>
      <c r="AF4688" s="34"/>
    </row>
    <row r="4689" spans="3:33">
      <c r="C4689" s="29"/>
      <c r="E4689" s="30"/>
      <c r="F4689" s="30"/>
      <c r="G4689" s="30"/>
      <c r="H4689" s="26"/>
      <c r="P4689" s="17"/>
      <c r="R4689" s="17"/>
      <c r="AA4689" s="18"/>
      <c r="AF4689" s="34"/>
    </row>
    <row r="4690" spans="3:33">
      <c r="C4690" s="29"/>
      <c r="E4690" s="30"/>
      <c r="F4690" s="30"/>
      <c r="G4690" s="30"/>
      <c r="H4690" s="26"/>
      <c r="P4690" s="17"/>
      <c r="R4690" s="17"/>
      <c r="AA4690" s="18"/>
      <c r="AF4690" s="34"/>
    </row>
    <row r="4691" spans="3:33">
      <c r="C4691" s="29"/>
      <c r="E4691" s="30"/>
      <c r="F4691" s="30"/>
      <c r="G4691" s="30"/>
      <c r="H4691" s="26"/>
      <c r="P4691" s="17"/>
      <c r="R4691" s="17"/>
      <c r="AA4691" s="18"/>
      <c r="AF4691" s="34"/>
    </row>
    <row r="4692" spans="3:33">
      <c r="C4692" s="29"/>
      <c r="E4692" s="30"/>
      <c r="F4692" s="30"/>
      <c r="G4692" s="30"/>
      <c r="H4692" s="26"/>
      <c r="P4692" s="17"/>
      <c r="R4692" s="17"/>
      <c r="AA4692" s="18"/>
      <c r="AF4692" s="34"/>
    </row>
    <row r="4693" spans="3:33">
      <c r="C4693" s="29"/>
      <c r="E4693" s="30"/>
      <c r="F4693" s="30"/>
      <c r="G4693" s="30"/>
      <c r="H4693" s="26"/>
      <c r="P4693" s="17"/>
      <c r="R4693" s="17"/>
      <c r="AA4693" s="18"/>
      <c r="AF4693" s="34"/>
    </row>
    <row r="4694" spans="3:33">
      <c r="C4694" s="29"/>
      <c r="E4694" s="30"/>
      <c r="F4694" s="30"/>
      <c r="G4694" s="30"/>
      <c r="H4694" s="26"/>
      <c r="P4694" s="17"/>
      <c r="R4694" s="17"/>
      <c r="AA4694" s="18"/>
      <c r="AF4694" s="34"/>
    </row>
    <row r="4695" spans="3:33">
      <c r="C4695" s="29"/>
      <c r="E4695" s="30"/>
      <c r="F4695" s="30"/>
      <c r="G4695" s="30"/>
      <c r="H4695" s="26"/>
      <c r="P4695" s="17"/>
      <c r="R4695" s="17"/>
      <c r="AA4695" s="18"/>
      <c r="AF4695" s="34"/>
    </row>
    <row r="4696" spans="3:33">
      <c r="C4696" s="29"/>
      <c r="E4696" s="30"/>
      <c r="F4696" s="30"/>
      <c r="G4696" s="30"/>
      <c r="H4696" s="26"/>
      <c r="P4696" s="17"/>
      <c r="R4696" s="17"/>
      <c r="AA4696" s="18"/>
      <c r="AD4696" s="34"/>
      <c r="AE4696" s="34"/>
      <c r="AF4696" s="34"/>
    </row>
    <row r="4697" spans="3:33">
      <c r="C4697" s="29"/>
      <c r="E4697" s="30"/>
      <c r="F4697" s="30"/>
      <c r="G4697" s="30"/>
      <c r="H4697" s="26"/>
      <c r="P4697" s="17"/>
      <c r="R4697" s="17"/>
      <c r="AA4697" s="18"/>
      <c r="AF4697" s="34"/>
    </row>
    <row r="4698" spans="3:33">
      <c r="C4698" s="29"/>
      <c r="E4698" s="30"/>
      <c r="F4698" s="30"/>
      <c r="G4698" s="30"/>
      <c r="H4698" s="26"/>
      <c r="P4698" s="17"/>
      <c r="R4698" s="17"/>
      <c r="AA4698" s="18"/>
      <c r="AF4698" s="34"/>
    </row>
    <row r="4699" spans="3:33">
      <c r="C4699" s="29"/>
      <c r="E4699" s="30"/>
      <c r="F4699" s="30"/>
      <c r="G4699" s="30"/>
      <c r="H4699" s="26"/>
      <c r="P4699" s="17"/>
      <c r="R4699" s="17"/>
      <c r="AA4699" s="18"/>
      <c r="AF4699" s="34"/>
    </row>
    <row r="4700" spans="3:33">
      <c r="C4700" s="29"/>
      <c r="E4700" s="30"/>
      <c r="F4700" s="30"/>
      <c r="G4700" s="30"/>
      <c r="H4700" s="26"/>
      <c r="P4700" s="17"/>
      <c r="R4700" s="17"/>
      <c r="AA4700" s="18"/>
      <c r="AD4700" s="34"/>
      <c r="AE4700" s="34"/>
      <c r="AF4700" s="34"/>
    </row>
    <row r="4701" spans="3:33">
      <c r="C4701" s="29"/>
      <c r="E4701" s="30"/>
      <c r="F4701" s="30"/>
      <c r="G4701" s="30"/>
      <c r="H4701" s="26"/>
      <c r="P4701" s="17"/>
      <c r="R4701" s="17"/>
      <c r="AA4701" s="18"/>
      <c r="AF4701" s="34"/>
      <c r="AG4701" s="37"/>
    </row>
    <row r="4702" spans="3:33">
      <c r="C4702" s="29"/>
      <c r="E4702" s="30"/>
      <c r="F4702" s="30"/>
      <c r="G4702" s="30"/>
      <c r="H4702" s="26"/>
      <c r="P4702" s="17"/>
      <c r="R4702" s="17"/>
      <c r="AA4702" s="18"/>
      <c r="AF4702" s="34"/>
      <c r="AG4702" s="37"/>
    </row>
    <row r="4703" spans="3:33">
      <c r="C4703" s="29"/>
      <c r="E4703" s="30"/>
      <c r="F4703" s="30"/>
      <c r="G4703" s="30"/>
      <c r="H4703" s="26"/>
      <c r="P4703" s="17"/>
      <c r="R4703" s="17"/>
      <c r="AA4703" s="18"/>
      <c r="AF4703" s="34"/>
      <c r="AG4703" s="37"/>
    </row>
    <row r="4704" spans="3:33">
      <c r="C4704" s="29"/>
      <c r="E4704" s="30"/>
      <c r="F4704" s="30"/>
      <c r="G4704" s="30"/>
      <c r="H4704" s="26"/>
      <c r="P4704" s="17"/>
      <c r="R4704" s="17"/>
      <c r="AA4704" s="18"/>
      <c r="AD4704" s="34"/>
      <c r="AE4704" s="34"/>
      <c r="AF4704" s="34"/>
      <c r="AG4704" s="37"/>
    </row>
    <row r="4705" spans="3:33">
      <c r="C4705" s="29"/>
      <c r="E4705" s="30"/>
      <c r="F4705" s="30"/>
      <c r="G4705" s="30"/>
      <c r="H4705" s="26"/>
      <c r="P4705" s="17"/>
      <c r="R4705" s="17"/>
      <c r="AA4705" s="18"/>
      <c r="AD4705" s="34"/>
      <c r="AE4705" s="34"/>
      <c r="AF4705" s="34"/>
      <c r="AG4705" s="37"/>
    </row>
    <row r="4706" spans="3:33">
      <c r="C4706" s="29"/>
      <c r="E4706" s="30"/>
      <c r="F4706" s="30"/>
      <c r="G4706" s="30"/>
      <c r="H4706" s="26"/>
      <c r="P4706" s="17"/>
      <c r="R4706" s="17"/>
      <c r="AA4706" s="18"/>
      <c r="AD4706" s="34"/>
      <c r="AE4706" s="34"/>
      <c r="AF4706" s="34"/>
      <c r="AG4706" s="37"/>
    </row>
    <row r="4707" spans="3:33">
      <c r="C4707" s="29"/>
      <c r="E4707" s="30"/>
      <c r="F4707" s="30"/>
      <c r="G4707" s="30"/>
      <c r="H4707" s="26"/>
      <c r="P4707" s="17"/>
      <c r="R4707" s="17"/>
      <c r="AA4707" s="18"/>
      <c r="AD4707" s="34"/>
      <c r="AE4707" s="34"/>
      <c r="AF4707" s="34"/>
      <c r="AG4707" s="37"/>
    </row>
    <row r="4708" spans="3:33">
      <c r="C4708" s="29"/>
      <c r="E4708" s="30"/>
      <c r="F4708" s="30"/>
      <c r="G4708" s="30"/>
      <c r="H4708" s="26"/>
      <c r="P4708" s="17"/>
      <c r="R4708" s="17"/>
      <c r="AA4708" s="18"/>
      <c r="AD4708" s="34"/>
      <c r="AE4708" s="34"/>
      <c r="AF4708" s="34"/>
      <c r="AG4708" s="37"/>
    </row>
    <row r="4709" spans="3:33">
      <c r="C4709" s="29"/>
      <c r="E4709" s="30"/>
      <c r="F4709" s="30"/>
      <c r="G4709" s="30"/>
      <c r="H4709" s="26"/>
      <c r="P4709" s="17"/>
      <c r="R4709" s="17"/>
      <c r="AA4709" s="18"/>
      <c r="AD4709" s="34"/>
      <c r="AE4709" s="34"/>
      <c r="AF4709" s="34"/>
      <c r="AG4709" s="37"/>
    </row>
    <row r="4710" spans="3:33">
      <c r="C4710" s="29"/>
      <c r="E4710" s="30"/>
      <c r="F4710" s="30"/>
      <c r="G4710" s="30"/>
      <c r="H4710" s="26"/>
      <c r="P4710" s="17"/>
      <c r="R4710" s="17"/>
      <c r="AA4710" s="18"/>
      <c r="AD4710" s="34"/>
      <c r="AE4710" s="34"/>
      <c r="AF4710" s="34"/>
      <c r="AG4710" s="37"/>
    </row>
    <row r="4711" spans="3:33">
      <c r="C4711" s="29"/>
      <c r="E4711" s="30"/>
      <c r="F4711" s="30"/>
      <c r="G4711" s="30"/>
      <c r="H4711" s="26"/>
      <c r="P4711" s="17"/>
      <c r="R4711" s="17"/>
      <c r="AA4711" s="18"/>
      <c r="AD4711" s="34"/>
      <c r="AE4711" s="34"/>
      <c r="AF4711" s="34"/>
      <c r="AG4711" s="37"/>
    </row>
    <row r="4712" spans="3:33">
      <c r="C4712" s="29"/>
      <c r="E4712" s="30"/>
      <c r="F4712" s="30"/>
      <c r="G4712" s="30"/>
      <c r="H4712" s="26"/>
      <c r="P4712" s="17"/>
      <c r="R4712" s="17"/>
      <c r="AA4712" s="18"/>
      <c r="AD4712" s="34"/>
      <c r="AE4712" s="34"/>
      <c r="AF4712" s="34"/>
      <c r="AG4712" s="37"/>
    </row>
    <row r="4713" spans="3:33">
      <c r="C4713" s="29"/>
      <c r="E4713" s="30"/>
      <c r="F4713" s="30"/>
      <c r="G4713" s="30"/>
      <c r="H4713" s="26"/>
      <c r="P4713" s="17"/>
      <c r="R4713" s="17"/>
      <c r="AA4713" s="18"/>
      <c r="AD4713" s="34"/>
      <c r="AE4713" s="34"/>
      <c r="AF4713" s="34"/>
      <c r="AG4713" s="37"/>
    </row>
    <row r="4714" spans="3:33">
      <c r="C4714" s="29"/>
      <c r="E4714" s="30"/>
      <c r="F4714" s="30"/>
      <c r="G4714" s="30"/>
      <c r="H4714" s="26"/>
      <c r="P4714" s="17"/>
      <c r="R4714" s="17"/>
      <c r="AA4714" s="18"/>
      <c r="AD4714" s="34"/>
      <c r="AE4714" s="34"/>
      <c r="AF4714" s="34"/>
      <c r="AG4714" s="37"/>
    </row>
    <row r="4715" spans="3:33">
      <c r="C4715" s="29"/>
      <c r="E4715" s="30"/>
      <c r="F4715" s="30"/>
      <c r="G4715" s="30"/>
      <c r="H4715" s="26"/>
      <c r="P4715" s="17"/>
      <c r="R4715" s="17"/>
      <c r="AA4715" s="18"/>
      <c r="AD4715" s="34"/>
      <c r="AE4715" s="34"/>
      <c r="AF4715" s="34"/>
      <c r="AG4715" s="37"/>
    </row>
    <row r="4716" spans="3:33">
      <c r="C4716" s="29"/>
      <c r="E4716" s="30"/>
      <c r="F4716" s="30"/>
      <c r="G4716" s="30"/>
      <c r="H4716" s="26"/>
      <c r="P4716" s="17"/>
      <c r="R4716" s="17"/>
      <c r="AA4716" s="18"/>
      <c r="AD4716" s="34"/>
      <c r="AE4716" s="34"/>
      <c r="AF4716" s="34"/>
      <c r="AG4716" s="37"/>
    </row>
    <row r="4717" spans="3:33">
      <c r="C4717" s="29"/>
      <c r="E4717" s="30"/>
      <c r="F4717" s="30"/>
      <c r="G4717" s="30"/>
      <c r="H4717" s="26"/>
      <c r="P4717" s="17"/>
      <c r="R4717" s="17"/>
      <c r="AA4717" s="18"/>
      <c r="AD4717" s="34"/>
      <c r="AE4717" s="34"/>
      <c r="AF4717" s="34"/>
      <c r="AG4717" s="37"/>
    </row>
    <row r="4718" spans="3:33">
      <c r="C4718" s="29"/>
      <c r="E4718" s="30"/>
      <c r="F4718" s="30"/>
      <c r="G4718" s="30"/>
      <c r="H4718" s="26"/>
      <c r="P4718" s="17"/>
      <c r="R4718" s="17"/>
      <c r="AA4718" s="18"/>
      <c r="AD4718" s="34"/>
      <c r="AE4718" s="34"/>
      <c r="AF4718" s="34"/>
      <c r="AG4718" s="37"/>
    </row>
    <row r="4719" spans="3:33">
      <c r="C4719" s="29"/>
      <c r="E4719" s="30"/>
      <c r="F4719" s="30"/>
      <c r="G4719" s="30"/>
      <c r="H4719" s="26"/>
      <c r="P4719" s="17"/>
      <c r="R4719" s="17"/>
      <c r="AA4719" s="18"/>
      <c r="AD4719" s="34"/>
      <c r="AE4719" s="34"/>
      <c r="AF4719" s="34"/>
      <c r="AG4719" s="37"/>
    </row>
    <row r="4720" spans="3:33">
      <c r="C4720" s="29"/>
      <c r="E4720" s="30"/>
      <c r="F4720" s="30"/>
      <c r="G4720" s="30"/>
      <c r="H4720" s="26"/>
      <c r="P4720" s="17"/>
      <c r="R4720" s="17"/>
      <c r="AA4720" s="18"/>
      <c r="AD4720" s="34"/>
      <c r="AE4720" s="34"/>
      <c r="AF4720" s="34"/>
      <c r="AG4720" s="37"/>
    </row>
    <row r="4721" spans="3:33">
      <c r="C4721" s="29"/>
      <c r="E4721" s="30"/>
      <c r="F4721" s="30"/>
      <c r="G4721" s="30"/>
      <c r="H4721" s="26"/>
      <c r="P4721" s="17"/>
      <c r="R4721" s="17"/>
      <c r="AA4721" s="18"/>
      <c r="AD4721" s="34"/>
      <c r="AE4721" s="34"/>
      <c r="AF4721" s="34"/>
      <c r="AG4721" s="37"/>
    </row>
    <row r="4722" spans="3:33">
      <c r="C4722" s="29"/>
      <c r="E4722" s="30"/>
      <c r="F4722" s="30"/>
      <c r="G4722" s="30"/>
      <c r="H4722" s="26"/>
      <c r="P4722" s="17"/>
      <c r="R4722" s="17"/>
      <c r="AA4722" s="18"/>
      <c r="AD4722" s="34"/>
      <c r="AE4722" s="34"/>
      <c r="AF4722" s="34"/>
      <c r="AG4722" s="37"/>
    </row>
    <row r="4723" spans="3:33">
      <c r="C4723" s="29"/>
      <c r="E4723" s="30"/>
      <c r="F4723" s="30"/>
      <c r="G4723" s="30"/>
      <c r="H4723" s="26"/>
      <c r="P4723" s="17"/>
      <c r="R4723" s="17"/>
      <c r="AA4723" s="18"/>
      <c r="AD4723" s="34"/>
      <c r="AE4723" s="34"/>
      <c r="AF4723" s="34"/>
      <c r="AG4723" s="37"/>
    </row>
    <row r="4724" spans="3:33">
      <c r="C4724" s="29"/>
      <c r="E4724" s="30"/>
      <c r="F4724" s="30"/>
      <c r="G4724" s="30"/>
      <c r="H4724" s="26"/>
      <c r="P4724" s="17"/>
      <c r="R4724" s="17"/>
      <c r="AA4724" s="18"/>
      <c r="AD4724" s="34"/>
      <c r="AE4724" s="34"/>
      <c r="AF4724" s="34"/>
      <c r="AG4724" s="37"/>
    </row>
    <row r="4725" spans="3:33">
      <c r="C4725" s="29"/>
      <c r="E4725" s="30"/>
      <c r="F4725" s="30"/>
      <c r="G4725" s="30"/>
      <c r="H4725" s="26"/>
      <c r="P4725" s="17"/>
      <c r="R4725" s="17"/>
      <c r="AA4725" s="18"/>
      <c r="AD4725" s="34"/>
      <c r="AE4725" s="34"/>
      <c r="AF4725" s="34"/>
      <c r="AG4725" s="37"/>
    </row>
    <row r="4726" spans="3:33">
      <c r="C4726" s="29"/>
      <c r="E4726" s="30"/>
      <c r="F4726" s="30"/>
      <c r="G4726" s="30"/>
      <c r="H4726" s="26"/>
      <c r="P4726" s="17"/>
      <c r="R4726" s="17"/>
      <c r="AA4726" s="18"/>
      <c r="AD4726" s="34"/>
      <c r="AE4726" s="34"/>
      <c r="AF4726" s="34"/>
      <c r="AG4726" s="37"/>
    </row>
    <row r="4727" spans="3:33">
      <c r="C4727" s="29"/>
      <c r="E4727" s="30"/>
      <c r="F4727" s="30"/>
      <c r="G4727" s="30"/>
      <c r="H4727" s="26"/>
      <c r="P4727" s="17"/>
      <c r="R4727" s="17"/>
      <c r="AA4727" s="18"/>
      <c r="AF4727" s="34"/>
    </row>
    <row r="4728" spans="3:33">
      <c r="C4728" s="29"/>
      <c r="E4728" s="30"/>
      <c r="F4728" s="30"/>
      <c r="G4728" s="30"/>
      <c r="H4728" s="26"/>
      <c r="P4728" s="17"/>
      <c r="R4728" s="17"/>
      <c r="AA4728" s="18"/>
      <c r="AD4728" s="34"/>
      <c r="AE4728" s="34"/>
      <c r="AF4728" s="34"/>
    </row>
    <row r="4729" spans="3:33">
      <c r="C4729" s="29"/>
      <c r="E4729" s="30"/>
      <c r="F4729" s="30"/>
      <c r="G4729" s="30"/>
      <c r="H4729" s="26"/>
      <c r="P4729" s="17"/>
      <c r="R4729" s="17"/>
      <c r="AA4729" s="18"/>
      <c r="AD4729" s="34"/>
      <c r="AE4729" s="34"/>
      <c r="AF4729" s="34"/>
    </row>
    <row r="4730" spans="3:33">
      <c r="C4730" s="29"/>
      <c r="E4730" s="30"/>
      <c r="F4730" s="30"/>
      <c r="G4730" s="30"/>
      <c r="H4730" s="26"/>
      <c r="P4730" s="17"/>
      <c r="R4730" s="17"/>
      <c r="AA4730" s="18"/>
      <c r="AD4730" s="34"/>
      <c r="AE4730" s="34"/>
      <c r="AF4730" s="34"/>
    </row>
    <row r="4731" spans="3:33">
      <c r="C4731" s="29"/>
      <c r="E4731" s="30"/>
      <c r="F4731" s="30"/>
      <c r="G4731" s="30"/>
      <c r="H4731" s="26"/>
      <c r="P4731" s="17"/>
      <c r="R4731" s="17"/>
      <c r="AA4731" s="18"/>
      <c r="AF4731" s="34"/>
    </row>
    <row r="4732" spans="3:33">
      <c r="C4732" s="29"/>
      <c r="E4732" s="30"/>
      <c r="F4732" s="30"/>
      <c r="G4732" s="30"/>
      <c r="H4732" s="26"/>
      <c r="P4732" s="17"/>
      <c r="R4732" s="17"/>
      <c r="AA4732" s="18"/>
      <c r="AF4732" s="34"/>
    </row>
    <row r="4733" spans="3:33">
      <c r="C4733" s="29"/>
      <c r="E4733" s="30"/>
      <c r="F4733" s="30"/>
      <c r="G4733" s="30"/>
      <c r="H4733" s="26"/>
      <c r="P4733" s="17"/>
      <c r="R4733" s="17"/>
      <c r="AA4733" s="18"/>
      <c r="AF4733" s="34"/>
    </row>
    <row r="4734" spans="3:33">
      <c r="C4734" s="29"/>
      <c r="E4734" s="30"/>
      <c r="F4734" s="30"/>
      <c r="G4734" s="30"/>
      <c r="H4734" s="26"/>
      <c r="P4734" s="17"/>
      <c r="R4734" s="17"/>
      <c r="AA4734" s="18"/>
      <c r="AD4734" s="34"/>
      <c r="AE4734" s="34"/>
      <c r="AF4734" s="34"/>
    </row>
    <row r="4735" spans="3:33">
      <c r="C4735" s="29"/>
      <c r="E4735" s="30"/>
      <c r="F4735" s="30"/>
      <c r="G4735" s="30"/>
      <c r="H4735" s="26"/>
      <c r="P4735" s="17"/>
      <c r="R4735" s="17"/>
      <c r="AA4735" s="18"/>
      <c r="AF4735" s="34"/>
      <c r="AG4735" s="37"/>
    </row>
    <row r="4736" spans="3:33">
      <c r="C4736" s="29"/>
      <c r="E4736" s="30"/>
      <c r="F4736" s="30"/>
      <c r="G4736" s="30"/>
      <c r="H4736" s="26"/>
      <c r="P4736" s="17"/>
      <c r="R4736" s="17"/>
      <c r="AA4736" s="18"/>
      <c r="AF4736" s="34"/>
      <c r="AG4736" s="37"/>
    </row>
    <row r="4737" spans="3:33">
      <c r="C4737" s="29"/>
      <c r="E4737" s="30"/>
      <c r="F4737" s="30"/>
      <c r="G4737" s="30"/>
      <c r="H4737" s="26"/>
      <c r="P4737" s="17"/>
      <c r="R4737" s="17"/>
      <c r="AA4737" s="18"/>
      <c r="AF4737" s="34"/>
      <c r="AG4737" s="37"/>
    </row>
    <row r="4738" spans="3:33">
      <c r="C4738" s="29"/>
      <c r="E4738" s="30"/>
      <c r="F4738" s="30"/>
      <c r="G4738" s="30"/>
      <c r="H4738" s="26"/>
      <c r="P4738" s="17"/>
      <c r="R4738" s="17"/>
      <c r="AA4738" s="18"/>
      <c r="AF4738" s="34"/>
      <c r="AG4738" s="37"/>
    </row>
    <row r="4739" spans="3:33">
      <c r="C4739" s="29"/>
      <c r="E4739" s="30"/>
      <c r="F4739" s="30"/>
      <c r="G4739" s="30"/>
      <c r="H4739" s="26"/>
      <c r="P4739" s="17"/>
      <c r="R4739" s="17"/>
      <c r="AA4739" s="18"/>
      <c r="AF4739" s="34"/>
      <c r="AG4739" s="37"/>
    </row>
    <row r="4740" spans="3:33">
      <c r="C4740" s="29"/>
      <c r="E4740" s="30"/>
      <c r="F4740" s="30"/>
      <c r="G4740" s="30"/>
      <c r="H4740" s="26"/>
      <c r="P4740" s="17"/>
      <c r="R4740" s="17"/>
      <c r="AA4740" s="18"/>
      <c r="AF4740" s="34"/>
      <c r="AG4740" s="37"/>
    </row>
    <row r="4741" spans="3:33">
      <c r="C4741" s="29"/>
      <c r="E4741" s="30"/>
      <c r="F4741" s="30"/>
      <c r="G4741" s="30"/>
      <c r="H4741" s="26"/>
      <c r="P4741" s="17"/>
      <c r="R4741" s="17"/>
      <c r="AA4741" s="18"/>
      <c r="AF4741" s="34"/>
      <c r="AG4741" s="37"/>
    </row>
    <row r="4742" spans="3:33">
      <c r="C4742" s="29"/>
      <c r="E4742" s="30"/>
      <c r="F4742" s="30"/>
      <c r="G4742" s="30"/>
      <c r="H4742" s="26"/>
      <c r="P4742" s="17"/>
      <c r="R4742" s="17"/>
      <c r="AA4742" s="18"/>
      <c r="AF4742" s="34"/>
    </row>
    <row r="4743" spans="3:33">
      <c r="C4743" s="29"/>
      <c r="E4743" s="30"/>
      <c r="F4743" s="30"/>
      <c r="G4743" s="30"/>
      <c r="H4743" s="26"/>
      <c r="P4743" s="17"/>
      <c r="R4743" s="17"/>
      <c r="AA4743" s="18"/>
      <c r="AF4743" s="34"/>
    </row>
    <row r="4744" spans="3:33">
      <c r="C4744" s="29"/>
      <c r="E4744" s="30"/>
      <c r="F4744" s="30"/>
      <c r="G4744" s="30"/>
      <c r="H4744" s="26"/>
      <c r="P4744" s="17"/>
      <c r="R4744" s="17"/>
      <c r="AA4744" s="18"/>
      <c r="AF4744" s="34"/>
    </row>
    <row r="4745" spans="3:33">
      <c r="C4745" s="29"/>
      <c r="E4745" s="30"/>
      <c r="F4745" s="30"/>
      <c r="G4745" s="30"/>
      <c r="H4745" s="26"/>
      <c r="P4745" s="17"/>
      <c r="R4745" s="17"/>
      <c r="AA4745" s="18"/>
      <c r="AF4745" s="34"/>
    </row>
    <row r="4746" spans="3:33">
      <c r="C4746" s="29"/>
      <c r="E4746" s="30"/>
      <c r="F4746" s="30"/>
      <c r="G4746" s="30"/>
      <c r="H4746" s="26"/>
      <c r="P4746" s="17"/>
      <c r="R4746" s="17"/>
      <c r="AA4746" s="18"/>
      <c r="AF4746" s="34"/>
    </row>
    <row r="4747" spans="3:33">
      <c r="C4747" s="29"/>
      <c r="E4747" s="30"/>
      <c r="F4747" s="30"/>
      <c r="G4747" s="30"/>
      <c r="H4747" s="26"/>
      <c r="P4747" s="17"/>
      <c r="R4747" s="17"/>
      <c r="AA4747" s="18"/>
      <c r="AF4747" s="34"/>
    </row>
    <row r="4748" spans="3:33">
      <c r="C4748" s="29"/>
      <c r="E4748" s="30"/>
      <c r="F4748" s="30"/>
      <c r="G4748" s="30"/>
      <c r="H4748" s="26"/>
      <c r="P4748" s="17"/>
      <c r="R4748" s="17"/>
      <c r="AA4748" s="18"/>
      <c r="AF4748" s="34"/>
    </row>
    <row r="4749" spans="3:33">
      <c r="C4749" s="29"/>
      <c r="E4749" s="30"/>
      <c r="F4749" s="30"/>
      <c r="G4749" s="30"/>
      <c r="H4749" s="26"/>
      <c r="P4749" s="17"/>
      <c r="R4749" s="17"/>
      <c r="AA4749" s="18"/>
      <c r="AF4749" s="34"/>
    </row>
    <row r="4750" spans="3:33">
      <c r="C4750" s="29"/>
      <c r="E4750" s="30"/>
      <c r="F4750" s="30"/>
      <c r="G4750" s="30"/>
      <c r="H4750" s="26"/>
      <c r="P4750" s="17"/>
      <c r="R4750" s="17"/>
      <c r="AA4750" s="18"/>
      <c r="AF4750" s="34"/>
    </row>
    <row r="4751" spans="3:33">
      <c r="C4751" s="29"/>
      <c r="E4751" s="30"/>
      <c r="F4751" s="30"/>
      <c r="G4751" s="30"/>
      <c r="H4751" s="26"/>
      <c r="P4751" s="17"/>
      <c r="R4751" s="17"/>
      <c r="AA4751" s="18"/>
      <c r="AF4751" s="34"/>
    </row>
    <row r="4752" spans="3:33">
      <c r="C4752" s="29"/>
      <c r="E4752" s="30"/>
      <c r="F4752" s="30"/>
      <c r="G4752" s="30"/>
      <c r="H4752" s="26"/>
      <c r="P4752" s="17"/>
      <c r="R4752" s="17"/>
      <c r="AA4752" s="18"/>
      <c r="AF4752" s="34"/>
    </row>
    <row r="4753" spans="2:32">
      <c r="C4753" s="29"/>
      <c r="E4753" s="30"/>
      <c r="F4753" s="30"/>
      <c r="G4753" s="30"/>
      <c r="H4753" s="26"/>
      <c r="P4753" s="17"/>
      <c r="R4753" s="17"/>
      <c r="AA4753" s="18"/>
      <c r="AF4753" s="34"/>
    </row>
    <row r="4754" spans="2:32">
      <c r="C4754" s="29"/>
      <c r="E4754" s="30"/>
      <c r="F4754" s="30"/>
      <c r="G4754" s="30"/>
      <c r="H4754" s="26"/>
      <c r="P4754" s="17"/>
      <c r="R4754" s="17"/>
      <c r="AA4754" s="18"/>
      <c r="AF4754" s="34"/>
    </row>
    <row r="4755" spans="2:32">
      <c r="C4755" s="29"/>
      <c r="E4755" s="30"/>
      <c r="F4755" s="30"/>
      <c r="G4755" s="30"/>
      <c r="H4755" s="26"/>
      <c r="P4755" s="17"/>
      <c r="R4755" s="17"/>
      <c r="AA4755" s="18"/>
      <c r="AF4755" s="34"/>
    </row>
    <row r="4756" spans="2:32">
      <c r="C4756" s="29"/>
      <c r="E4756" s="30"/>
      <c r="F4756" s="30"/>
      <c r="G4756" s="30"/>
      <c r="H4756" s="26"/>
      <c r="P4756" s="17"/>
      <c r="R4756" s="17"/>
      <c r="AA4756" s="18"/>
      <c r="AF4756" s="34"/>
    </row>
    <row r="4757" spans="2:32">
      <c r="C4757" s="29"/>
      <c r="E4757" s="30"/>
      <c r="F4757" s="30"/>
      <c r="G4757" s="30"/>
      <c r="H4757" s="26"/>
      <c r="P4757" s="17"/>
      <c r="R4757" s="17"/>
      <c r="AA4757" s="18"/>
      <c r="AF4757" s="34"/>
    </row>
    <row r="4758" spans="2:32">
      <c r="C4758" s="29"/>
      <c r="E4758" s="30"/>
      <c r="F4758" s="30"/>
      <c r="G4758" s="30"/>
      <c r="H4758" s="26"/>
      <c r="P4758" s="17"/>
      <c r="R4758" s="17"/>
      <c r="AA4758" s="18"/>
      <c r="AF4758" s="34"/>
    </row>
    <row r="4759" spans="2:32">
      <c r="C4759" s="29"/>
      <c r="E4759" s="30"/>
      <c r="F4759" s="30"/>
      <c r="G4759" s="30"/>
      <c r="H4759" s="26"/>
      <c r="P4759" s="17"/>
      <c r="R4759" s="17"/>
      <c r="AA4759" s="18"/>
      <c r="AF4759" s="34"/>
    </row>
    <row r="4760" spans="2:32">
      <c r="C4760" s="29"/>
      <c r="E4760" s="30"/>
      <c r="F4760" s="30"/>
      <c r="G4760" s="30"/>
      <c r="H4760" s="26"/>
      <c r="P4760" s="17"/>
      <c r="R4760" s="17"/>
      <c r="AA4760" s="18"/>
      <c r="AF4760" s="34"/>
    </row>
    <row r="4761" spans="2:32">
      <c r="B4761" s="22"/>
      <c r="C4761" s="29"/>
      <c r="E4761" s="30"/>
      <c r="F4761" s="30"/>
      <c r="G4761" s="30"/>
      <c r="H4761" s="26"/>
      <c r="P4761" s="17"/>
      <c r="R4761" s="17"/>
      <c r="AA4761" s="18"/>
      <c r="AF4761" s="34"/>
    </row>
    <row r="4762" spans="2:32">
      <c r="B4762" s="22"/>
      <c r="C4762" s="29"/>
      <c r="E4762" s="30"/>
      <c r="F4762" s="30"/>
      <c r="G4762" s="30"/>
      <c r="H4762" s="26"/>
      <c r="P4762" s="17"/>
      <c r="R4762" s="17"/>
      <c r="AA4762" s="18"/>
      <c r="AF4762" s="34"/>
    </row>
    <row r="4763" spans="2:32">
      <c r="B4763" s="22"/>
      <c r="C4763" s="29"/>
      <c r="E4763" s="30"/>
      <c r="F4763" s="30"/>
      <c r="G4763" s="30"/>
      <c r="H4763" s="26"/>
      <c r="P4763" s="17"/>
      <c r="R4763" s="17"/>
      <c r="AA4763" s="18"/>
      <c r="AF4763" s="34"/>
    </row>
    <row r="4764" spans="2:32">
      <c r="B4764" s="22"/>
      <c r="C4764" s="29"/>
      <c r="E4764" s="30"/>
      <c r="F4764" s="30"/>
      <c r="G4764" s="30"/>
      <c r="H4764" s="26"/>
      <c r="P4764" s="17"/>
      <c r="R4764" s="17"/>
      <c r="AA4764" s="18"/>
      <c r="AF4764" s="34"/>
    </row>
    <row r="4765" spans="2:32">
      <c r="B4765" s="22"/>
      <c r="C4765" s="29"/>
      <c r="E4765" s="30"/>
      <c r="F4765" s="30"/>
      <c r="G4765" s="30"/>
      <c r="H4765" s="26"/>
      <c r="P4765" s="17"/>
      <c r="R4765" s="17"/>
      <c r="AA4765" s="18"/>
      <c r="AF4765" s="34"/>
    </row>
    <row r="4766" spans="2:32">
      <c r="B4766" s="22"/>
      <c r="C4766" s="29"/>
      <c r="E4766" s="30"/>
      <c r="F4766" s="30"/>
      <c r="G4766" s="30"/>
      <c r="H4766" s="26"/>
      <c r="P4766" s="17"/>
      <c r="R4766" s="17"/>
      <c r="AA4766" s="18"/>
      <c r="AF4766" s="34"/>
    </row>
    <row r="4767" spans="2:32">
      <c r="B4767" s="22"/>
      <c r="C4767" s="29"/>
      <c r="E4767" s="30"/>
      <c r="F4767" s="30"/>
      <c r="G4767" s="30"/>
      <c r="H4767" s="26"/>
      <c r="P4767" s="17"/>
      <c r="R4767" s="17"/>
      <c r="AA4767" s="18"/>
      <c r="AF4767" s="34"/>
    </row>
    <row r="4768" spans="2:32">
      <c r="B4768" s="22"/>
      <c r="C4768" s="29"/>
      <c r="E4768" s="30"/>
      <c r="F4768" s="30"/>
      <c r="G4768" s="30"/>
      <c r="H4768" s="26"/>
      <c r="P4768" s="17"/>
      <c r="R4768" s="17"/>
      <c r="AA4768" s="18"/>
      <c r="AF4768" s="34"/>
    </row>
    <row r="4769" spans="2:32">
      <c r="B4769" s="22"/>
      <c r="C4769" s="29"/>
      <c r="E4769" s="30"/>
      <c r="F4769" s="30"/>
      <c r="G4769" s="30"/>
      <c r="H4769" s="26"/>
      <c r="P4769" s="17"/>
      <c r="R4769" s="17"/>
      <c r="AA4769" s="18"/>
      <c r="AF4769" s="34"/>
    </row>
    <row r="4770" spans="2:32">
      <c r="B4770" s="22"/>
      <c r="C4770" s="29"/>
      <c r="E4770" s="30"/>
      <c r="F4770" s="30"/>
      <c r="G4770" s="30"/>
      <c r="H4770" s="26"/>
      <c r="P4770" s="17"/>
      <c r="R4770" s="17"/>
      <c r="AA4770" s="18"/>
      <c r="AF4770" s="34"/>
    </row>
    <row r="4771" spans="2:32">
      <c r="B4771" s="22"/>
      <c r="C4771" s="29"/>
      <c r="E4771" s="30"/>
      <c r="F4771" s="30"/>
      <c r="G4771" s="30"/>
      <c r="H4771" s="26"/>
      <c r="P4771" s="17"/>
      <c r="R4771" s="17"/>
      <c r="AA4771" s="18"/>
      <c r="AF4771" s="34"/>
    </row>
    <row r="4772" spans="2:32">
      <c r="B4772" s="22"/>
      <c r="C4772" s="29"/>
      <c r="E4772" s="30"/>
      <c r="F4772" s="30"/>
      <c r="G4772" s="30"/>
      <c r="H4772" s="26"/>
      <c r="P4772" s="17"/>
      <c r="R4772" s="17"/>
      <c r="AA4772" s="18"/>
      <c r="AF4772" s="34"/>
    </row>
    <row r="4773" spans="2:32">
      <c r="B4773" s="22"/>
      <c r="C4773" s="29"/>
      <c r="E4773" s="30"/>
      <c r="F4773" s="30"/>
      <c r="G4773" s="30"/>
      <c r="H4773" s="26"/>
      <c r="P4773" s="17"/>
      <c r="R4773" s="17"/>
      <c r="AA4773" s="18"/>
      <c r="AF4773" s="34"/>
    </row>
    <row r="4774" spans="2:32">
      <c r="B4774" s="22"/>
      <c r="C4774" s="29"/>
      <c r="E4774" s="30"/>
      <c r="F4774" s="30"/>
      <c r="G4774" s="30"/>
      <c r="H4774" s="26"/>
      <c r="P4774" s="17"/>
      <c r="R4774" s="17"/>
      <c r="AA4774" s="18"/>
      <c r="AF4774" s="34"/>
    </row>
    <row r="4775" spans="2:32">
      <c r="B4775" s="22"/>
      <c r="C4775" s="29"/>
      <c r="E4775" s="30"/>
      <c r="F4775" s="30"/>
      <c r="G4775" s="30"/>
      <c r="H4775" s="26"/>
      <c r="P4775" s="17"/>
      <c r="R4775" s="17"/>
      <c r="AA4775" s="18"/>
      <c r="AF4775" s="34"/>
    </row>
    <row r="4776" spans="2:32">
      <c r="B4776" s="22"/>
      <c r="C4776" s="29"/>
      <c r="E4776" s="30"/>
      <c r="F4776" s="30"/>
      <c r="G4776" s="30"/>
      <c r="H4776" s="26"/>
      <c r="P4776" s="17"/>
      <c r="R4776" s="17"/>
      <c r="AA4776" s="18"/>
      <c r="AD4776" s="34"/>
      <c r="AE4776" s="34"/>
      <c r="AF4776" s="34"/>
    </row>
    <row r="4777" spans="2:32">
      <c r="B4777" s="22"/>
      <c r="C4777" s="29"/>
      <c r="E4777" s="30"/>
      <c r="F4777" s="30"/>
      <c r="G4777" s="30"/>
      <c r="H4777" s="26"/>
      <c r="P4777" s="17"/>
      <c r="R4777" s="17"/>
      <c r="AA4777" s="18"/>
      <c r="AD4777" s="34"/>
      <c r="AE4777" s="34"/>
      <c r="AF4777" s="34"/>
    </row>
    <row r="4778" spans="2:32">
      <c r="B4778" s="22"/>
      <c r="C4778" s="29"/>
      <c r="E4778" s="30"/>
      <c r="F4778" s="30"/>
      <c r="G4778" s="30"/>
      <c r="H4778" s="26"/>
      <c r="P4778" s="17"/>
      <c r="R4778" s="17"/>
      <c r="AA4778" s="18"/>
      <c r="AF4778" s="34"/>
    </row>
    <row r="4779" spans="2:32">
      <c r="B4779" s="22"/>
      <c r="C4779" s="29"/>
      <c r="E4779" s="30"/>
      <c r="F4779" s="30"/>
      <c r="G4779" s="30"/>
      <c r="H4779" s="26"/>
      <c r="P4779" s="17"/>
      <c r="R4779" s="17"/>
      <c r="AA4779" s="18"/>
      <c r="AF4779" s="34"/>
    </row>
    <row r="4780" spans="2:32">
      <c r="B4780" s="22"/>
      <c r="C4780" s="29"/>
      <c r="E4780" s="30"/>
      <c r="F4780" s="30"/>
      <c r="G4780" s="30"/>
      <c r="H4780" s="26"/>
      <c r="P4780" s="17"/>
      <c r="R4780" s="17"/>
      <c r="AA4780" s="18"/>
      <c r="AF4780" s="34"/>
    </row>
    <row r="4781" spans="2:32">
      <c r="B4781" s="22"/>
      <c r="C4781" s="29"/>
      <c r="E4781" s="30"/>
      <c r="F4781" s="30"/>
      <c r="G4781" s="30"/>
      <c r="H4781" s="26"/>
      <c r="P4781" s="17"/>
      <c r="R4781" s="17"/>
      <c r="AA4781" s="18"/>
      <c r="AF4781" s="34"/>
    </row>
    <row r="4782" spans="2:32">
      <c r="B4782" s="22"/>
      <c r="C4782" s="29"/>
      <c r="E4782" s="30"/>
      <c r="F4782" s="30"/>
      <c r="G4782" s="30"/>
      <c r="H4782" s="26"/>
      <c r="P4782" s="17"/>
      <c r="R4782" s="17"/>
      <c r="AA4782" s="18"/>
      <c r="AF4782" s="34"/>
    </row>
    <row r="4783" spans="2:32">
      <c r="B4783" s="22"/>
      <c r="C4783" s="29"/>
      <c r="E4783" s="30"/>
      <c r="F4783" s="30"/>
      <c r="G4783" s="30"/>
      <c r="H4783" s="26"/>
      <c r="P4783" s="17"/>
      <c r="R4783" s="17"/>
      <c r="AA4783" s="18"/>
      <c r="AF4783" s="34"/>
    </row>
    <row r="4784" spans="2:32">
      <c r="B4784" s="22"/>
      <c r="C4784" s="29"/>
      <c r="E4784" s="30"/>
      <c r="F4784" s="30"/>
      <c r="G4784" s="30"/>
      <c r="H4784" s="26"/>
      <c r="P4784" s="17"/>
      <c r="R4784" s="17"/>
      <c r="AA4784" s="18"/>
      <c r="AF4784" s="34"/>
    </row>
    <row r="4785" spans="2:33">
      <c r="B4785" s="22"/>
      <c r="C4785" s="29"/>
      <c r="E4785" s="30"/>
      <c r="F4785" s="30"/>
      <c r="G4785" s="30"/>
      <c r="H4785" s="26"/>
      <c r="P4785" s="17"/>
      <c r="R4785" s="17"/>
      <c r="AA4785" s="18"/>
      <c r="AF4785" s="34"/>
    </row>
    <row r="4786" spans="2:33">
      <c r="B4786" s="22"/>
      <c r="C4786" s="29"/>
      <c r="E4786" s="30"/>
      <c r="F4786" s="30"/>
      <c r="G4786" s="30"/>
      <c r="H4786" s="26"/>
      <c r="P4786" s="17"/>
      <c r="R4786" s="17"/>
      <c r="AA4786" s="18"/>
      <c r="AF4786" s="34"/>
    </row>
    <row r="4787" spans="2:33">
      <c r="B4787" s="22"/>
      <c r="C4787" s="29"/>
      <c r="E4787" s="30"/>
      <c r="F4787" s="30"/>
      <c r="G4787" s="30"/>
      <c r="H4787" s="26"/>
      <c r="P4787" s="17"/>
      <c r="R4787" s="17"/>
      <c r="AA4787" s="18"/>
      <c r="AF4787" s="34"/>
    </row>
    <row r="4788" spans="2:33">
      <c r="B4788" s="22"/>
      <c r="C4788" s="29"/>
      <c r="E4788" s="30"/>
      <c r="F4788" s="30"/>
      <c r="G4788" s="30"/>
      <c r="H4788" s="26"/>
      <c r="P4788" s="17"/>
      <c r="R4788" s="17"/>
      <c r="AA4788" s="18"/>
      <c r="AF4788" s="34"/>
    </row>
    <row r="4789" spans="2:33">
      <c r="B4789" s="22"/>
      <c r="C4789" s="29"/>
      <c r="E4789" s="30"/>
      <c r="F4789" s="30"/>
      <c r="G4789" s="30"/>
      <c r="H4789" s="26"/>
      <c r="P4789" s="17"/>
      <c r="R4789" s="17"/>
      <c r="AA4789" s="18"/>
      <c r="AF4789" s="34"/>
    </row>
    <row r="4790" spans="2:33">
      <c r="B4790" s="22"/>
      <c r="C4790" s="29"/>
      <c r="E4790" s="30"/>
      <c r="F4790" s="30"/>
      <c r="G4790" s="30"/>
      <c r="H4790" s="26"/>
      <c r="P4790" s="17"/>
      <c r="R4790" s="17"/>
      <c r="AA4790" s="18"/>
      <c r="AF4790" s="34"/>
    </row>
    <row r="4791" spans="2:33">
      <c r="B4791" s="22"/>
      <c r="C4791" s="29"/>
      <c r="E4791" s="30"/>
      <c r="F4791" s="30"/>
      <c r="G4791" s="30"/>
      <c r="H4791" s="26"/>
      <c r="P4791" s="17"/>
      <c r="R4791" s="17"/>
      <c r="AA4791" s="18"/>
      <c r="AF4791" s="34"/>
    </row>
    <row r="4792" spans="2:33">
      <c r="B4792" s="22"/>
      <c r="C4792" s="29"/>
      <c r="E4792" s="30"/>
      <c r="F4792" s="30"/>
      <c r="G4792" s="30"/>
      <c r="H4792" s="26"/>
      <c r="P4792" s="17"/>
      <c r="R4792" s="17"/>
      <c r="AA4792" s="18"/>
      <c r="AF4792" s="34"/>
    </row>
    <row r="4793" spans="2:33">
      <c r="B4793" s="22"/>
      <c r="C4793" s="29"/>
      <c r="E4793" s="30"/>
      <c r="F4793" s="30"/>
      <c r="G4793" s="30"/>
      <c r="H4793" s="26"/>
      <c r="P4793" s="17"/>
      <c r="R4793" s="17"/>
      <c r="AA4793" s="18"/>
      <c r="AF4793" s="34"/>
    </row>
    <row r="4794" spans="2:33">
      <c r="B4794" s="22"/>
      <c r="C4794" s="29"/>
      <c r="E4794" s="30"/>
      <c r="F4794" s="30"/>
      <c r="G4794" s="30"/>
      <c r="H4794" s="26"/>
      <c r="P4794" s="17"/>
      <c r="R4794" s="17"/>
      <c r="AA4794" s="18"/>
      <c r="AF4794" s="34"/>
    </row>
    <row r="4795" spans="2:33">
      <c r="B4795" s="22"/>
      <c r="C4795" s="29"/>
      <c r="E4795" s="30"/>
      <c r="F4795" s="30"/>
      <c r="G4795" s="30"/>
      <c r="H4795" s="26"/>
      <c r="P4795" s="17"/>
      <c r="Q4795" s="17"/>
      <c r="R4795" s="17"/>
      <c r="S4795" s="17"/>
      <c r="T4795" s="17"/>
      <c r="U4795" s="17"/>
      <c r="V4795" s="17"/>
      <c r="AA4795" s="18"/>
      <c r="AF4795" s="34"/>
    </row>
    <row r="4796" spans="2:33">
      <c r="B4796" s="22"/>
      <c r="C4796" s="29"/>
      <c r="E4796" s="30"/>
      <c r="F4796" s="30"/>
      <c r="G4796" s="30"/>
      <c r="H4796" s="26"/>
      <c r="P4796" s="17"/>
      <c r="Q4796" s="17"/>
      <c r="R4796" s="17"/>
      <c r="S4796" s="17"/>
      <c r="T4796" s="17"/>
      <c r="U4796" s="17"/>
      <c r="V4796" s="17"/>
      <c r="AA4796" s="18"/>
      <c r="AF4796" s="34"/>
    </row>
    <row r="4797" spans="2:33">
      <c r="B4797" s="22"/>
      <c r="C4797" s="29"/>
      <c r="E4797" s="30"/>
      <c r="F4797" s="30"/>
      <c r="G4797" s="30"/>
      <c r="H4797" s="26"/>
      <c r="P4797" s="17"/>
      <c r="Q4797" s="17"/>
      <c r="R4797" s="17"/>
      <c r="S4797" s="17"/>
      <c r="T4797" s="17"/>
      <c r="U4797" s="17"/>
      <c r="V4797" s="17"/>
      <c r="AA4797" s="18"/>
      <c r="AD4797" s="34"/>
      <c r="AE4797" s="34"/>
      <c r="AF4797" s="34"/>
    </row>
    <row r="4798" spans="2:33">
      <c r="B4798" s="22"/>
      <c r="C4798" s="29"/>
      <c r="E4798" s="30"/>
      <c r="F4798" s="30"/>
      <c r="G4798" s="30"/>
      <c r="H4798" s="26"/>
      <c r="P4798" s="17"/>
      <c r="Q4798" s="17"/>
      <c r="R4798" s="17"/>
      <c r="S4798" s="17"/>
      <c r="T4798" s="17"/>
      <c r="U4798" s="17"/>
      <c r="V4798" s="17"/>
      <c r="AA4798" s="18"/>
      <c r="AF4798" s="34"/>
    </row>
    <row r="4799" spans="2:33">
      <c r="C4799" s="29"/>
      <c r="E4799" s="30"/>
      <c r="F4799" s="30"/>
      <c r="G4799" s="30"/>
      <c r="H4799" s="26"/>
      <c r="P4799" s="17"/>
      <c r="Q4799" s="17"/>
      <c r="R4799" s="17"/>
      <c r="S4799" s="17"/>
      <c r="T4799" s="17"/>
      <c r="U4799" s="17"/>
      <c r="V4799" s="17"/>
      <c r="AA4799" s="18"/>
      <c r="AD4799" s="34"/>
      <c r="AE4799" s="34"/>
      <c r="AF4799" s="34"/>
    </row>
    <row r="4800" spans="2:33">
      <c r="C4800" s="29"/>
      <c r="E4800" s="30"/>
      <c r="F4800" s="30"/>
      <c r="G4800" s="30"/>
      <c r="H4800" s="26"/>
      <c r="P4800" s="17"/>
      <c r="R4800" s="17"/>
      <c r="AA4800" s="18"/>
      <c r="AF4800" s="34"/>
      <c r="AG4800" s="37"/>
    </row>
    <row r="4801" spans="1:33">
      <c r="C4801" s="29"/>
      <c r="E4801" s="30"/>
      <c r="F4801" s="30"/>
      <c r="G4801" s="30"/>
      <c r="H4801" s="26"/>
      <c r="P4801" s="17"/>
      <c r="R4801" s="17"/>
      <c r="AA4801" s="18"/>
      <c r="AF4801" s="34"/>
      <c r="AG4801" s="37"/>
    </row>
    <row r="4802" spans="1:33">
      <c r="C4802" s="29"/>
      <c r="E4802" s="30"/>
      <c r="F4802" s="30"/>
      <c r="G4802" s="30"/>
      <c r="H4802" s="26"/>
      <c r="P4802" s="17"/>
      <c r="R4802" s="17"/>
      <c r="AA4802" s="18"/>
      <c r="AF4802" s="34"/>
      <c r="AG4802" s="37"/>
    </row>
    <row r="4803" spans="1:33">
      <c r="C4803" s="29"/>
      <c r="E4803" s="30"/>
      <c r="F4803" s="30"/>
      <c r="G4803" s="30"/>
      <c r="H4803" s="26"/>
      <c r="P4803" s="17"/>
      <c r="R4803" s="17"/>
      <c r="AA4803" s="18"/>
      <c r="AF4803" s="34"/>
    </row>
    <row r="4804" spans="1:33">
      <c r="C4804" s="29"/>
      <c r="E4804" s="30"/>
      <c r="F4804" s="30"/>
      <c r="G4804" s="30"/>
      <c r="H4804" s="26"/>
      <c r="P4804" s="17"/>
      <c r="R4804" s="17"/>
      <c r="AA4804" s="18"/>
      <c r="AF4804" s="34"/>
    </row>
    <row r="4805" spans="1:33">
      <c r="C4805" s="29"/>
      <c r="E4805" s="30"/>
      <c r="F4805" s="30"/>
      <c r="G4805" s="30"/>
      <c r="H4805" s="26"/>
      <c r="P4805" s="17"/>
      <c r="R4805" s="17"/>
      <c r="AA4805" s="18"/>
      <c r="AD4805" s="34"/>
      <c r="AE4805" s="34"/>
      <c r="AF4805" s="34"/>
      <c r="AG4805" s="37"/>
    </row>
    <row r="4806" spans="1:33">
      <c r="C4806" s="29"/>
      <c r="E4806" s="30"/>
      <c r="F4806" s="30"/>
      <c r="G4806" s="30"/>
      <c r="H4806" s="26"/>
      <c r="P4806" s="17"/>
      <c r="R4806" s="17"/>
      <c r="AA4806" s="18"/>
      <c r="AD4806" s="34"/>
      <c r="AE4806" s="34"/>
      <c r="AF4806" s="34"/>
      <c r="AG4806" s="37"/>
    </row>
    <row r="4807" spans="1:33">
      <c r="C4807" s="29"/>
      <c r="E4807" s="30"/>
      <c r="F4807" s="30"/>
      <c r="G4807" s="30"/>
      <c r="H4807" s="26"/>
      <c r="P4807" s="17"/>
      <c r="R4807" s="17"/>
      <c r="AA4807" s="18"/>
      <c r="AF4807" s="34"/>
    </row>
    <row r="4808" spans="1:33">
      <c r="C4808" s="29"/>
      <c r="E4808" s="30"/>
      <c r="F4808" s="30"/>
      <c r="G4808" s="30"/>
      <c r="H4808" s="26"/>
      <c r="P4808" s="17"/>
      <c r="R4808" s="17"/>
      <c r="AA4808" s="18"/>
      <c r="AF4808" s="34"/>
    </row>
    <row r="4809" spans="1:33">
      <c r="C4809" s="29"/>
      <c r="E4809" s="30"/>
      <c r="F4809" s="30"/>
      <c r="G4809" s="30"/>
      <c r="H4809" s="26"/>
      <c r="P4809" s="17"/>
      <c r="R4809" s="17"/>
      <c r="AA4809" s="18"/>
      <c r="AF4809" s="34"/>
    </row>
    <row r="4810" spans="1:33">
      <c r="C4810" s="29"/>
      <c r="E4810" s="30"/>
      <c r="F4810" s="30"/>
      <c r="G4810" s="30"/>
      <c r="H4810" s="26"/>
      <c r="P4810" s="17"/>
      <c r="R4810" s="17"/>
      <c r="AA4810" s="18"/>
      <c r="AF4810" s="34"/>
    </row>
    <row r="4811" spans="1:33">
      <c r="C4811" s="29"/>
      <c r="E4811" s="30"/>
      <c r="F4811" s="30"/>
      <c r="G4811" s="30"/>
      <c r="H4811" s="26"/>
      <c r="P4811" s="17"/>
      <c r="R4811" s="17"/>
      <c r="AA4811" s="18"/>
      <c r="AF4811" s="34"/>
    </row>
    <row r="4812" spans="1:33">
      <c r="C4812" s="29"/>
      <c r="E4812" s="30"/>
      <c r="F4812" s="30"/>
      <c r="G4812" s="30"/>
      <c r="H4812" s="26"/>
      <c r="P4812" s="17"/>
      <c r="R4812" s="17"/>
      <c r="AA4812" s="18"/>
      <c r="AF4812" s="34"/>
    </row>
    <row r="4813" spans="1:33">
      <c r="C4813" s="29"/>
      <c r="E4813" s="30"/>
      <c r="F4813" s="30"/>
      <c r="G4813" s="30"/>
      <c r="H4813" s="26"/>
      <c r="P4813" s="17"/>
      <c r="R4813" s="17"/>
      <c r="AA4813" s="18"/>
      <c r="AF4813" s="34"/>
    </row>
    <row r="4814" spans="1:33">
      <c r="C4814" s="29"/>
      <c r="E4814" s="30"/>
      <c r="F4814" s="30"/>
      <c r="G4814" s="30"/>
      <c r="H4814" s="26"/>
      <c r="P4814" s="17"/>
      <c r="R4814" s="17"/>
      <c r="AA4814" s="18"/>
      <c r="AF4814" s="34"/>
    </row>
    <row r="4815" spans="1:33">
      <c r="A4815" s="28"/>
      <c r="C4815" s="29"/>
      <c r="E4815" s="30"/>
      <c r="F4815" s="30"/>
      <c r="G4815" s="30"/>
      <c r="H4815" s="26"/>
      <c r="P4815" s="17"/>
      <c r="R4815" s="17"/>
      <c r="AA4815" s="18"/>
      <c r="AF4815" s="34"/>
    </row>
    <row r="4816" spans="1:33">
      <c r="A4816" s="28"/>
      <c r="C4816" s="29"/>
      <c r="E4816" s="30"/>
      <c r="F4816" s="30"/>
      <c r="G4816" s="30"/>
      <c r="H4816" s="26"/>
      <c r="P4816" s="17"/>
      <c r="R4816" s="17"/>
      <c r="AA4816" s="18"/>
      <c r="AF4816" s="34"/>
    </row>
    <row r="4817" spans="1:32">
      <c r="A4817" s="28"/>
      <c r="C4817" s="29"/>
      <c r="E4817" s="30"/>
      <c r="F4817" s="30"/>
      <c r="G4817" s="30"/>
      <c r="H4817" s="26"/>
      <c r="P4817" s="17"/>
      <c r="R4817" s="17"/>
      <c r="AA4817" s="18"/>
      <c r="AF4817" s="34"/>
    </row>
    <row r="4818" spans="1:32">
      <c r="A4818" s="28"/>
      <c r="C4818" s="29"/>
      <c r="E4818" s="30"/>
      <c r="F4818" s="30"/>
      <c r="G4818" s="30"/>
      <c r="H4818" s="26"/>
      <c r="P4818" s="17"/>
      <c r="R4818" s="17"/>
      <c r="AA4818" s="18"/>
      <c r="AF4818" s="34"/>
    </row>
    <row r="4819" spans="1:32">
      <c r="A4819" s="28"/>
      <c r="C4819" s="29"/>
      <c r="E4819" s="30"/>
      <c r="F4819" s="30"/>
      <c r="G4819" s="30"/>
      <c r="H4819" s="26"/>
      <c r="P4819" s="17"/>
      <c r="R4819" s="17"/>
      <c r="AA4819" s="18"/>
      <c r="AF4819" s="34"/>
    </row>
    <row r="4820" spans="1:32">
      <c r="A4820" s="28"/>
      <c r="C4820" s="29"/>
      <c r="E4820" s="30"/>
      <c r="F4820" s="30"/>
      <c r="G4820" s="30"/>
      <c r="H4820" s="26"/>
      <c r="P4820" s="17"/>
      <c r="R4820" s="17"/>
      <c r="AA4820" s="18"/>
      <c r="AF4820" s="34"/>
    </row>
    <row r="4821" spans="1:32">
      <c r="A4821" s="28"/>
      <c r="C4821" s="29"/>
      <c r="E4821" s="30"/>
      <c r="F4821" s="30"/>
      <c r="G4821" s="30"/>
      <c r="H4821" s="26"/>
      <c r="P4821" s="17"/>
      <c r="R4821" s="17"/>
      <c r="AA4821" s="18"/>
      <c r="AF4821" s="34"/>
    </row>
    <row r="4822" spans="1:32">
      <c r="A4822" s="28"/>
      <c r="C4822" s="29"/>
      <c r="E4822" s="30"/>
      <c r="F4822" s="30"/>
      <c r="G4822" s="30"/>
      <c r="H4822" s="26"/>
      <c r="P4822" s="17"/>
      <c r="R4822" s="17"/>
      <c r="AA4822" s="18"/>
      <c r="AF4822" s="34"/>
    </row>
    <row r="4823" spans="1:32">
      <c r="A4823" s="28"/>
      <c r="C4823" s="29"/>
      <c r="E4823" s="30"/>
      <c r="F4823" s="30"/>
      <c r="G4823" s="30"/>
      <c r="H4823" s="26"/>
      <c r="P4823" s="17"/>
      <c r="R4823" s="17"/>
      <c r="AA4823" s="18"/>
      <c r="AF4823" s="34"/>
    </row>
    <row r="4824" spans="1:32">
      <c r="A4824" s="28"/>
      <c r="C4824" s="29"/>
      <c r="E4824" s="30"/>
      <c r="F4824" s="30"/>
      <c r="G4824" s="30"/>
      <c r="H4824" s="26"/>
      <c r="P4824" s="17"/>
      <c r="R4824" s="17"/>
      <c r="AA4824" s="18"/>
      <c r="AF4824" s="34"/>
    </row>
    <row r="4825" spans="1:32">
      <c r="A4825" s="28"/>
      <c r="C4825" s="29"/>
      <c r="E4825" s="30"/>
      <c r="F4825" s="30"/>
      <c r="G4825" s="30"/>
      <c r="H4825" s="26"/>
      <c r="P4825" s="17"/>
      <c r="R4825" s="17"/>
      <c r="AA4825" s="18"/>
      <c r="AF4825" s="34"/>
    </row>
    <row r="4826" spans="1:32">
      <c r="A4826" s="28"/>
      <c r="C4826" s="29"/>
      <c r="E4826" s="30"/>
      <c r="F4826" s="30"/>
      <c r="G4826" s="30"/>
      <c r="H4826" s="26"/>
      <c r="P4826" s="17"/>
      <c r="R4826" s="17"/>
      <c r="AA4826" s="18"/>
      <c r="AF4826" s="34"/>
    </row>
    <row r="4827" spans="1:32">
      <c r="A4827" s="28"/>
      <c r="C4827" s="29"/>
      <c r="E4827" s="30"/>
      <c r="F4827" s="30"/>
      <c r="G4827" s="30"/>
      <c r="H4827" s="26"/>
      <c r="P4827" s="17"/>
      <c r="R4827" s="17"/>
      <c r="AA4827" s="18"/>
      <c r="AF4827" s="34"/>
    </row>
    <row r="4828" spans="1:32">
      <c r="A4828" s="28"/>
      <c r="C4828" s="29"/>
      <c r="E4828" s="30"/>
      <c r="F4828" s="30"/>
      <c r="G4828" s="30"/>
      <c r="H4828" s="26"/>
      <c r="P4828" s="17"/>
      <c r="R4828" s="17"/>
      <c r="AA4828" s="18"/>
      <c r="AF4828" s="34"/>
    </row>
    <row r="4829" spans="1:32">
      <c r="A4829" s="28"/>
      <c r="C4829" s="29"/>
      <c r="E4829" s="30"/>
      <c r="F4829" s="30"/>
      <c r="G4829" s="30"/>
      <c r="H4829" s="26"/>
      <c r="P4829" s="17"/>
      <c r="R4829" s="17"/>
      <c r="AA4829" s="18"/>
      <c r="AF4829" s="34"/>
    </row>
    <row r="4830" spans="1:32">
      <c r="A4830" s="28"/>
      <c r="C4830" s="29"/>
      <c r="E4830" s="30"/>
      <c r="F4830" s="30"/>
      <c r="G4830" s="30"/>
      <c r="H4830" s="26"/>
      <c r="P4830" s="17"/>
      <c r="R4830" s="17"/>
      <c r="AA4830" s="18"/>
      <c r="AF4830" s="34"/>
    </row>
    <row r="4831" spans="1:32">
      <c r="A4831" s="28"/>
      <c r="C4831" s="29"/>
      <c r="E4831" s="30"/>
      <c r="F4831" s="30"/>
      <c r="G4831" s="30"/>
      <c r="H4831" s="26"/>
      <c r="P4831" s="17"/>
      <c r="R4831" s="17"/>
      <c r="AA4831" s="18"/>
      <c r="AF4831" s="34"/>
    </row>
    <row r="4832" spans="1:32">
      <c r="A4832" s="28"/>
      <c r="C4832" s="29"/>
      <c r="E4832" s="30"/>
      <c r="F4832" s="30"/>
      <c r="G4832" s="30"/>
      <c r="H4832" s="26"/>
      <c r="P4832" s="17"/>
      <c r="R4832" s="17"/>
      <c r="AA4832" s="18"/>
      <c r="AF4832" s="34"/>
    </row>
    <row r="4833" spans="1:33">
      <c r="A4833" s="28"/>
      <c r="C4833" s="29"/>
      <c r="E4833" s="30"/>
      <c r="F4833" s="30"/>
      <c r="G4833" s="30"/>
      <c r="H4833" s="26"/>
      <c r="P4833" s="17"/>
      <c r="R4833" s="17"/>
      <c r="AA4833" s="18"/>
      <c r="AF4833" s="34"/>
    </row>
    <row r="4834" spans="1:33">
      <c r="A4834" s="28"/>
      <c r="C4834" s="29"/>
      <c r="E4834" s="30"/>
      <c r="F4834" s="30"/>
      <c r="G4834" s="30"/>
      <c r="H4834" s="26"/>
      <c r="P4834" s="17"/>
      <c r="R4834" s="17"/>
      <c r="AA4834" s="18"/>
      <c r="AF4834" s="34"/>
    </row>
    <row r="4835" spans="1:33">
      <c r="A4835" s="28"/>
      <c r="C4835" s="29"/>
      <c r="E4835" s="30"/>
      <c r="F4835" s="30"/>
      <c r="G4835" s="30"/>
      <c r="H4835" s="26"/>
      <c r="P4835" s="17"/>
      <c r="R4835" s="17"/>
      <c r="AA4835" s="18"/>
      <c r="AF4835" s="34"/>
    </row>
    <row r="4836" spans="1:33">
      <c r="A4836" s="28"/>
      <c r="C4836" s="29"/>
      <c r="E4836" s="30"/>
      <c r="F4836" s="30"/>
      <c r="G4836" s="30"/>
      <c r="H4836" s="26"/>
      <c r="P4836" s="17"/>
      <c r="R4836" s="17"/>
      <c r="AA4836" s="18"/>
      <c r="AD4836" s="34"/>
      <c r="AE4836" s="34"/>
      <c r="AF4836" s="34"/>
    </row>
    <row r="4837" spans="1:33">
      <c r="A4837" s="28"/>
      <c r="C4837" s="29"/>
      <c r="E4837" s="30"/>
      <c r="F4837" s="30"/>
      <c r="G4837" s="30"/>
      <c r="H4837" s="26"/>
      <c r="P4837" s="17"/>
      <c r="R4837" s="17"/>
      <c r="AA4837" s="18"/>
      <c r="AF4837" s="34"/>
    </row>
    <row r="4838" spans="1:33">
      <c r="A4838" s="28"/>
      <c r="C4838" s="29"/>
      <c r="E4838" s="30"/>
      <c r="F4838" s="30"/>
      <c r="G4838" s="30"/>
      <c r="H4838" s="26"/>
      <c r="P4838" s="17"/>
      <c r="R4838" s="17"/>
      <c r="AA4838" s="18"/>
      <c r="AF4838" s="34"/>
    </row>
    <row r="4839" spans="1:33">
      <c r="A4839" s="28"/>
      <c r="C4839" s="29"/>
      <c r="E4839" s="30"/>
      <c r="F4839" s="30"/>
      <c r="G4839" s="30"/>
      <c r="H4839" s="26"/>
      <c r="P4839" s="17"/>
      <c r="R4839" s="17"/>
      <c r="AA4839" s="18"/>
      <c r="AF4839" s="34"/>
      <c r="AG4839" s="37"/>
    </row>
    <row r="4840" spans="1:33">
      <c r="A4840" s="28"/>
      <c r="C4840" s="29"/>
      <c r="E4840" s="30"/>
      <c r="F4840" s="30"/>
      <c r="G4840" s="30"/>
      <c r="H4840" s="26"/>
      <c r="P4840" s="17"/>
      <c r="R4840" s="17"/>
      <c r="AA4840" s="18"/>
      <c r="AF4840" s="34"/>
      <c r="AG4840" s="37"/>
    </row>
    <row r="4841" spans="1:33">
      <c r="A4841" s="28"/>
      <c r="C4841" s="29"/>
      <c r="E4841" s="30"/>
      <c r="F4841" s="30"/>
      <c r="G4841" s="30"/>
      <c r="H4841" s="26"/>
      <c r="P4841" s="17"/>
      <c r="R4841" s="17"/>
      <c r="AA4841" s="18"/>
      <c r="AF4841" s="34"/>
      <c r="AG4841" s="37"/>
    </row>
    <row r="4842" spans="1:33">
      <c r="A4842" s="28"/>
      <c r="C4842" s="29"/>
      <c r="E4842" s="30"/>
      <c r="F4842" s="30"/>
      <c r="G4842" s="30"/>
      <c r="H4842" s="26"/>
      <c r="P4842" s="17"/>
      <c r="R4842" s="17"/>
      <c r="AA4842" s="18"/>
      <c r="AF4842" s="34"/>
      <c r="AG4842" s="37"/>
    </row>
    <row r="4843" spans="1:33">
      <c r="A4843" s="28"/>
      <c r="C4843" s="29"/>
      <c r="E4843" s="30"/>
      <c r="F4843" s="30"/>
      <c r="G4843" s="30"/>
      <c r="H4843" s="26"/>
      <c r="P4843" s="17"/>
      <c r="R4843" s="17"/>
      <c r="AA4843" s="18"/>
      <c r="AF4843" s="34"/>
    </row>
    <row r="4844" spans="1:33">
      <c r="A4844" s="28"/>
      <c r="C4844" s="29"/>
      <c r="E4844" s="30"/>
      <c r="F4844" s="30"/>
      <c r="G4844" s="30"/>
      <c r="H4844" s="26"/>
      <c r="P4844" s="17"/>
      <c r="R4844" s="17"/>
      <c r="AA4844" s="18"/>
      <c r="AF4844" s="34"/>
    </row>
    <row r="4845" spans="1:33">
      <c r="A4845" s="28"/>
      <c r="C4845" s="29"/>
      <c r="E4845" s="30"/>
      <c r="F4845" s="30"/>
      <c r="G4845" s="30"/>
      <c r="H4845" s="26"/>
      <c r="P4845" s="17"/>
      <c r="R4845" s="17"/>
      <c r="AA4845" s="18"/>
      <c r="AF4845" s="34"/>
    </row>
    <row r="4846" spans="1:33">
      <c r="A4846" s="28"/>
      <c r="C4846" s="29"/>
      <c r="E4846" s="30"/>
      <c r="F4846" s="30"/>
      <c r="G4846" s="30"/>
      <c r="H4846" s="26"/>
      <c r="P4846" s="17"/>
      <c r="R4846" s="17"/>
      <c r="AA4846" s="18"/>
      <c r="AF4846" s="34"/>
    </row>
    <row r="4847" spans="1:33">
      <c r="A4847" s="28"/>
      <c r="C4847" s="29"/>
      <c r="E4847" s="30"/>
      <c r="F4847" s="30"/>
      <c r="G4847" s="30"/>
      <c r="H4847" s="26"/>
      <c r="P4847" s="17"/>
      <c r="R4847" s="17"/>
      <c r="AA4847" s="18"/>
      <c r="AF4847" s="34"/>
    </row>
    <row r="4848" spans="1:33">
      <c r="A4848" s="28"/>
      <c r="C4848" s="29"/>
      <c r="E4848" s="30"/>
      <c r="F4848" s="30"/>
      <c r="G4848" s="30"/>
      <c r="H4848" s="26"/>
      <c r="P4848" s="17"/>
      <c r="R4848" s="17"/>
      <c r="AA4848" s="18"/>
      <c r="AF4848" s="34"/>
    </row>
    <row r="4849" spans="3:32">
      <c r="C4849" s="29"/>
      <c r="E4849" s="30"/>
      <c r="F4849" s="30"/>
      <c r="G4849" s="30"/>
      <c r="H4849" s="26"/>
      <c r="P4849" s="17"/>
      <c r="R4849" s="17"/>
      <c r="AA4849" s="18"/>
      <c r="AF4849" s="34"/>
    </row>
    <row r="4850" spans="3:32">
      <c r="C4850" s="29"/>
      <c r="E4850" s="30"/>
      <c r="F4850" s="30"/>
      <c r="G4850" s="30"/>
      <c r="H4850" s="26"/>
      <c r="P4850" s="17"/>
      <c r="R4850" s="17"/>
      <c r="AA4850" s="18"/>
      <c r="AF4850" s="34"/>
    </row>
    <row r="4851" spans="3:32">
      <c r="C4851" s="29"/>
      <c r="E4851" s="30"/>
      <c r="F4851" s="30"/>
      <c r="G4851" s="30"/>
      <c r="H4851" s="26"/>
      <c r="P4851" s="17"/>
      <c r="R4851" s="17"/>
      <c r="AA4851" s="18"/>
      <c r="AF4851" s="34"/>
    </row>
    <row r="4852" spans="3:32">
      <c r="C4852" s="29"/>
      <c r="E4852" s="30"/>
      <c r="F4852" s="30"/>
      <c r="G4852" s="30"/>
      <c r="H4852" s="26"/>
      <c r="P4852" s="17"/>
      <c r="R4852" s="17"/>
      <c r="AA4852" s="18"/>
      <c r="AF4852" s="34"/>
    </row>
    <row r="4853" spans="3:32">
      <c r="C4853" s="29"/>
      <c r="E4853" s="30"/>
      <c r="F4853" s="30"/>
      <c r="G4853" s="30"/>
      <c r="H4853" s="26"/>
      <c r="P4853" s="17"/>
      <c r="R4853" s="17"/>
      <c r="AA4853" s="18"/>
      <c r="AF4853" s="34"/>
    </row>
    <row r="4854" spans="3:32">
      <c r="C4854" s="29"/>
      <c r="E4854" s="30"/>
      <c r="F4854" s="30"/>
      <c r="G4854" s="30"/>
      <c r="H4854" s="26"/>
      <c r="P4854" s="17"/>
      <c r="R4854" s="17"/>
      <c r="AA4854" s="18"/>
      <c r="AF4854" s="34"/>
    </row>
    <row r="4855" spans="3:32">
      <c r="C4855" s="29"/>
      <c r="E4855" s="30"/>
      <c r="F4855" s="30"/>
      <c r="G4855" s="30"/>
      <c r="H4855" s="26"/>
      <c r="P4855" s="17"/>
      <c r="R4855" s="17"/>
      <c r="AA4855" s="18"/>
      <c r="AF4855" s="34"/>
    </row>
    <row r="4856" spans="3:32">
      <c r="C4856" s="29"/>
      <c r="E4856" s="30"/>
      <c r="F4856" s="30"/>
      <c r="G4856" s="30"/>
      <c r="H4856" s="26"/>
      <c r="P4856" s="17"/>
      <c r="R4856" s="17"/>
      <c r="AA4856" s="18"/>
      <c r="AF4856" s="34"/>
    </row>
    <row r="4857" spans="3:32">
      <c r="C4857" s="29"/>
      <c r="E4857" s="30"/>
      <c r="F4857" s="30"/>
      <c r="G4857" s="30"/>
      <c r="H4857" s="26"/>
      <c r="P4857" s="17"/>
      <c r="R4857" s="17"/>
      <c r="AA4857" s="18"/>
      <c r="AF4857" s="34"/>
    </row>
    <row r="4858" spans="3:32">
      <c r="C4858" s="29"/>
      <c r="E4858" s="30"/>
      <c r="F4858" s="30"/>
      <c r="G4858" s="30"/>
      <c r="H4858" s="26"/>
      <c r="P4858" s="17"/>
      <c r="R4858" s="17"/>
      <c r="AA4858" s="18"/>
      <c r="AF4858" s="34"/>
    </row>
    <row r="4859" spans="3:32">
      <c r="C4859" s="29"/>
      <c r="E4859" s="30"/>
      <c r="F4859" s="30"/>
      <c r="G4859" s="30"/>
      <c r="H4859" s="26"/>
      <c r="P4859" s="17"/>
      <c r="R4859" s="17"/>
      <c r="AA4859" s="18"/>
      <c r="AF4859" s="34"/>
    </row>
    <row r="4860" spans="3:32">
      <c r="C4860" s="29"/>
      <c r="E4860" s="30"/>
      <c r="F4860" s="30"/>
      <c r="G4860" s="30"/>
      <c r="H4860" s="26"/>
      <c r="P4860" s="17"/>
      <c r="R4860" s="17"/>
      <c r="AA4860" s="18"/>
      <c r="AF4860" s="34"/>
    </row>
    <row r="4861" spans="3:32">
      <c r="C4861" s="29"/>
      <c r="E4861" s="30"/>
      <c r="F4861" s="30"/>
      <c r="G4861" s="30"/>
      <c r="H4861" s="26"/>
      <c r="P4861" s="17"/>
      <c r="R4861" s="17"/>
      <c r="AA4861" s="18"/>
      <c r="AF4861" s="34"/>
    </row>
    <row r="4862" spans="3:32">
      <c r="C4862" s="29"/>
      <c r="E4862" s="30"/>
      <c r="F4862" s="30"/>
      <c r="G4862" s="30"/>
      <c r="H4862" s="26"/>
      <c r="P4862" s="17"/>
      <c r="R4862" s="17"/>
      <c r="AA4862" s="18"/>
      <c r="AF4862" s="34"/>
    </row>
    <row r="4863" spans="3:32">
      <c r="C4863" s="29"/>
      <c r="E4863" s="30"/>
      <c r="F4863" s="30"/>
      <c r="G4863" s="30"/>
      <c r="H4863" s="26"/>
      <c r="P4863" s="17"/>
      <c r="R4863" s="17"/>
      <c r="AA4863" s="18"/>
      <c r="AF4863" s="34"/>
    </row>
    <row r="4864" spans="3:32">
      <c r="C4864" s="29"/>
      <c r="E4864" s="30"/>
      <c r="F4864" s="30"/>
      <c r="G4864" s="30"/>
      <c r="H4864" s="26"/>
      <c r="P4864" s="17"/>
      <c r="R4864" s="17"/>
      <c r="AA4864" s="18"/>
      <c r="AD4864" s="34"/>
      <c r="AE4864" s="34"/>
      <c r="AF4864" s="34"/>
    </row>
    <row r="4865" spans="2:33">
      <c r="C4865" s="29"/>
      <c r="E4865" s="30"/>
      <c r="F4865" s="30"/>
      <c r="G4865" s="30"/>
      <c r="H4865" s="26"/>
      <c r="P4865" s="17"/>
      <c r="R4865" s="17"/>
      <c r="AA4865" s="18"/>
      <c r="AF4865" s="34"/>
    </row>
    <row r="4866" spans="2:33">
      <c r="C4866" s="29"/>
      <c r="E4866" s="30"/>
      <c r="F4866" s="30"/>
      <c r="G4866" s="30"/>
      <c r="H4866" s="26"/>
      <c r="P4866" s="17"/>
      <c r="R4866" s="17"/>
      <c r="AA4866" s="18"/>
      <c r="AF4866" s="34"/>
    </row>
    <row r="4867" spans="2:33">
      <c r="C4867" s="29"/>
      <c r="E4867" s="30"/>
      <c r="F4867" s="30"/>
      <c r="G4867" s="30"/>
      <c r="H4867" s="26"/>
      <c r="P4867" s="17"/>
      <c r="R4867" s="17"/>
      <c r="AA4867" s="18"/>
      <c r="AF4867" s="34"/>
    </row>
    <row r="4868" spans="2:33">
      <c r="B4868" s="22"/>
      <c r="C4868" s="29"/>
      <c r="E4868" s="30"/>
      <c r="F4868" s="30"/>
      <c r="G4868" s="30"/>
      <c r="H4868" s="26"/>
      <c r="P4868" s="17"/>
      <c r="R4868" s="17"/>
      <c r="AA4868" s="18"/>
      <c r="AF4868" s="34"/>
    </row>
    <row r="4869" spans="2:33">
      <c r="B4869" s="22"/>
      <c r="C4869" s="29"/>
      <c r="E4869" s="30"/>
      <c r="F4869" s="30"/>
      <c r="G4869" s="30"/>
      <c r="H4869" s="26"/>
      <c r="P4869" s="17"/>
      <c r="R4869" s="17"/>
      <c r="AA4869" s="18"/>
      <c r="AF4869" s="34"/>
    </row>
    <row r="4870" spans="2:33">
      <c r="B4870" s="22"/>
      <c r="C4870" s="29"/>
      <c r="E4870" s="30"/>
      <c r="F4870" s="30"/>
      <c r="G4870" s="30"/>
      <c r="H4870" s="26"/>
      <c r="P4870" s="17"/>
      <c r="R4870" s="17"/>
      <c r="AA4870" s="18"/>
      <c r="AF4870" s="34"/>
    </row>
    <row r="4871" spans="2:33">
      <c r="B4871" s="22"/>
      <c r="C4871" s="29"/>
      <c r="E4871" s="30"/>
      <c r="F4871" s="30"/>
      <c r="G4871" s="30"/>
      <c r="H4871" s="26"/>
      <c r="P4871" s="17"/>
      <c r="R4871" s="17"/>
      <c r="AA4871" s="18"/>
      <c r="AF4871" s="34"/>
    </row>
    <row r="4872" spans="2:33">
      <c r="B4872" s="22"/>
      <c r="C4872" s="29"/>
      <c r="E4872" s="30"/>
      <c r="F4872" s="30"/>
      <c r="G4872" s="30"/>
      <c r="H4872" s="26"/>
      <c r="P4872" s="17"/>
      <c r="R4872" s="17"/>
      <c r="AA4872" s="18"/>
      <c r="AD4872" s="34"/>
      <c r="AE4872" s="34"/>
      <c r="AF4872" s="34"/>
    </row>
    <row r="4873" spans="2:33">
      <c r="B4873" s="22"/>
      <c r="C4873" s="29"/>
      <c r="E4873" s="30"/>
      <c r="F4873" s="30"/>
      <c r="G4873" s="30"/>
      <c r="H4873" s="26"/>
      <c r="P4873" s="17"/>
      <c r="R4873" s="17"/>
      <c r="AA4873" s="18"/>
      <c r="AD4873" s="34"/>
      <c r="AE4873" s="34"/>
      <c r="AF4873" s="34"/>
    </row>
    <row r="4874" spans="2:33">
      <c r="B4874" s="22"/>
      <c r="C4874" s="29"/>
      <c r="E4874" s="30"/>
      <c r="F4874" s="30"/>
      <c r="G4874" s="30"/>
      <c r="H4874" s="26"/>
      <c r="P4874" s="17"/>
      <c r="R4874" s="17"/>
      <c r="AA4874" s="18"/>
      <c r="AF4874" s="34"/>
      <c r="AG4874" s="37"/>
    </row>
    <row r="4875" spans="2:33">
      <c r="B4875" s="22"/>
      <c r="C4875" s="29"/>
      <c r="E4875" s="30"/>
      <c r="F4875" s="30"/>
      <c r="G4875" s="30"/>
      <c r="H4875" s="26"/>
      <c r="P4875" s="17"/>
      <c r="R4875" s="17"/>
      <c r="AA4875" s="18"/>
      <c r="AF4875" s="34"/>
      <c r="AG4875" s="37"/>
    </row>
    <row r="4876" spans="2:33">
      <c r="B4876" s="22"/>
      <c r="C4876" s="29"/>
      <c r="E4876" s="30"/>
      <c r="F4876" s="30"/>
      <c r="G4876" s="30"/>
      <c r="H4876" s="26"/>
      <c r="P4876" s="17"/>
      <c r="R4876" s="17"/>
      <c r="AA4876" s="18"/>
      <c r="AF4876" s="34"/>
      <c r="AG4876" s="37"/>
    </row>
    <row r="4877" spans="2:33">
      <c r="B4877" s="22"/>
      <c r="C4877" s="29"/>
      <c r="E4877" s="30"/>
      <c r="F4877" s="30"/>
      <c r="G4877" s="30"/>
      <c r="H4877" s="26"/>
      <c r="P4877" s="17"/>
      <c r="R4877" s="17"/>
      <c r="AA4877" s="18"/>
      <c r="AF4877" s="34"/>
      <c r="AG4877" s="37"/>
    </row>
    <row r="4878" spans="2:33">
      <c r="B4878" s="22"/>
      <c r="C4878" s="29"/>
      <c r="E4878" s="30"/>
      <c r="F4878" s="30"/>
      <c r="G4878" s="30"/>
      <c r="H4878" s="26"/>
      <c r="P4878" s="17"/>
      <c r="R4878" s="17"/>
      <c r="AA4878" s="18"/>
      <c r="AF4878" s="34"/>
      <c r="AG4878" s="37"/>
    </row>
    <row r="4879" spans="2:33">
      <c r="B4879" s="22"/>
      <c r="C4879" s="29"/>
      <c r="E4879" s="30"/>
      <c r="F4879" s="30"/>
      <c r="G4879" s="30"/>
      <c r="H4879" s="26"/>
      <c r="P4879" s="17"/>
      <c r="R4879" s="17"/>
      <c r="AA4879" s="18"/>
      <c r="AF4879" s="34"/>
      <c r="AG4879" s="37"/>
    </row>
    <row r="4880" spans="2:33">
      <c r="B4880" s="22"/>
      <c r="C4880" s="29"/>
      <c r="E4880" s="30"/>
      <c r="F4880" s="30"/>
      <c r="G4880" s="30"/>
      <c r="H4880" s="26"/>
      <c r="P4880" s="17"/>
      <c r="R4880" s="17"/>
      <c r="AA4880" s="18"/>
      <c r="AF4880" s="34"/>
      <c r="AG4880" s="37"/>
    </row>
    <row r="4881" spans="2:33">
      <c r="B4881" s="22"/>
      <c r="C4881" s="29"/>
      <c r="E4881" s="30"/>
      <c r="F4881" s="30"/>
      <c r="G4881" s="30"/>
      <c r="H4881" s="26"/>
      <c r="P4881" s="17"/>
      <c r="R4881" s="17"/>
      <c r="AA4881" s="18"/>
      <c r="AF4881" s="34"/>
      <c r="AG4881" s="37"/>
    </row>
    <row r="4882" spans="2:33">
      <c r="B4882" s="22"/>
      <c r="C4882" s="29"/>
      <c r="E4882" s="30"/>
      <c r="F4882" s="30"/>
      <c r="G4882" s="30"/>
      <c r="H4882" s="26"/>
      <c r="P4882" s="17"/>
      <c r="R4882" s="17"/>
      <c r="AA4882" s="18"/>
      <c r="AD4882" s="34"/>
      <c r="AE4882" s="34"/>
      <c r="AF4882" s="34"/>
      <c r="AG4882" s="37"/>
    </row>
    <row r="4883" spans="2:33">
      <c r="B4883" s="22"/>
      <c r="C4883" s="29"/>
      <c r="E4883" s="30"/>
      <c r="F4883" s="30"/>
      <c r="G4883" s="30"/>
      <c r="H4883" s="26"/>
      <c r="P4883" s="17"/>
      <c r="R4883" s="17"/>
      <c r="AA4883" s="18"/>
      <c r="AD4883" s="34"/>
      <c r="AE4883" s="34"/>
      <c r="AF4883" s="34"/>
      <c r="AG4883" s="37"/>
    </row>
    <row r="4884" spans="2:33">
      <c r="B4884" s="22"/>
      <c r="C4884" s="29"/>
      <c r="E4884" s="30"/>
      <c r="F4884" s="30"/>
      <c r="G4884" s="30"/>
      <c r="H4884" s="26"/>
      <c r="P4884" s="17"/>
      <c r="R4884" s="17"/>
      <c r="AA4884" s="18"/>
      <c r="AD4884" s="34"/>
      <c r="AE4884" s="34"/>
      <c r="AF4884" s="34"/>
      <c r="AG4884" s="37"/>
    </row>
    <row r="4885" spans="2:33">
      <c r="B4885" s="22"/>
      <c r="C4885" s="29"/>
      <c r="E4885" s="30"/>
      <c r="F4885" s="30"/>
      <c r="G4885" s="30"/>
      <c r="H4885" s="26"/>
      <c r="P4885" s="17"/>
      <c r="R4885" s="17"/>
      <c r="AA4885" s="18"/>
      <c r="AF4885" s="34"/>
    </row>
    <row r="4886" spans="2:33">
      <c r="B4886" s="22"/>
      <c r="C4886" s="29"/>
      <c r="E4886" s="30"/>
      <c r="F4886" s="30"/>
      <c r="G4886" s="30"/>
      <c r="H4886" s="26"/>
      <c r="P4886" s="17"/>
      <c r="R4886" s="17"/>
      <c r="AA4886" s="18"/>
      <c r="AF4886" s="34"/>
    </row>
    <row r="4887" spans="2:33">
      <c r="B4887" s="22"/>
      <c r="C4887" s="29"/>
      <c r="E4887" s="30"/>
      <c r="F4887" s="30"/>
      <c r="G4887" s="30"/>
      <c r="H4887" s="26"/>
      <c r="P4887" s="17"/>
      <c r="R4887" s="17"/>
      <c r="AA4887" s="18"/>
      <c r="AF4887" s="34"/>
    </row>
    <row r="4888" spans="2:33">
      <c r="B4888" s="22"/>
      <c r="C4888" s="29"/>
      <c r="E4888" s="30"/>
      <c r="F4888" s="30"/>
      <c r="G4888" s="30"/>
      <c r="H4888" s="26"/>
      <c r="P4888" s="17"/>
      <c r="R4888" s="17"/>
      <c r="AA4888" s="18"/>
      <c r="AF4888" s="34"/>
    </row>
    <row r="4889" spans="2:33">
      <c r="B4889" s="22"/>
      <c r="C4889" s="29"/>
      <c r="E4889" s="30"/>
      <c r="F4889" s="30"/>
      <c r="G4889" s="30"/>
      <c r="H4889" s="26"/>
      <c r="P4889" s="17"/>
      <c r="R4889" s="17"/>
      <c r="AA4889" s="18"/>
      <c r="AF4889" s="34"/>
    </row>
    <row r="4890" spans="2:33">
      <c r="B4890" s="22"/>
      <c r="C4890" s="29"/>
      <c r="E4890" s="30"/>
      <c r="F4890" s="30"/>
      <c r="G4890" s="30"/>
      <c r="H4890" s="26"/>
      <c r="P4890" s="17"/>
      <c r="R4890" s="17"/>
      <c r="AA4890" s="18"/>
      <c r="AF4890" s="34"/>
    </row>
    <row r="4891" spans="2:33">
      <c r="C4891" s="29"/>
      <c r="E4891" s="30"/>
      <c r="F4891" s="30"/>
      <c r="G4891" s="30"/>
      <c r="H4891" s="26"/>
      <c r="P4891" s="17"/>
      <c r="R4891" s="17"/>
      <c r="AA4891" s="18"/>
      <c r="AF4891" s="34"/>
    </row>
    <row r="4892" spans="2:33">
      <c r="C4892" s="29"/>
      <c r="E4892" s="30"/>
      <c r="F4892" s="30"/>
      <c r="G4892" s="30"/>
      <c r="H4892" s="26"/>
      <c r="P4892" s="17"/>
      <c r="R4892" s="17"/>
      <c r="AA4892" s="18"/>
      <c r="AF4892" s="34"/>
    </row>
    <row r="4893" spans="2:33">
      <c r="C4893" s="29"/>
      <c r="E4893" s="30"/>
      <c r="F4893" s="30"/>
      <c r="G4893" s="30"/>
      <c r="H4893" s="26"/>
      <c r="P4893" s="17"/>
      <c r="R4893" s="17"/>
      <c r="AA4893" s="18"/>
      <c r="AF4893" s="34"/>
    </row>
    <row r="4894" spans="2:33">
      <c r="C4894" s="29"/>
      <c r="E4894" s="30"/>
      <c r="F4894" s="30"/>
      <c r="G4894" s="30"/>
      <c r="H4894" s="26"/>
      <c r="P4894" s="17"/>
      <c r="R4894" s="17"/>
      <c r="AA4894" s="18"/>
      <c r="AF4894" s="34"/>
    </row>
    <row r="4895" spans="2:33">
      <c r="C4895" s="29"/>
      <c r="E4895" s="30"/>
      <c r="F4895" s="30"/>
      <c r="G4895" s="30"/>
      <c r="H4895" s="26"/>
      <c r="P4895" s="17"/>
      <c r="R4895" s="17"/>
      <c r="AA4895" s="18"/>
      <c r="AD4895" s="34"/>
      <c r="AE4895" s="34"/>
      <c r="AF4895" s="34"/>
    </row>
    <row r="4896" spans="2:33">
      <c r="C4896" s="29"/>
      <c r="E4896" s="30"/>
      <c r="F4896" s="30"/>
      <c r="G4896" s="30"/>
      <c r="H4896" s="26"/>
      <c r="P4896" s="17"/>
      <c r="R4896" s="17"/>
      <c r="AA4896" s="18"/>
      <c r="AD4896" s="34"/>
      <c r="AE4896" s="34"/>
      <c r="AF4896" s="34"/>
    </row>
    <row r="4897" spans="3:33">
      <c r="C4897" s="29"/>
      <c r="E4897" s="30"/>
      <c r="F4897" s="30"/>
      <c r="G4897" s="30"/>
      <c r="H4897" s="26"/>
      <c r="P4897" s="17"/>
      <c r="R4897" s="17"/>
      <c r="AA4897" s="18"/>
      <c r="AF4897" s="34"/>
    </row>
    <row r="4898" spans="3:33">
      <c r="C4898" s="29"/>
      <c r="E4898" s="30"/>
      <c r="F4898" s="30"/>
      <c r="G4898" s="30"/>
      <c r="H4898" s="26"/>
      <c r="P4898" s="17"/>
      <c r="R4898" s="17"/>
      <c r="AA4898" s="18"/>
      <c r="AF4898" s="34"/>
      <c r="AG4898" s="37"/>
    </row>
    <row r="4899" spans="3:33">
      <c r="C4899" s="29"/>
      <c r="E4899" s="30"/>
      <c r="F4899" s="30"/>
      <c r="G4899" s="30"/>
      <c r="H4899" s="26"/>
      <c r="P4899" s="17"/>
      <c r="R4899" s="17"/>
      <c r="AA4899" s="18"/>
      <c r="AF4899" s="34"/>
      <c r="AG4899" s="37"/>
    </row>
    <row r="4900" spans="3:33">
      <c r="C4900" s="29"/>
      <c r="E4900" s="30"/>
      <c r="F4900" s="30"/>
      <c r="G4900" s="30"/>
      <c r="H4900" s="26"/>
      <c r="P4900" s="17"/>
      <c r="R4900" s="17"/>
      <c r="AA4900" s="18"/>
      <c r="AD4900" s="34"/>
      <c r="AE4900" s="34"/>
      <c r="AF4900" s="34"/>
      <c r="AG4900" s="37"/>
    </row>
    <row r="4901" spans="3:33">
      <c r="C4901" s="29"/>
      <c r="E4901" s="30"/>
      <c r="F4901" s="30"/>
      <c r="G4901" s="30"/>
      <c r="H4901" s="26"/>
      <c r="P4901" s="17"/>
      <c r="R4901" s="17"/>
      <c r="AA4901" s="18"/>
      <c r="AD4901" s="34"/>
      <c r="AE4901" s="34"/>
      <c r="AF4901" s="34"/>
      <c r="AG4901" s="37"/>
    </row>
    <row r="4902" spans="3:33">
      <c r="C4902" s="29"/>
      <c r="E4902" s="30"/>
      <c r="F4902" s="30"/>
      <c r="G4902" s="30"/>
      <c r="H4902" s="26"/>
      <c r="P4902" s="17"/>
      <c r="R4902" s="17"/>
      <c r="AA4902" s="18"/>
      <c r="AD4902" s="34"/>
      <c r="AE4902" s="34"/>
      <c r="AF4902" s="34"/>
      <c r="AG4902" s="37"/>
    </row>
    <row r="4903" spans="3:33">
      <c r="C4903" s="29"/>
      <c r="E4903" s="30"/>
      <c r="F4903" s="30"/>
      <c r="G4903" s="30"/>
      <c r="H4903" s="26"/>
      <c r="P4903" s="17"/>
      <c r="R4903" s="17"/>
      <c r="AA4903" s="18"/>
      <c r="AD4903" s="34"/>
      <c r="AE4903" s="34"/>
      <c r="AF4903" s="34"/>
      <c r="AG4903" s="37"/>
    </row>
    <row r="4904" spans="3:33">
      <c r="C4904" s="29"/>
      <c r="E4904" s="30"/>
      <c r="F4904" s="30"/>
      <c r="G4904" s="30"/>
      <c r="H4904" s="26"/>
      <c r="P4904" s="17"/>
      <c r="R4904" s="17"/>
      <c r="AA4904" s="18"/>
      <c r="AF4904" s="34"/>
    </row>
    <row r="4905" spans="3:33">
      <c r="C4905" s="29"/>
      <c r="E4905" s="30"/>
      <c r="F4905" s="30"/>
      <c r="G4905" s="30"/>
      <c r="H4905" s="26"/>
      <c r="P4905" s="17"/>
      <c r="R4905" s="17"/>
      <c r="AA4905" s="18"/>
      <c r="AF4905" s="34"/>
    </row>
    <row r="4906" spans="3:33">
      <c r="C4906" s="29"/>
      <c r="E4906" s="30"/>
      <c r="F4906" s="30"/>
      <c r="G4906" s="30"/>
      <c r="H4906" s="26"/>
      <c r="P4906" s="17"/>
      <c r="R4906" s="17"/>
      <c r="AA4906" s="18"/>
      <c r="AF4906" s="34"/>
    </row>
    <row r="4907" spans="3:33">
      <c r="C4907" s="29"/>
      <c r="E4907" s="30"/>
      <c r="F4907" s="30"/>
      <c r="G4907" s="30"/>
      <c r="H4907" s="26"/>
      <c r="P4907" s="17"/>
      <c r="R4907" s="17"/>
      <c r="AA4907" s="18"/>
      <c r="AF4907" s="34"/>
    </row>
    <row r="4908" spans="3:33">
      <c r="C4908" s="29"/>
      <c r="E4908" s="30"/>
      <c r="F4908" s="30"/>
      <c r="G4908" s="30"/>
      <c r="H4908" s="26"/>
      <c r="P4908" s="17"/>
      <c r="R4908" s="17"/>
      <c r="AA4908" s="18"/>
      <c r="AF4908" s="34"/>
    </row>
    <row r="4909" spans="3:33">
      <c r="C4909" s="29"/>
      <c r="E4909" s="30"/>
      <c r="F4909" s="30"/>
      <c r="G4909" s="30"/>
      <c r="H4909" s="26"/>
      <c r="P4909" s="17"/>
      <c r="R4909" s="17"/>
      <c r="AA4909" s="18"/>
      <c r="AF4909" s="34"/>
    </row>
    <row r="4910" spans="3:33">
      <c r="C4910" s="29"/>
      <c r="E4910" s="30"/>
      <c r="F4910" s="30"/>
      <c r="G4910" s="30"/>
      <c r="H4910" s="26"/>
      <c r="P4910" s="17"/>
      <c r="R4910" s="17"/>
      <c r="AA4910" s="18"/>
      <c r="AF4910" s="34"/>
    </row>
    <row r="4911" spans="3:33">
      <c r="C4911" s="29"/>
      <c r="E4911" s="30"/>
      <c r="F4911" s="30"/>
      <c r="G4911" s="30"/>
      <c r="H4911" s="26"/>
      <c r="P4911" s="17"/>
      <c r="R4911" s="17"/>
      <c r="AA4911" s="18"/>
      <c r="AF4911" s="34"/>
    </row>
    <row r="4912" spans="3:33">
      <c r="C4912" s="29"/>
      <c r="E4912" s="30"/>
      <c r="F4912" s="30"/>
      <c r="G4912" s="30"/>
      <c r="H4912" s="26"/>
      <c r="P4912" s="17"/>
      <c r="R4912" s="17"/>
      <c r="AA4912" s="18"/>
      <c r="AF4912" s="34"/>
    </row>
    <row r="4913" spans="2:33">
      <c r="B4913" s="22"/>
      <c r="C4913" s="29"/>
      <c r="E4913" s="30"/>
      <c r="F4913" s="30"/>
      <c r="G4913" s="30"/>
      <c r="H4913" s="26"/>
      <c r="P4913" s="17"/>
      <c r="R4913" s="17"/>
      <c r="AA4913" s="18"/>
      <c r="AF4913" s="34"/>
    </row>
    <row r="4914" spans="2:33">
      <c r="B4914" s="22"/>
      <c r="C4914" s="29"/>
      <c r="E4914" s="30"/>
      <c r="F4914" s="30"/>
      <c r="G4914" s="30"/>
      <c r="H4914" s="26"/>
      <c r="P4914" s="17"/>
      <c r="Q4914" s="17"/>
      <c r="R4914" s="17"/>
      <c r="S4914" s="17"/>
      <c r="T4914" s="17"/>
      <c r="U4914" s="17"/>
      <c r="V4914" s="17"/>
      <c r="AA4914" s="18"/>
      <c r="AF4914" s="34"/>
    </row>
    <row r="4915" spans="2:33">
      <c r="B4915" s="22"/>
      <c r="C4915" s="29"/>
      <c r="E4915" s="30"/>
      <c r="F4915" s="30"/>
      <c r="G4915" s="30"/>
      <c r="H4915" s="26"/>
      <c r="P4915" s="17"/>
      <c r="Q4915" s="17"/>
      <c r="R4915" s="17"/>
      <c r="S4915" s="17"/>
      <c r="T4915" s="17"/>
      <c r="U4915" s="17"/>
      <c r="V4915" s="17"/>
      <c r="AA4915" s="18"/>
      <c r="AF4915" s="34"/>
    </row>
    <row r="4916" spans="2:33">
      <c r="B4916" s="22"/>
      <c r="C4916" s="29"/>
      <c r="E4916" s="30"/>
      <c r="F4916" s="30"/>
      <c r="G4916" s="30"/>
      <c r="H4916" s="26"/>
      <c r="P4916" s="17"/>
      <c r="Q4916" s="17"/>
      <c r="R4916" s="17"/>
      <c r="S4916" s="17"/>
      <c r="T4916" s="17"/>
      <c r="U4916" s="17"/>
      <c r="V4916" s="17"/>
      <c r="AA4916" s="18"/>
      <c r="AF4916" s="34"/>
    </row>
    <row r="4917" spans="2:33">
      <c r="B4917" s="22"/>
      <c r="C4917" s="29"/>
      <c r="E4917" s="30"/>
      <c r="F4917" s="30"/>
      <c r="G4917" s="30"/>
      <c r="H4917" s="26"/>
      <c r="P4917" s="17"/>
      <c r="Q4917" s="17"/>
      <c r="R4917" s="17"/>
      <c r="S4917" s="17"/>
      <c r="T4917" s="17"/>
      <c r="U4917" s="17"/>
      <c r="V4917" s="17"/>
      <c r="AA4917" s="18"/>
      <c r="AF4917" s="34"/>
    </row>
    <row r="4918" spans="2:33">
      <c r="B4918" s="22"/>
      <c r="C4918" s="29"/>
      <c r="E4918" s="30"/>
      <c r="F4918" s="30"/>
      <c r="G4918" s="30"/>
      <c r="H4918" s="26"/>
      <c r="P4918" s="17"/>
      <c r="Q4918" s="17"/>
      <c r="R4918" s="17"/>
      <c r="S4918" s="17"/>
      <c r="T4918" s="17"/>
      <c r="U4918" s="17"/>
      <c r="V4918" s="17"/>
      <c r="AA4918" s="18"/>
      <c r="AF4918" s="34"/>
    </row>
    <row r="4919" spans="2:33">
      <c r="B4919" s="22"/>
      <c r="C4919" s="29"/>
      <c r="E4919" s="30"/>
      <c r="F4919" s="30"/>
      <c r="G4919" s="30"/>
      <c r="H4919" s="26"/>
      <c r="P4919" s="17"/>
      <c r="Q4919" s="17"/>
      <c r="R4919" s="17"/>
      <c r="S4919" s="17"/>
      <c r="T4919" s="17"/>
      <c r="U4919" s="17"/>
      <c r="V4919" s="17"/>
      <c r="AA4919" s="18"/>
      <c r="AF4919" s="34"/>
    </row>
    <row r="4920" spans="2:33">
      <c r="B4920" s="22"/>
      <c r="C4920" s="29"/>
      <c r="E4920" s="30"/>
      <c r="F4920" s="30"/>
      <c r="G4920" s="30"/>
      <c r="H4920" s="26"/>
      <c r="P4920" s="17"/>
      <c r="Q4920" s="17"/>
      <c r="R4920" s="17"/>
      <c r="S4920" s="17"/>
      <c r="T4920" s="17"/>
      <c r="U4920" s="17"/>
      <c r="V4920" s="17"/>
      <c r="AA4920" s="18"/>
      <c r="AF4920" s="34"/>
    </row>
    <row r="4921" spans="2:33">
      <c r="B4921" s="22"/>
      <c r="C4921" s="29"/>
      <c r="E4921" s="30"/>
      <c r="F4921" s="30"/>
      <c r="G4921" s="30"/>
      <c r="H4921" s="26"/>
      <c r="P4921" s="17"/>
      <c r="Q4921" s="17"/>
      <c r="R4921" s="17"/>
      <c r="S4921" s="17"/>
      <c r="T4921" s="17"/>
      <c r="U4921" s="17"/>
      <c r="V4921" s="17"/>
      <c r="AA4921" s="18"/>
      <c r="AF4921" s="34"/>
    </row>
    <row r="4922" spans="2:33">
      <c r="C4922" s="29"/>
      <c r="D4922" s="22"/>
      <c r="E4922" s="30"/>
      <c r="F4922" s="30"/>
      <c r="G4922" s="30"/>
      <c r="H4922" s="26"/>
      <c r="P4922" s="17"/>
      <c r="Q4922" s="17"/>
      <c r="R4922" s="17"/>
      <c r="S4922" s="17"/>
      <c r="T4922" s="17"/>
      <c r="U4922" s="17"/>
      <c r="V4922" s="17"/>
      <c r="AA4922" s="18"/>
      <c r="AF4922" s="34"/>
    </row>
    <row r="4923" spans="2:33">
      <c r="C4923" s="29"/>
      <c r="D4923" s="22"/>
      <c r="E4923" s="30"/>
      <c r="F4923" s="30"/>
      <c r="G4923" s="30"/>
      <c r="H4923" s="26"/>
      <c r="P4923" s="17"/>
      <c r="R4923" s="17"/>
      <c r="AA4923" s="18"/>
      <c r="AF4923" s="34"/>
    </row>
    <row r="4924" spans="2:33">
      <c r="C4924" s="29"/>
      <c r="D4924" s="22"/>
      <c r="E4924" s="30"/>
      <c r="F4924" s="30"/>
      <c r="G4924" s="30"/>
      <c r="H4924" s="26"/>
      <c r="P4924" s="17"/>
      <c r="R4924" s="17"/>
      <c r="AA4924" s="18"/>
      <c r="AF4924" s="34"/>
    </row>
    <row r="4925" spans="2:33">
      <c r="C4925" s="29"/>
      <c r="D4925" s="22"/>
      <c r="E4925" s="30"/>
      <c r="F4925" s="30"/>
      <c r="G4925" s="30"/>
      <c r="H4925" s="26"/>
      <c r="P4925" s="17"/>
      <c r="R4925" s="17"/>
      <c r="AA4925" s="18"/>
      <c r="AF4925" s="34"/>
    </row>
    <row r="4926" spans="2:33">
      <c r="C4926" s="29"/>
      <c r="D4926" s="22"/>
      <c r="E4926" s="30"/>
      <c r="F4926" s="30"/>
      <c r="G4926" s="30"/>
      <c r="H4926" s="26"/>
      <c r="P4926" s="17"/>
      <c r="R4926" s="17"/>
      <c r="AA4926" s="18"/>
      <c r="AF4926" s="34"/>
    </row>
    <row r="4927" spans="2:33">
      <c r="C4927" s="29"/>
      <c r="D4927" s="22"/>
      <c r="E4927" s="30"/>
      <c r="F4927" s="30"/>
      <c r="G4927" s="30"/>
      <c r="H4927" s="26"/>
      <c r="P4927" s="17"/>
      <c r="R4927" s="17"/>
      <c r="AA4927" s="18"/>
      <c r="AD4927" s="34"/>
      <c r="AE4927" s="34"/>
      <c r="AF4927" s="34"/>
    </row>
    <row r="4928" spans="2:33">
      <c r="C4928" s="29"/>
      <c r="D4928" s="22"/>
      <c r="E4928" s="30"/>
      <c r="F4928" s="30"/>
      <c r="G4928" s="30"/>
      <c r="H4928" s="26"/>
      <c r="P4928" s="17"/>
      <c r="R4928" s="17"/>
      <c r="AA4928" s="18"/>
      <c r="AF4928" s="34"/>
      <c r="AG4928" s="37"/>
    </row>
    <row r="4929" spans="3:33">
      <c r="C4929" s="29"/>
      <c r="D4929" s="22"/>
      <c r="E4929" s="30"/>
      <c r="F4929" s="30"/>
      <c r="G4929" s="30"/>
      <c r="H4929" s="26"/>
      <c r="P4929" s="17"/>
      <c r="R4929" s="17"/>
      <c r="AA4929" s="18"/>
      <c r="AF4929" s="34"/>
      <c r="AG4929" s="37"/>
    </row>
    <row r="4930" spans="3:33">
      <c r="C4930" s="29"/>
      <c r="D4930" s="22"/>
      <c r="E4930" s="30"/>
      <c r="F4930" s="30"/>
      <c r="G4930" s="30"/>
      <c r="H4930" s="26"/>
      <c r="P4930" s="17"/>
      <c r="R4930" s="17"/>
      <c r="AA4930" s="18"/>
      <c r="AF4930" s="34"/>
      <c r="AG4930" s="37"/>
    </row>
    <row r="4931" spans="3:33">
      <c r="C4931" s="29"/>
      <c r="D4931" s="22"/>
      <c r="E4931" s="30"/>
      <c r="F4931" s="30"/>
      <c r="G4931" s="30"/>
      <c r="H4931" s="26"/>
      <c r="P4931" s="17"/>
      <c r="R4931" s="17"/>
      <c r="AA4931" s="18"/>
      <c r="AF4931" s="34"/>
      <c r="AG4931" s="37"/>
    </row>
    <row r="4932" spans="3:33">
      <c r="C4932" s="29"/>
      <c r="D4932" s="22"/>
      <c r="E4932" s="30"/>
      <c r="F4932" s="30"/>
      <c r="G4932" s="30"/>
      <c r="H4932" s="26"/>
      <c r="P4932" s="17"/>
      <c r="R4932" s="17"/>
      <c r="AA4932" s="18"/>
      <c r="AF4932" s="34"/>
      <c r="AG4932" s="37"/>
    </row>
    <row r="4933" spans="3:33">
      <c r="C4933" s="29"/>
      <c r="D4933" s="22"/>
      <c r="E4933" s="30"/>
      <c r="F4933" s="30"/>
      <c r="G4933" s="30"/>
      <c r="H4933" s="26"/>
      <c r="P4933" s="17"/>
      <c r="R4933" s="17"/>
      <c r="AA4933" s="18"/>
      <c r="AF4933" s="34"/>
      <c r="AG4933" s="37"/>
    </row>
    <row r="4934" spans="3:33">
      <c r="C4934" s="29"/>
      <c r="D4934" s="22"/>
      <c r="E4934" s="30"/>
      <c r="F4934" s="30"/>
      <c r="G4934" s="30"/>
      <c r="H4934" s="26"/>
      <c r="P4934" s="17"/>
      <c r="R4934" s="17"/>
      <c r="AA4934" s="18"/>
      <c r="AF4934" s="34"/>
      <c r="AG4934" s="37"/>
    </row>
    <row r="4935" spans="3:33">
      <c r="C4935" s="29"/>
      <c r="D4935" s="22"/>
      <c r="E4935" s="30"/>
      <c r="F4935" s="30"/>
      <c r="G4935" s="30"/>
      <c r="H4935" s="26"/>
      <c r="P4935" s="17"/>
      <c r="R4935" s="17"/>
      <c r="AA4935" s="18"/>
      <c r="AF4935" s="34"/>
      <c r="AG4935" s="37"/>
    </row>
    <row r="4936" spans="3:33">
      <c r="C4936" s="29"/>
      <c r="D4936" s="22"/>
      <c r="E4936" s="30"/>
      <c r="F4936" s="30"/>
      <c r="G4936" s="30"/>
      <c r="H4936" s="26"/>
      <c r="P4936" s="17"/>
      <c r="R4936" s="17"/>
      <c r="AA4936" s="18"/>
      <c r="AF4936" s="34"/>
      <c r="AG4936" s="37"/>
    </row>
    <row r="4937" spans="3:33">
      <c r="C4937" s="29"/>
      <c r="D4937" s="22"/>
      <c r="E4937" s="30"/>
      <c r="F4937" s="30"/>
      <c r="G4937" s="30"/>
      <c r="H4937" s="26"/>
      <c r="P4937" s="17"/>
      <c r="R4937" s="17"/>
      <c r="AA4937" s="18"/>
      <c r="AF4937" s="34"/>
      <c r="AG4937" s="37"/>
    </row>
    <row r="4938" spans="3:33">
      <c r="C4938" s="29"/>
      <c r="D4938" s="22"/>
      <c r="E4938" s="30"/>
      <c r="F4938" s="30"/>
      <c r="G4938" s="30"/>
      <c r="H4938" s="26"/>
      <c r="P4938" s="17"/>
      <c r="R4938" s="17"/>
      <c r="AA4938" s="18"/>
      <c r="AF4938" s="34"/>
      <c r="AG4938" s="37"/>
    </row>
    <row r="4939" spans="3:33">
      <c r="C4939" s="29"/>
      <c r="D4939" s="22"/>
      <c r="E4939" s="30"/>
      <c r="F4939" s="30"/>
      <c r="G4939" s="30"/>
      <c r="H4939" s="26"/>
      <c r="P4939" s="17"/>
      <c r="R4939" s="17"/>
      <c r="AA4939" s="18"/>
      <c r="AF4939" s="34"/>
      <c r="AG4939" s="37"/>
    </row>
    <row r="4940" spans="3:33">
      <c r="C4940" s="29"/>
      <c r="D4940" s="22"/>
      <c r="E4940" s="30"/>
      <c r="F4940" s="30"/>
      <c r="G4940" s="30"/>
      <c r="H4940" s="26"/>
      <c r="P4940" s="17"/>
      <c r="R4940" s="17"/>
      <c r="AA4940" s="18"/>
      <c r="AF4940" s="34"/>
      <c r="AG4940" s="37"/>
    </row>
    <row r="4941" spans="3:33">
      <c r="C4941" s="29"/>
      <c r="D4941" s="22"/>
      <c r="E4941" s="30"/>
      <c r="F4941" s="30"/>
      <c r="G4941" s="30"/>
      <c r="H4941" s="26"/>
      <c r="P4941" s="17"/>
      <c r="R4941" s="17"/>
      <c r="AA4941" s="18"/>
      <c r="AF4941" s="34"/>
      <c r="AG4941" s="37"/>
    </row>
    <row r="4942" spans="3:33">
      <c r="C4942" s="29"/>
      <c r="D4942" s="22"/>
      <c r="E4942" s="30"/>
      <c r="F4942" s="30"/>
      <c r="G4942" s="30"/>
      <c r="H4942" s="26"/>
      <c r="P4942" s="17"/>
      <c r="R4942" s="17"/>
      <c r="AA4942" s="18"/>
      <c r="AD4942" s="34"/>
      <c r="AE4942" s="34"/>
      <c r="AF4942" s="34"/>
      <c r="AG4942" s="37"/>
    </row>
    <row r="4943" spans="3:33">
      <c r="C4943" s="29"/>
      <c r="D4943" s="22"/>
      <c r="E4943" s="30"/>
      <c r="F4943" s="30"/>
      <c r="G4943" s="30"/>
      <c r="H4943" s="26"/>
      <c r="P4943" s="17"/>
      <c r="R4943" s="17"/>
      <c r="AA4943" s="18"/>
      <c r="AD4943" s="34"/>
      <c r="AE4943" s="34"/>
      <c r="AF4943" s="34"/>
      <c r="AG4943" s="37"/>
    </row>
    <row r="4944" spans="3:33">
      <c r="C4944" s="29"/>
      <c r="D4944" s="22"/>
      <c r="E4944" s="30"/>
      <c r="F4944" s="30"/>
      <c r="G4944" s="30"/>
      <c r="H4944" s="26"/>
      <c r="P4944" s="17"/>
      <c r="R4944" s="17"/>
      <c r="AA4944" s="18"/>
      <c r="AD4944" s="34"/>
      <c r="AE4944" s="34"/>
      <c r="AF4944" s="34"/>
      <c r="AG4944" s="37"/>
    </row>
    <row r="4945" spans="2:33">
      <c r="C4945" s="29"/>
      <c r="D4945" s="22"/>
      <c r="E4945" s="30"/>
      <c r="F4945" s="30"/>
      <c r="G4945" s="30"/>
      <c r="H4945" s="26"/>
      <c r="P4945" s="17"/>
      <c r="R4945" s="17"/>
      <c r="AA4945" s="18"/>
      <c r="AF4945" s="34"/>
    </row>
    <row r="4946" spans="2:33">
      <c r="C4946" s="29"/>
      <c r="D4946" s="22"/>
      <c r="E4946" s="30"/>
      <c r="F4946" s="30"/>
      <c r="G4946" s="30"/>
      <c r="H4946" s="26"/>
      <c r="P4946" s="17"/>
      <c r="R4946" s="17"/>
      <c r="AA4946" s="18"/>
      <c r="AF4946" s="34"/>
    </row>
    <row r="4947" spans="2:33">
      <c r="C4947" s="29"/>
      <c r="D4947" s="22"/>
      <c r="E4947" s="30"/>
      <c r="F4947" s="30"/>
      <c r="G4947" s="30"/>
      <c r="H4947" s="26"/>
      <c r="P4947" s="17"/>
      <c r="R4947" s="17"/>
      <c r="AA4947" s="18"/>
      <c r="AF4947" s="34"/>
    </row>
    <row r="4948" spans="2:33">
      <c r="C4948" s="29"/>
      <c r="D4948" s="22"/>
      <c r="E4948" s="30"/>
      <c r="F4948" s="30"/>
      <c r="G4948" s="30"/>
      <c r="H4948" s="26"/>
      <c r="P4948" s="17"/>
      <c r="R4948" s="17"/>
      <c r="AA4948" s="18"/>
      <c r="AF4948" s="34"/>
    </row>
    <row r="4949" spans="2:33">
      <c r="B4949" s="22"/>
      <c r="C4949" s="29"/>
      <c r="E4949" s="30"/>
      <c r="F4949" s="30"/>
      <c r="G4949" s="30"/>
      <c r="H4949" s="26"/>
      <c r="P4949" s="17"/>
      <c r="R4949" s="17"/>
      <c r="AA4949" s="18"/>
      <c r="AF4949" s="34"/>
    </row>
    <row r="4950" spans="2:33">
      <c r="B4950" s="22"/>
      <c r="C4950" s="29"/>
      <c r="E4950" s="30"/>
      <c r="F4950" s="30"/>
      <c r="G4950" s="30"/>
      <c r="H4950" s="26"/>
      <c r="P4950" s="17"/>
      <c r="R4950" s="17"/>
      <c r="AA4950" s="17"/>
      <c r="AF4950" s="34"/>
    </row>
    <row r="4951" spans="2:33">
      <c r="B4951" s="22"/>
      <c r="C4951" s="29"/>
      <c r="E4951" s="30"/>
      <c r="F4951" s="30"/>
      <c r="G4951" s="30"/>
      <c r="H4951" s="26"/>
      <c r="P4951" s="17"/>
      <c r="R4951" s="17"/>
      <c r="AA4951" s="17"/>
      <c r="AF4951" s="34"/>
    </row>
    <row r="4952" spans="2:33">
      <c r="B4952" s="22"/>
      <c r="C4952" s="29"/>
      <c r="E4952" s="30"/>
      <c r="F4952" s="30"/>
      <c r="G4952" s="30"/>
      <c r="H4952" s="26"/>
      <c r="P4952" s="17"/>
      <c r="R4952" s="17"/>
      <c r="AA4952" s="17"/>
      <c r="AF4952" s="34"/>
    </row>
    <row r="4953" spans="2:33">
      <c r="B4953" s="22"/>
      <c r="C4953" s="29"/>
      <c r="E4953" s="30"/>
      <c r="F4953" s="30"/>
      <c r="G4953" s="30"/>
      <c r="H4953" s="26"/>
      <c r="P4953" s="17"/>
      <c r="R4953" s="17"/>
      <c r="AA4953" s="17"/>
      <c r="AF4953" s="34"/>
    </row>
    <row r="4954" spans="2:33">
      <c r="B4954" s="22"/>
      <c r="C4954" s="29"/>
      <c r="E4954" s="30"/>
      <c r="F4954" s="30"/>
      <c r="G4954" s="30"/>
      <c r="H4954" s="26"/>
      <c r="P4954" s="17"/>
      <c r="R4954" s="17"/>
      <c r="AA4954" s="17"/>
      <c r="AD4954" s="34"/>
      <c r="AE4954" s="34"/>
      <c r="AF4954" s="34"/>
    </row>
    <row r="4955" spans="2:33">
      <c r="B4955" s="22"/>
      <c r="C4955" s="29"/>
      <c r="E4955" s="30"/>
      <c r="F4955" s="30"/>
      <c r="G4955" s="30"/>
      <c r="H4955" s="26"/>
      <c r="P4955" s="17"/>
      <c r="R4955" s="17"/>
      <c r="AA4955" s="17"/>
      <c r="AF4955" s="34"/>
      <c r="AG4955" s="37"/>
    </row>
    <row r="4956" spans="2:33">
      <c r="B4956" s="22"/>
      <c r="C4956" s="29"/>
      <c r="E4956" s="30"/>
      <c r="F4956" s="30"/>
      <c r="G4956" s="30"/>
      <c r="H4956" s="26"/>
      <c r="P4956" s="17"/>
      <c r="R4956" s="17"/>
      <c r="AA4956" s="17"/>
      <c r="AF4956" s="34"/>
      <c r="AG4956" s="37"/>
    </row>
    <row r="4957" spans="2:33">
      <c r="B4957" s="22"/>
      <c r="C4957" s="29"/>
      <c r="E4957" s="30"/>
      <c r="F4957" s="30"/>
      <c r="G4957" s="30"/>
      <c r="H4957" s="26"/>
      <c r="P4957" s="17"/>
      <c r="R4957" s="17"/>
      <c r="AA4957" s="17"/>
      <c r="AF4957" s="34"/>
      <c r="AG4957" s="37"/>
    </row>
    <row r="4958" spans="2:33">
      <c r="B4958" s="22"/>
      <c r="C4958" s="29"/>
      <c r="E4958" s="30"/>
      <c r="F4958" s="30"/>
      <c r="G4958" s="30"/>
      <c r="H4958" s="26"/>
      <c r="P4958" s="17"/>
      <c r="R4958" s="17"/>
      <c r="AA4958" s="17"/>
      <c r="AF4958" s="34"/>
      <c r="AG4958" s="37"/>
    </row>
    <row r="4959" spans="2:33">
      <c r="B4959" s="22"/>
      <c r="C4959" s="29"/>
      <c r="E4959" s="30"/>
      <c r="F4959" s="30"/>
      <c r="G4959" s="30"/>
      <c r="H4959" s="26"/>
      <c r="P4959" s="17"/>
      <c r="R4959" s="17"/>
      <c r="AA4959" s="17"/>
      <c r="AF4959" s="34"/>
      <c r="AG4959" s="37"/>
    </row>
    <row r="4960" spans="2:33">
      <c r="B4960" s="22"/>
      <c r="C4960" s="29"/>
      <c r="E4960" s="30"/>
      <c r="F4960" s="30"/>
      <c r="G4960" s="30"/>
      <c r="H4960" s="26"/>
      <c r="P4960" s="17"/>
      <c r="R4960" s="17"/>
      <c r="AA4960" s="17"/>
      <c r="AF4960" s="34"/>
      <c r="AG4960" s="37"/>
    </row>
    <row r="4961" spans="2:33">
      <c r="B4961" s="22"/>
      <c r="C4961" s="29"/>
      <c r="E4961" s="30"/>
      <c r="F4961" s="30"/>
      <c r="G4961" s="30"/>
      <c r="H4961" s="26"/>
      <c r="P4961" s="17"/>
      <c r="R4961" s="17"/>
      <c r="AA4961" s="17"/>
      <c r="AD4961" s="34"/>
      <c r="AE4961" s="34"/>
      <c r="AF4961" s="34"/>
      <c r="AG4961" s="37"/>
    </row>
    <row r="4962" spans="2:33">
      <c r="B4962" s="22"/>
      <c r="C4962" s="29"/>
      <c r="E4962" s="30"/>
      <c r="F4962" s="30"/>
      <c r="G4962" s="30"/>
      <c r="H4962" s="26"/>
      <c r="P4962" s="17"/>
      <c r="R4962" s="17"/>
      <c r="AA4962" s="17"/>
      <c r="AD4962" s="34"/>
      <c r="AE4962" s="34"/>
      <c r="AF4962" s="34"/>
      <c r="AG4962" s="37"/>
    </row>
    <row r="4963" spans="2:33">
      <c r="B4963" s="22"/>
      <c r="C4963" s="29"/>
      <c r="E4963" s="30"/>
      <c r="F4963" s="30"/>
      <c r="G4963" s="30"/>
      <c r="H4963" s="26"/>
      <c r="P4963" s="17"/>
      <c r="R4963" s="17"/>
      <c r="AA4963" s="17"/>
      <c r="AD4963" s="34"/>
      <c r="AE4963" s="34"/>
      <c r="AF4963" s="34"/>
      <c r="AG4963" s="37"/>
    </row>
    <row r="4964" spans="2:33">
      <c r="B4964" s="22"/>
      <c r="C4964" s="29"/>
      <c r="E4964" s="30"/>
      <c r="F4964" s="30"/>
      <c r="G4964" s="30"/>
      <c r="H4964" s="26"/>
      <c r="P4964" s="17"/>
      <c r="R4964" s="17"/>
      <c r="AA4964" s="17"/>
      <c r="AF4964" s="34"/>
    </row>
    <row r="4965" spans="2:33">
      <c r="B4965" s="22"/>
      <c r="C4965" s="29"/>
      <c r="E4965" s="30"/>
      <c r="F4965" s="30"/>
      <c r="G4965" s="30"/>
      <c r="H4965" s="26"/>
      <c r="P4965" s="17"/>
      <c r="R4965" s="17"/>
      <c r="AA4965" s="17"/>
      <c r="AF4965" s="34"/>
    </row>
    <row r="4966" spans="2:33">
      <c r="B4966" s="22"/>
      <c r="C4966" s="29"/>
      <c r="E4966" s="30"/>
      <c r="F4966" s="30"/>
      <c r="G4966" s="30"/>
      <c r="H4966" s="26"/>
      <c r="P4966" s="17"/>
      <c r="R4966" s="17"/>
      <c r="AA4966" s="17"/>
      <c r="AF4966" s="34"/>
    </row>
    <row r="4967" spans="2:33">
      <c r="B4967" s="22"/>
      <c r="C4967" s="29"/>
      <c r="E4967" s="30"/>
      <c r="F4967" s="30"/>
      <c r="G4967" s="30"/>
      <c r="H4967" s="26"/>
      <c r="P4967" s="17"/>
      <c r="R4967" s="17"/>
      <c r="AA4967" s="17"/>
      <c r="AF4967" s="34"/>
    </row>
    <row r="4968" spans="2:33">
      <c r="B4968" s="22"/>
      <c r="C4968" s="29"/>
      <c r="E4968" s="30"/>
      <c r="F4968" s="30"/>
      <c r="G4968" s="30"/>
      <c r="H4968" s="26"/>
      <c r="P4968" s="17"/>
      <c r="R4968" s="17"/>
      <c r="AA4968" s="17"/>
      <c r="AF4968" s="34"/>
    </row>
    <row r="4969" spans="2:33">
      <c r="B4969" s="22"/>
      <c r="C4969" s="29"/>
      <c r="E4969" s="30"/>
      <c r="F4969" s="30"/>
      <c r="G4969" s="30"/>
      <c r="H4969" s="26"/>
      <c r="P4969" s="17"/>
      <c r="R4969" s="17"/>
      <c r="AA4969" s="17"/>
      <c r="AF4969" s="34"/>
    </row>
    <row r="4970" spans="2:33">
      <c r="C4970" s="29"/>
      <c r="E4970" s="30"/>
      <c r="F4970" s="30"/>
      <c r="G4970" s="30"/>
      <c r="H4970" s="26"/>
      <c r="P4970" s="17"/>
      <c r="R4970" s="17"/>
      <c r="AA4970" s="17"/>
      <c r="AF4970" s="34"/>
    </row>
    <row r="4971" spans="2:33">
      <c r="C4971" s="29"/>
      <c r="E4971" s="30"/>
      <c r="F4971" s="30"/>
      <c r="G4971" s="30"/>
      <c r="H4971" s="26"/>
      <c r="P4971" s="17"/>
      <c r="R4971" s="17"/>
      <c r="AA4971" s="18"/>
      <c r="AF4971" s="34"/>
    </row>
    <row r="4972" spans="2:33">
      <c r="C4972" s="29"/>
      <c r="E4972" s="30"/>
      <c r="F4972" s="30"/>
      <c r="G4972" s="30"/>
      <c r="H4972" s="26"/>
      <c r="P4972" s="17"/>
      <c r="R4972" s="17"/>
      <c r="AA4972" s="18"/>
      <c r="AF4972" s="34"/>
    </row>
    <row r="4973" spans="2:33">
      <c r="C4973" s="29"/>
      <c r="E4973" s="30"/>
      <c r="F4973" s="30"/>
      <c r="G4973" s="30"/>
      <c r="H4973" s="26"/>
      <c r="P4973" s="17"/>
      <c r="R4973" s="17"/>
      <c r="AA4973" s="18"/>
      <c r="AF4973" s="34"/>
    </row>
    <row r="4974" spans="2:33">
      <c r="C4974" s="29"/>
      <c r="E4974" s="30"/>
      <c r="F4974" s="30"/>
      <c r="G4974" s="30"/>
      <c r="H4974" s="26"/>
      <c r="P4974" s="17"/>
      <c r="R4974" s="17"/>
      <c r="AA4974" s="18"/>
      <c r="AF4974" s="34"/>
    </row>
    <row r="4975" spans="2:33">
      <c r="C4975" s="29"/>
      <c r="E4975" s="30"/>
      <c r="F4975" s="30"/>
      <c r="G4975" s="30"/>
      <c r="H4975" s="26"/>
      <c r="P4975" s="17"/>
      <c r="R4975" s="17"/>
      <c r="AA4975" s="18"/>
      <c r="AF4975" s="34"/>
    </row>
    <row r="4976" spans="2:33">
      <c r="C4976" s="29"/>
      <c r="E4976" s="30"/>
      <c r="F4976" s="30"/>
      <c r="G4976" s="30"/>
      <c r="H4976" s="26"/>
      <c r="AF4976" s="34"/>
      <c r="AG4976" s="37"/>
    </row>
    <row r="4977" spans="3:33">
      <c r="C4977" s="29"/>
      <c r="E4977" s="30"/>
      <c r="F4977" s="30"/>
      <c r="G4977" s="30"/>
      <c r="H4977" s="26"/>
      <c r="AD4977" s="34"/>
      <c r="AE4977" s="34"/>
      <c r="AF4977" s="34"/>
      <c r="AG4977" s="37"/>
    </row>
    <row r="4978" spans="3:33">
      <c r="C4978" s="29"/>
      <c r="E4978" s="30"/>
      <c r="F4978" s="30"/>
      <c r="G4978" s="30"/>
      <c r="H4978" s="26"/>
      <c r="AD4978" s="34"/>
      <c r="AE4978" s="34"/>
      <c r="AF4978" s="34"/>
      <c r="AG4978" s="37"/>
    </row>
    <row r="4979" spans="3:33">
      <c r="C4979" s="29"/>
      <c r="E4979" s="30"/>
      <c r="F4979" s="30"/>
      <c r="G4979" s="30"/>
      <c r="H4979" s="26"/>
      <c r="AD4979" s="34"/>
      <c r="AE4979" s="34"/>
      <c r="AF4979" s="34"/>
      <c r="AG4979" s="37"/>
    </row>
    <row r="4980" spans="3:33">
      <c r="C4980" s="29"/>
      <c r="E4980" s="30"/>
      <c r="F4980" s="30"/>
      <c r="G4980" s="30"/>
      <c r="H4980" s="26"/>
      <c r="AD4980" s="34"/>
      <c r="AE4980" s="34"/>
      <c r="AF4980" s="34"/>
      <c r="AG4980" s="37"/>
    </row>
    <row r="4981" spans="3:33">
      <c r="C4981" s="29"/>
      <c r="E4981" s="30"/>
      <c r="F4981" s="30"/>
      <c r="G4981" s="30"/>
      <c r="H4981" s="26"/>
      <c r="AF4981" s="34"/>
    </row>
    <row r="4982" spans="3:33">
      <c r="C4982" s="29"/>
      <c r="E4982" s="30"/>
      <c r="F4982" s="30"/>
      <c r="G4982" s="30"/>
      <c r="H4982" s="26"/>
      <c r="AF4982" s="34"/>
    </row>
    <row r="4983" spans="3:33">
      <c r="C4983" s="29"/>
      <c r="E4983" s="30"/>
      <c r="F4983" s="30"/>
      <c r="G4983" s="30"/>
      <c r="H4983" s="26"/>
      <c r="AF4983" s="34"/>
    </row>
    <row r="4984" spans="3:33">
      <c r="C4984" s="29"/>
      <c r="E4984" s="30"/>
      <c r="F4984" s="30"/>
      <c r="G4984" s="30"/>
      <c r="H4984" s="26"/>
      <c r="AF4984" s="34"/>
      <c r="AG4984" s="37"/>
    </row>
    <row r="4985" spans="3:33">
      <c r="C4985" s="29"/>
      <c r="E4985" s="30"/>
      <c r="F4985" s="30"/>
      <c r="G4985" s="30"/>
      <c r="H4985" s="26"/>
      <c r="AF4985" s="34"/>
      <c r="AG4985" s="37"/>
    </row>
    <row r="4986" spans="3:33">
      <c r="C4986" s="29"/>
      <c r="E4986" s="30"/>
      <c r="F4986" s="30"/>
      <c r="G4986" s="30"/>
      <c r="H4986" s="26"/>
      <c r="AF4986" s="34"/>
      <c r="AG4986" s="37"/>
    </row>
    <row r="4987" spans="3:33">
      <c r="C4987" s="29"/>
      <c r="E4987" s="30"/>
      <c r="F4987" s="30"/>
      <c r="G4987" s="30"/>
      <c r="H4987" s="26"/>
      <c r="AF4987" s="34"/>
    </row>
    <row r="4988" spans="3:33">
      <c r="C4988" s="29"/>
      <c r="E4988" s="30"/>
      <c r="F4988" s="30"/>
      <c r="G4988" s="30"/>
      <c r="H4988" s="26"/>
      <c r="AF4988" s="34"/>
      <c r="AG4988" s="37"/>
    </row>
    <row r="4989" spans="3:33">
      <c r="C4989" s="29"/>
      <c r="E4989" s="30"/>
      <c r="F4989" s="30"/>
      <c r="G4989" s="30"/>
      <c r="H4989" s="26"/>
      <c r="AF4989" s="34"/>
      <c r="AG4989" s="37"/>
    </row>
    <row r="4990" spans="3:33">
      <c r="C4990" s="29"/>
      <c r="E4990" s="30"/>
      <c r="F4990" s="30"/>
      <c r="G4990" s="30"/>
      <c r="H4990" s="26"/>
      <c r="AF4990" s="34"/>
      <c r="AG4990" s="37"/>
    </row>
    <row r="4991" spans="3:33">
      <c r="C4991" s="29"/>
      <c r="E4991" s="30"/>
      <c r="F4991" s="30"/>
      <c r="G4991" s="30"/>
      <c r="H4991" s="26"/>
      <c r="AF4991" s="34"/>
      <c r="AG4991" s="37"/>
    </row>
    <row r="4992" spans="3:33">
      <c r="C4992" s="29"/>
      <c r="E4992" s="30"/>
      <c r="F4992" s="30"/>
      <c r="G4992" s="30"/>
      <c r="H4992" s="26"/>
      <c r="AF4992" s="34"/>
      <c r="AG4992" s="37"/>
    </row>
    <row r="4993" spans="3:32">
      <c r="C4993" s="29"/>
      <c r="E4993" s="30"/>
      <c r="F4993" s="30"/>
      <c r="G4993" s="30"/>
      <c r="H4993" s="26"/>
      <c r="AF4993" s="34"/>
    </row>
    <row r="4994" spans="3:32">
      <c r="C4994" s="29"/>
      <c r="E4994" s="30"/>
      <c r="F4994" s="30"/>
      <c r="G4994" s="30"/>
      <c r="H4994" s="26"/>
      <c r="AF4994" s="34"/>
    </row>
    <row r="4995" spans="3:32">
      <c r="C4995" s="29"/>
      <c r="E4995" s="30"/>
      <c r="F4995" s="30"/>
      <c r="G4995" s="30"/>
      <c r="H4995" s="26"/>
      <c r="AF4995" s="34"/>
    </row>
    <row r="4996" spans="3:32">
      <c r="C4996" s="29"/>
      <c r="E4996" s="30"/>
      <c r="F4996" s="30"/>
      <c r="G4996" s="30"/>
      <c r="H4996" s="26"/>
      <c r="AF4996" s="34"/>
    </row>
    <row r="4997" spans="3:32">
      <c r="C4997" s="29"/>
      <c r="E4997" s="30"/>
      <c r="F4997" s="30"/>
      <c r="G4997" s="30"/>
      <c r="H4997" s="26"/>
      <c r="AF4997" s="34"/>
    </row>
    <row r="4998" spans="3:32">
      <c r="C4998" s="29"/>
      <c r="E4998" s="30"/>
      <c r="F4998" s="30"/>
      <c r="G4998" s="30"/>
      <c r="H4998" s="26"/>
      <c r="AF4998" s="34"/>
    </row>
    <row r="4999" spans="3:32">
      <c r="C4999" s="29"/>
      <c r="E4999" s="30"/>
      <c r="F4999" s="30"/>
      <c r="G4999" s="30"/>
      <c r="H4999" s="26"/>
      <c r="AF4999" s="34"/>
    </row>
    <row r="5000" spans="3:32">
      <c r="C5000" s="29"/>
      <c r="E5000" s="30"/>
      <c r="F5000" s="30"/>
      <c r="G5000" s="30"/>
      <c r="H5000" s="26"/>
      <c r="AF5000" s="34"/>
    </row>
    <row r="5001" spans="3:32">
      <c r="C5001" s="29"/>
      <c r="E5001" s="30"/>
      <c r="F5001" s="30"/>
      <c r="G5001" s="30"/>
      <c r="H5001" s="26"/>
      <c r="AF5001" s="34"/>
    </row>
    <row r="5002" spans="3:32">
      <c r="C5002" s="29"/>
      <c r="E5002" s="30"/>
      <c r="F5002" s="30"/>
      <c r="G5002" s="30"/>
      <c r="H5002" s="26"/>
      <c r="AF5002" s="34"/>
    </row>
    <row r="5003" spans="3:32">
      <c r="C5003" s="29"/>
      <c r="E5003" s="30"/>
      <c r="F5003" s="30"/>
      <c r="G5003" s="30"/>
      <c r="H5003" s="26"/>
      <c r="AF5003" s="34"/>
    </row>
    <row r="5004" spans="3:32">
      <c r="C5004" s="29"/>
      <c r="E5004" s="30"/>
      <c r="F5004" s="30"/>
      <c r="G5004" s="30"/>
      <c r="H5004" s="26"/>
      <c r="AF5004" s="34"/>
    </row>
    <row r="5005" spans="3:32">
      <c r="C5005" s="29"/>
      <c r="E5005" s="30"/>
      <c r="F5005" s="30"/>
      <c r="G5005" s="30"/>
      <c r="H5005" s="26"/>
      <c r="AF5005" s="34"/>
    </row>
    <row r="5006" spans="3:32">
      <c r="C5006" s="29"/>
      <c r="E5006" s="30"/>
      <c r="F5006" s="30"/>
      <c r="G5006" s="30"/>
      <c r="H5006" s="26"/>
      <c r="AF5006" s="34"/>
    </row>
    <row r="5007" spans="3:32">
      <c r="C5007" s="29"/>
      <c r="E5007" s="30"/>
      <c r="F5007" s="30"/>
      <c r="G5007" s="30"/>
      <c r="H5007" s="26"/>
      <c r="AF5007" s="34"/>
    </row>
    <row r="5008" spans="3:32">
      <c r="C5008" s="29"/>
      <c r="E5008" s="30"/>
      <c r="F5008" s="30"/>
      <c r="G5008" s="30"/>
      <c r="H5008" s="26"/>
      <c r="AF5008" s="34"/>
    </row>
    <row r="5009" spans="3:32">
      <c r="C5009" s="29"/>
      <c r="E5009" s="30"/>
      <c r="F5009" s="30"/>
      <c r="G5009" s="30"/>
      <c r="H5009" s="26"/>
      <c r="AF5009" s="34"/>
    </row>
    <row r="5010" spans="3:32">
      <c r="C5010" s="29"/>
      <c r="E5010" s="30"/>
      <c r="F5010" s="30"/>
      <c r="G5010" s="30"/>
      <c r="H5010" s="26"/>
      <c r="AF5010" s="34"/>
    </row>
    <row r="5011" spans="3:32">
      <c r="C5011" s="29"/>
      <c r="E5011" s="30"/>
      <c r="F5011" s="30"/>
      <c r="G5011" s="30"/>
      <c r="H5011" s="26"/>
      <c r="AF5011" s="34"/>
    </row>
    <row r="5012" spans="3:32">
      <c r="C5012" s="29"/>
      <c r="E5012" s="30"/>
      <c r="F5012" s="30"/>
      <c r="G5012" s="30"/>
      <c r="H5012" s="26"/>
      <c r="AF5012" s="34"/>
    </row>
    <row r="5013" spans="3:32">
      <c r="C5013" s="29"/>
      <c r="E5013" s="30"/>
      <c r="F5013" s="30"/>
      <c r="G5013" s="30"/>
      <c r="H5013" s="26"/>
      <c r="AF5013" s="34"/>
    </row>
    <row r="5014" spans="3:32">
      <c r="C5014" s="29"/>
      <c r="E5014" s="30"/>
      <c r="F5014" s="30"/>
      <c r="G5014" s="30"/>
      <c r="H5014" s="26"/>
      <c r="AF5014" s="34"/>
    </row>
    <row r="5015" spans="3:32">
      <c r="C5015" s="29"/>
      <c r="E5015" s="30"/>
      <c r="F5015" s="30"/>
      <c r="G5015" s="30"/>
      <c r="H5015" s="26"/>
      <c r="AF5015" s="34"/>
    </row>
    <row r="5016" spans="3:32">
      <c r="C5016" s="29"/>
      <c r="E5016" s="30"/>
      <c r="F5016" s="30"/>
      <c r="G5016" s="30"/>
      <c r="H5016" s="26"/>
      <c r="AF5016" s="34"/>
    </row>
    <row r="5017" spans="3:32">
      <c r="C5017" s="29"/>
      <c r="E5017" s="30"/>
      <c r="F5017" s="30"/>
      <c r="G5017" s="30"/>
      <c r="H5017" s="26"/>
      <c r="AF5017" s="34"/>
    </row>
    <row r="5018" spans="3:32">
      <c r="C5018" s="29"/>
      <c r="E5018" s="30"/>
      <c r="F5018" s="30"/>
      <c r="G5018" s="30"/>
      <c r="H5018" s="26"/>
      <c r="AF5018" s="34"/>
    </row>
    <row r="5019" spans="3:32">
      <c r="C5019" s="29"/>
      <c r="E5019" s="30"/>
      <c r="F5019" s="30"/>
      <c r="G5019" s="30"/>
      <c r="H5019" s="26"/>
      <c r="AF5019" s="34"/>
    </row>
    <row r="5020" spans="3:32">
      <c r="C5020" s="29"/>
      <c r="E5020" s="30"/>
      <c r="F5020" s="30"/>
      <c r="G5020" s="30"/>
      <c r="H5020" s="26"/>
      <c r="AF5020" s="34"/>
    </row>
    <row r="5021" spans="3:32">
      <c r="C5021" s="29"/>
      <c r="E5021" s="30"/>
      <c r="F5021" s="30"/>
      <c r="G5021" s="30"/>
      <c r="H5021" s="26"/>
      <c r="AF5021" s="34"/>
    </row>
    <row r="5022" spans="3:32">
      <c r="C5022" s="29"/>
      <c r="E5022" s="30"/>
      <c r="F5022" s="30"/>
      <c r="G5022" s="30"/>
      <c r="H5022" s="26"/>
      <c r="AF5022" s="34"/>
    </row>
    <row r="5023" spans="3:32">
      <c r="C5023" s="29"/>
      <c r="E5023" s="30"/>
      <c r="F5023" s="30"/>
      <c r="G5023" s="30"/>
      <c r="H5023" s="26"/>
      <c r="AF5023" s="34"/>
    </row>
    <row r="5024" spans="3:32">
      <c r="C5024" s="29"/>
      <c r="E5024" s="30"/>
      <c r="F5024" s="30"/>
      <c r="G5024" s="30"/>
      <c r="H5024" s="26"/>
      <c r="AF5024" s="34"/>
    </row>
    <row r="5025" spans="3:33">
      <c r="C5025" s="29"/>
      <c r="E5025" s="30"/>
      <c r="F5025" s="30"/>
      <c r="G5025" s="30"/>
      <c r="H5025" s="26"/>
      <c r="AD5025" s="34"/>
      <c r="AE5025" s="34"/>
      <c r="AF5025" s="34"/>
    </row>
    <row r="5026" spans="3:33">
      <c r="C5026" s="29"/>
      <c r="E5026" s="30"/>
      <c r="F5026" s="30"/>
      <c r="G5026" s="30"/>
      <c r="H5026" s="26"/>
      <c r="AF5026" s="34"/>
    </row>
    <row r="5027" spans="3:33">
      <c r="C5027" s="29"/>
      <c r="E5027" s="30"/>
      <c r="F5027" s="30"/>
      <c r="G5027" s="30"/>
      <c r="H5027" s="26"/>
      <c r="AF5027" s="34"/>
    </row>
    <row r="5028" spans="3:33">
      <c r="C5028" s="29"/>
      <c r="E5028" s="30"/>
      <c r="F5028" s="30"/>
      <c r="G5028" s="30"/>
      <c r="H5028" s="26"/>
      <c r="AF5028" s="34"/>
    </row>
    <row r="5029" spans="3:33">
      <c r="C5029" s="29"/>
      <c r="E5029" s="30"/>
      <c r="F5029" s="30"/>
      <c r="G5029" s="30"/>
      <c r="H5029" s="26"/>
      <c r="U5029" s="25"/>
      <c r="V5029" s="25"/>
      <c r="AF5029" s="34"/>
    </row>
    <row r="5030" spans="3:33">
      <c r="C5030" s="29"/>
      <c r="E5030" s="30"/>
      <c r="F5030" s="30"/>
      <c r="G5030" s="30"/>
      <c r="H5030" s="26"/>
      <c r="U5030" s="25"/>
      <c r="V5030" s="25"/>
      <c r="AD5030" s="34"/>
      <c r="AE5030" s="34"/>
      <c r="AF5030" s="34"/>
    </row>
    <row r="5031" spans="3:33">
      <c r="C5031" s="29"/>
      <c r="E5031" s="30"/>
      <c r="F5031" s="30"/>
      <c r="G5031" s="30"/>
      <c r="H5031" s="26"/>
      <c r="U5031" s="25"/>
      <c r="V5031" s="25"/>
      <c r="AD5031" s="34"/>
      <c r="AE5031" s="34"/>
      <c r="AF5031" s="34"/>
    </row>
    <row r="5032" spans="3:33">
      <c r="C5032" s="29"/>
      <c r="E5032" s="30"/>
      <c r="F5032" s="30"/>
      <c r="G5032" s="30"/>
      <c r="H5032" s="26"/>
      <c r="AF5032" s="34"/>
      <c r="AG5032" s="37"/>
    </row>
    <row r="5033" spans="3:33">
      <c r="C5033" s="29"/>
      <c r="E5033" s="30"/>
      <c r="F5033" s="30"/>
      <c r="G5033" s="30"/>
      <c r="H5033" s="26"/>
      <c r="AD5033" s="34"/>
      <c r="AE5033" s="34"/>
      <c r="AF5033" s="34"/>
      <c r="AG5033" s="37"/>
    </row>
    <row r="5034" spans="3:33">
      <c r="C5034" s="29"/>
      <c r="E5034" s="30"/>
      <c r="F5034" s="30"/>
      <c r="G5034" s="30"/>
      <c r="H5034" s="26"/>
      <c r="AD5034" s="34"/>
      <c r="AE5034" s="34"/>
      <c r="AF5034" s="34"/>
      <c r="AG5034" s="37"/>
    </row>
    <row r="5035" spans="3:33">
      <c r="C5035" s="29"/>
      <c r="E5035" s="30"/>
      <c r="F5035" s="30"/>
      <c r="G5035" s="30"/>
      <c r="H5035" s="26"/>
      <c r="AF5035" s="34"/>
    </row>
    <row r="5036" spans="3:33">
      <c r="C5036" s="29"/>
      <c r="E5036" s="30"/>
      <c r="F5036" s="30"/>
      <c r="G5036" s="30"/>
      <c r="H5036" s="26"/>
      <c r="AF5036" s="34"/>
    </row>
    <row r="5037" spans="3:33">
      <c r="C5037" s="29"/>
      <c r="E5037" s="30"/>
      <c r="F5037" s="30"/>
      <c r="G5037" s="30"/>
      <c r="H5037" s="26"/>
      <c r="AF5037" s="34"/>
      <c r="AG5037" s="37"/>
    </row>
    <row r="5038" spans="3:33">
      <c r="C5038" s="29"/>
      <c r="E5038" s="30"/>
      <c r="F5038" s="30"/>
      <c r="G5038" s="30"/>
      <c r="H5038" s="26"/>
      <c r="AD5038" s="34"/>
      <c r="AE5038" s="34"/>
      <c r="AF5038" s="34"/>
      <c r="AG5038" s="37"/>
    </row>
    <row r="5039" spans="3:33">
      <c r="C5039" s="29"/>
      <c r="E5039" s="30"/>
      <c r="F5039" s="30"/>
      <c r="G5039" s="30"/>
      <c r="H5039" s="26"/>
      <c r="AF5039" s="34"/>
      <c r="AG5039" s="37"/>
    </row>
    <row r="5040" spans="3:33">
      <c r="C5040" s="29"/>
      <c r="E5040" s="30"/>
      <c r="F5040" s="30"/>
      <c r="G5040" s="30"/>
      <c r="H5040" s="26"/>
      <c r="AF5040" s="34"/>
    </row>
    <row r="5041" spans="3:32">
      <c r="C5041" s="29"/>
      <c r="E5041" s="30"/>
      <c r="F5041" s="30"/>
      <c r="G5041" s="30"/>
      <c r="H5041" s="26"/>
      <c r="AF5041" s="34"/>
    </row>
    <row r="5042" spans="3:32">
      <c r="C5042" s="29"/>
      <c r="E5042" s="30"/>
      <c r="F5042" s="30"/>
      <c r="G5042" s="30"/>
      <c r="H5042" s="26"/>
      <c r="AF5042" s="34"/>
    </row>
    <row r="5043" spans="3:32">
      <c r="C5043" s="29"/>
      <c r="E5043" s="30"/>
      <c r="F5043" s="30"/>
      <c r="G5043" s="30"/>
      <c r="H5043" s="26"/>
      <c r="AF5043" s="34"/>
    </row>
    <row r="5044" spans="3:32">
      <c r="C5044" s="29"/>
      <c r="E5044" s="30"/>
      <c r="F5044" s="30"/>
      <c r="G5044" s="30"/>
      <c r="H5044" s="26"/>
      <c r="AF5044" s="34"/>
    </row>
    <row r="5045" spans="3:32">
      <c r="C5045" s="29"/>
      <c r="E5045" s="30"/>
      <c r="F5045" s="30"/>
      <c r="G5045" s="30"/>
      <c r="H5045" s="26"/>
      <c r="AF5045" s="34"/>
    </row>
    <row r="5046" spans="3:32">
      <c r="C5046" s="29"/>
      <c r="E5046" s="30"/>
      <c r="F5046" s="30"/>
      <c r="G5046" s="30"/>
      <c r="H5046" s="26"/>
      <c r="AF5046" s="34"/>
    </row>
    <row r="5047" spans="3:32">
      <c r="C5047" s="29"/>
      <c r="E5047" s="30"/>
      <c r="F5047" s="30"/>
      <c r="G5047" s="30"/>
      <c r="H5047" s="26"/>
      <c r="AF5047" s="34"/>
    </row>
    <row r="5048" spans="3:32">
      <c r="C5048" s="29"/>
      <c r="E5048" s="30"/>
      <c r="F5048" s="30"/>
      <c r="G5048" s="30"/>
      <c r="H5048" s="26"/>
      <c r="AF5048" s="34"/>
    </row>
    <row r="5049" spans="3:32">
      <c r="C5049" s="29"/>
      <c r="E5049" s="30"/>
      <c r="F5049" s="30"/>
      <c r="G5049" s="30"/>
      <c r="H5049" s="26"/>
      <c r="AF5049" s="34"/>
    </row>
    <row r="5050" spans="3:32">
      <c r="C5050" s="29"/>
      <c r="E5050" s="30"/>
      <c r="F5050" s="30"/>
      <c r="G5050" s="30"/>
      <c r="H5050" s="26"/>
      <c r="AF5050" s="34"/>
    </row>
    <row r="5051" spans="3:32">
      <c r="C5051" s="29"/>
      <c r="E5051" s="30"/>
      <c r="F5051" s="30"/>
      <c r="G5051" s="30"/>
      <c r="H5051" s="26"/>
      <c r="AF5051" s="34"/>
    </row>
    <row r="5052" spans="3:32">
      <c r="C5052" s="29"/>
      <c r="E5052" s="30"/>
      <c r="F5052" s="30"/>
      <c r="G5052" s="30"/>
      <c r="H5052" s="26"/>
      <c r="AF5052" s="34"/>
    </row>
    <row r="5053" spans="3:32">
      <c r="C5053" s="29"/>
      <c r="E5053" s="30"/>
      <c r="F5053" s="30"/>
      <c r="G5053" s="30"/>
      <c r="H5053" s="26"/>
      <c r="U5053" s="25"/>
      <c r="V5053" s="25"/>
      <c r="AF5053" s="34"/>
    </row>
    <row r="5054" spans="3:32">
      <c r="C5054" s="29"/>
      <c r="E5054" s="30"/>
      <c r="F5054" s="30"/>
      <c r="G5054" s="30"/>
      <c r="H5054" s="26"/>
      <c r="U5054" s="25"/>
      <c r="V5054" s="25"/>
      <c r="AD5054" s="34"/>
      <c r="AE5054" s="34"/>
      <c r="AF5054" s="34"/>
    </row>
    <row r="5055" spans="3:32">
      <c r="C5055" s="29"/>
      <c r="E5055" s="30"/>
      <c r="F5055" s="30"/>
      <c r="G5055" s="30"/>
      <c r="H5055" s="26"/>
      <c r="U5055" s="25"/>
      <c r="V5055" s="25"/>
      <c r="AF5055" s="34"/>
    </row>
    <row r="5056" spans="3:32">
      <c r="C5056" s="29"/>
      <c r="E5056" s="30"/>
      <c r="F5056" s="30"/>
      <c r="G5056" s="30"/>
      <c r="H5056" s="26"/>
      <c r="U5056" s="25"/>
      <c r="V5056" s="25"/>
      <c r="AF5056" s="34"/>
    </row>
    <row r="5057" spans="3:33">
      <c r="C5057" s="29"/>
      <c r="E5057" s="30"/>
      <c r="F5057" s="30"/>
      <c r="G5057" s="30"/>
      <c r="H5057" s="26"/>
      <c r="U5057" s="25"/>
      <c r="V5057" s="25"/>
      <c r="AD5057" s="34"/>
      <c r="AE5057" s="34"/>
      <c r="AF5057" s="34"/>
    </row>
    <row r="5058" spans="3:33">
      <c r="C5058" s="29"/>
      <c r="E5058" s="30"/>
      <c r="F5058" s="30"/>
      <c r="G5058" s="30"/>
      <c r="H5058" s="26"/>
      <c r="U5058" s="25"/>
      <c r="V5058" s="25"/>
      <c r="AF5058" s="34"/>
    </row>
    <row r="5059" spans="3:33">
      <c r="C5059" s="29"/>
      <c r="E5059" s="30"/>
      <c r="F5059" s="30"/>
      <c r="G5059" s="30"/>
      <c r="H5059" s="26"/>
      <c r="U5059" s="25"/>
      <c r="V5059" s="25"/>
      <c r="AF5059" s="34"/>
    </row>
    <row r="5060" spans="3:33">
      <c r="C5060" s="29"/>
      <c r="E5060" s="30"/>
      <c r="F5060" s="30"/>
      <c r="G5060" s="30"/>
      <c r="H5060" s="26"/>
      <c r="AF5060" s="34"/>
    </row>
    <row r="5061" spans="3:33">
      <c r="C5061" s="29"/>
      <c r="E5061" s="30"/>
      <c r="F5061" s="30"/>
      <c r="G5061" s="30"/>
      <c r="H5061" s="26"/>
      <c r="AF5061" s="34"/>
    </row>
    <row r="5062" spans="3:33">
      <c r="C5062" s="29"/>
      <c r="E5062" s="30"/>
      <c r="F5062" s="30"/>
      <c r="G5062" s="30"/>
      <c r="H5062" s="26"/>
      <c r="AF5062" s="34"/>
    </row>
    <row r="5063" spans="3:33">
      <c r="C5063" s="29"/>
      <c r="E5063" s="30"/>
      <c r="F5063" s="30"/>
      <c r="G5063" s="30"/>
      <c r="H5063" s="26"/>
      <c r="AD5063" s="34"/>
      <c r="AE5063" s="34"/>
      <c r="AF5063" s="34"/>
    </row>
    <row r="5064" spans="3:33">
      <c r="C5064" s="29"/>
      <c r="E5064" s="30"/>
      <c r="F5064" s="30"/>
      <c r="G5064" s="30"/>
      <c r="H5064" s="26"/>
      <c r="AD5064" s="34"/>
      <c r="AE5064" s="34"/>
      <c r="AF5064" s="34"/>
    </row>
    <row r="5065" spans="3:33">
      <c r="C5065" s="29"/>
      <c r="E5065" s="30"/>
      <c r="F5065" s="30"/>
      <c r="G5065" s="30"/>
      <c r="H5065" s="26"/>
      <c r="AF5065" s="34"/>
      <c r="AG5065" s="37"/>
    </row>
    <row r="5066" spans="3:33">
      <c r="C5066" s="29"/>
      <c r="E5066" s="30"/>
      <c r="F5066" s="30"/>
      <c r="G5066" s="30"/>
      <c r="H5066" s="26"/>
      <c r="AF5066" s="34"/>
      <c r="AG5066" s="37"/>
    </row>
    <row r="5067" spans="3:33">
      <c r="C5067" s="29"/>
      <c r="E5067" s="30"/>
      <c r="F5067" s="30"/>
      <c r="G5067" s="30"/>
      <c r="H5067" s="26"/>
      <c r="AF5067" s="34"/>
      <c r="AG5067" s="37"/>
    </row>
    <row r="5068" spans="3:33">
      <c r="C5068" s="29"/>
      <c r="E5068" s="30"/>
      <c r="F5068" s="30"/>
      <c r="G5068" s="30"/>
      <c r="H5068" s="26"/>
      <c r="AF5068" s="34"/>
    </row>
    <row r="5069" spans="3:33">
      <c r="C5069" s="29"/>
      <c r="E5069" s="30"/>
      <c r="F5069" s="30"/>
      <c r="G5069" s="30"/>
      <c r="H5069" s="26"/>
      <c r="AF5069" s="34"/>
    </row>
    <row r="5070" spans="3:33">
      <c r="C5070" s="29"/>
      <c r="E5070" s="30"/>
      <c r="F5070" s="30"/>
      <c r="G5070" s="30"/>
      <c r="H5070" s="26"/>
      <c r="AF5070" s="34"/>
    </row>
    <row r="5071" spans="3:33">
      <c r="C5071" s="29"/>
      <c r="E5071" s="30"/>
      <c r="F5071" s="30"/>
      <c r="G5071" s="30"/>
      <c r="H5071" s="26"/>
      <c r="AF5071" s="34"/>
    </row>
    <row r="5072" spans="3:33">
      <c r="C5072" s="29"/>
      <c r="E5072" s="30"/>
      <c r="F5072" s="30"/>
      <c r="G5072" s="30"/>
      <c r="H5072" s="26"/>
      <c r="AF5072" s="34"/>
    </row>
    <row r="5073" spans="3:33">
      <c r="C5073" s="29"/>
      <c r="E5073" s="30"/>
      <c r="F5073" s="30"/>
      <c r="G5073" s="30"/>
      <c r="H5073" s="26"/>
      <c r="AF5073" s="34"/>
    </row>
    <row r="5074" spans="3:33">
      <c r="C5074" s="29"/>
      <c r="E5074" s="30"/>
      <c r="F5074" s="30"/>
      <c r="G5074" s="30"/>
      <c r="H5074" s="26"/>
      <c r="AF5074" s="34"/>
    </row>
    <row r="5075" spans="3:33">
      <c r="C5075" s="29"/>
      <c r="E5075" s="30"/>
      <c r="F5075" s="30"/>
      <c r="G5075" s="30"/>
      <c r="H5075" s="26"/>
      <c r="AF5075" s="34"/>
    </row>
    <row r="5076" spans="3:33">
      <c r="C5076" s="29"/>
      <c r="E5076" s="30"/>
      <c r="F5076" s="30"/>
      <c r="G5076" s="30"/>
      <c r="H5076" s="26"/>
      <c r="AF5076" s="34"/>
    </row>
    <row r="5077" spans="3:33">
      <c r="C5077" s="29"/>
      <c r="E5077" s="30"/>
      <c r="F5077" s="30"/>
      <c r="G5077" s="30"/>
      <c r="H5077" s="26"/>
      <c r="AF5077" s="34"/>
    </row>
    <row r="5078" spans="3:33">
      <c r="C5078" s="29"/>
      <c r="E5078" s="30"/>
      <c r="F5078" s="30"/>
      <c r="G5078" s="30"/>
      <c r="H5078" s="26"/>
      <c r="AF5078" s="34"/>
    </row>
    <row r="5079" spans="3:33">
      <c r="C5079" s="29"/>
      <c r="E5079" s="30"/>
      <c r="F5079" s="30"/>
      <c r="G5079" s="30"/>
      <c r="H5079" s="26"/>
      <c r="AF5079" s="34"/>
    </row>
    <row r="5080" spans="3:33">
      <c r="C5080" s="29"/>
      <c r="E5080" s="30"/>
      <c r="F5080" s="30"/>
      <c r="G5080" s="30"/>
      <c r="H5080" s="26"/>
      <c r="AD5080" s="34"/>
      <c r="AE5080" s="34"/>
      <c r="AF5080" s="34"/>
    </row>
    <row r="5081" spans="3:33">
      <c r="C5081" s="29"/>
      <c r="E5081" s="30"/>
      <c r="F5081" s="30"/>
      <c r="G5081" s="30"/>
      <c r="H5081" s="26"/>
      <c r="AD5081" s="34"/>
      <c r="AE5081" s="34"/>
      <c r="AF5081" s="34"/>
    </row>
    <row r="5082" spans="3:33">
      <c r="C5082" s="29"/>
      <c r="E5082" s="30"/>
      <c r="F5082" s="30"/>
      <c r="G5082" s="30"/>
      <c r="H5082" s="26"/>
      <c r="AD5082" s="34"/>
      <c r="AE5082" s="34"/>
      <c r="AF5082" s="34"/>
    </row>
    <row r="5083" spans="3:33">
      <c r="C5083" s="29"/>
      <c r="E5083" s="30"/>
      <c r="F5083" s="30"/>
      <c r="G5083" s="30"/>
      <c r="H5083" s="26"/>
      <c r="AD5083" s="34"/>
      <c r="AE5083" s="34"/>
      <c r="AF5083" s="34"/>
      <c r="AG5083" s="37"/>
    </row>
    <row r="5084" spans="3:33">
      <c r="C5084" s="29"/>
      <c r="E5084" s="30"/>
      <c r="F5084" s="30"/>
      <c r="G5084" s="30"/>
      <c r="H5084" s="26"/>
      <c r="AD5084" s="34"/>
      <c r="AE5084" s="34"/>
      <c r="AF5084" s="34"/>
      <c r="AG5084" s="37"/>
    </row>
    <row r="5085" spans="3:33">
      <c r="C5085" s="29"/>
      <c r="E5085" s="30"/>
      <c r="F5085" s="30"/>
      <c r="G5085" s="30"/>
      <c r="H5085" s="26"/>
      <c r="AF5085" s="34"/>
    </row>
    <row r="5086" spans="3:33">
      <c r="C5086" s="29"/>
      <c r="E5086" s="30"/>
      <c r="F5086" s="30"/>
      <c r="G5086" s="30"/>
      <c r="H5086" s="26"/>
      <c r="AF5086" s="34"/>
    </row>
    <row r="5087" spans="3:33">
      <c r="C5087" s="29"/>
      <c r="E5087" s="30"/>
      <c r="F5087" s="30"/>
      <c r="G5087" s="30"/>
      <c r="H5087" s="26"/>
      <c r="AF5087" s="34"/>
    </row>
    <row r="5088" spans="3:33">
      <c r="C5088" s="29"/>
      <c r="E5088" s="30"/>
      <c r="F5088" s="30"/>
      <c r="G5088" s="30"/>
      <c r="H5088" s="26"/>
      <c r="AF5088" s="34"/>
    </row>
    <row r="5089" spans="3:32">
      <c r="C5089" s="29"/>
      <c r="E5089" s="30"/>
      <c r="F5089" s="30"/>
      <c r="G5089" s="30"/>
      <c r="H5089" s="26"/>
      <c r="AF5089" s="34"/>
    </row>
    <row r="5090" spans="3:32">
      <c r="C5090" s="29"/>
      <c r="E5090" s="30"/>
      <c r="F5090" s="30"/>
      <c r="G5090" s="30"/>
      <c r="H5090" s="26"/>
      <c r="AF5090" s="34"/>
    </row>
    <row r="5091" spans="3:32">
      <c r="C5091" s="29"/>
      <c r="E5091" s="30"/>
      <c r="F5091" s="30"/>
      <c r="G5091" s="30"/>
      <c r="H5091" s="26"/>
      <c r="AF5091" s="34"/>
    </row>
    <row r="5092" spans="3:32">
      <c r="C5092" s="29"/>
      <c r="E5092" s="30"/>
      <c r="F5092" s="30"/>
      <c r="G5092" s="30"/>
      <c r="H5092" s="26"/>
      <c r="AF5092" s="34"/>
    </row>
    <row r="5093" spans="3:32">
      <c r="C5093" s="29"/>
      <c r="E5093" s="30"/>
      <c r="F5093" s="30"/>
      <c r="G5093" s="30"/>
      <c r="H5093" s="26"/>
      <c r="AF5093" s="34"/>
    </row>
    <row r="5094" spans="3:32">
      <c r="C5094" s="29"/>
      <c r="E5094" s="30"/>
      <c r="F5094" s="30"/>
      <c r="G5094" s="30"/>
      <c r="H5094" s="26"/>
      <c r="AF5094" s="34"/>
    </row>
    <row r="5095" spans="3:32">
      <c r="C5095" s="29"/>
      <c r="E5095" s="30"/>
      <c r="F5095" s="30"/>
      <c r="G5095" s="30"/>
      <c r="H5095" s="26"/>
      <c r="AF5095" s="34"/>
    </row>
    <row r="5096" spans="3:32">
      <c r="C5096" s="29"/>
      <c r="E5096" s="30"/>
      <c r="F5096" s="30"/>
      <c r="G5096" s="30"/>
      <c r="H5096" s="26"/>
      <c r="AF5096" s="34"/>
    </row>
    <row r="5097" spans="3:32">
      <c r="C5097" s="29"/>
      <c r="E5097" s="30"/>
      <c r="F5097" s="30"/>
      <c r="G5097" s="30"/>
      <c r="H5097" s="26"/>
      <c r="AF5097" s="34"/>
    </row>
    <row r="5098" spans="3:32">
      <c r="C5098" s="29"/>
      <c r="E5098" s="30"/>
      <c r="F5098" s="30"/>
      <c r="G5098" s="30"/>
      <c r="H5098" s="26"/>
      <c r="AF5098" s="34"/>
    </row>
    <row r="5099" spans="3:32">
      <c r="C5099" s="29"/>
      <c r="E5099" s="30"/>
      <c r="F5099" s="30"/>
      <c r="G5099" s="30"/>
      <c r="H5099" s="26"/>
      <c r="AF5099" s="34"/>
    </row>
    <row r="5100" spans="3:32">
      <c r="C5100" s="29"/>
      <c r="E5100" s="30"/>
      <c r="F5100" s="30"/>
      <c r="G5100" s="30"/>
      <c r="H5100" s="26"/>
      <c r="AF5100" s="34"/>
    </row>
    <row r="5101" spans="3:32">
      <c r="C5101" s="29"/>
      <c r="E5101" s="30"/>
      <c r="F5101" s="30"/>
      <c r="G5101" s="30"/>
      <c r="H5101" s="26"/>
      <c r="AF5101" s="34"/>
    </row>
    <row r="5102" spans="3:32">
      <c r="C5102" s="29"/>
      <c r="E5102" s="30"/>
      <c r="F5102" s="30"/>
      <c r="G5102" s="30"/>
      <c r="H5102" s="26"/>
      <c r="AF5102" s="34"/>
    </row>
    <row r="5103" spans="3:32">
      <c r="C5103" s="29"/>
      <c r="E5103" s="30"/>
      <c r="F5103" s="30"/>
      <c r="G5103" s="30"/>
      <c r="H5103" s="26"/>
      <c r="AF5103" s="34"/>
    </row>
    <row r="5104" spans="3:32">
      <c r="C5104" s="29"/>
      <c r="E5104" s="30"/>
      <c r="F5104" s="30"/>
      <c r="G5104" s="30"/>
      <c r="H5104" s="26"/>
      <c r="AF5104" s="34"/>
    </row>
    <row r="5105" spans="3:33">
      <c r="C5105" s="29"/>
      <c r="E5105" s="30"/>
      <c r="F5105" s="30"/>
      <c r="G5105" s="30"/>
      <c r="H5105" s="26"/>
      <c r="AF5105" s="34"/>
    </row>
    <row r="5106" spans="3:33">
      <c r="C5106" s="29"/>
      <c r="E5106" s="30"/>
      <c r="F5106" s="30"/>
      <c r="G5106" s="30"/>
      <c r="H5106" s="26"/>
      <c r="AF5106" s="34"/>
    </row>
    <row r="5107" spans="3:33">
      <c r="C5107" s="29"/>
      <c r="E5107" s="30"/>
      <c r="F5107" s="30"/>
      <c r="G5107" s="30"/>
      <c r="H5107" s="26"/>
      <c r="AF5107" s="34"/>
    </row>
    <row r="5108" spans="3:33">
      <c r="C5108" s="29"/>
      <c r="E5108" s="30"/>
      <c r="F5108" s="30"/>
      <c r="G5108" s="30"/>
      <c r="H5108" s="26"/>
      <c r="AF5108" s="34"/>
      <c r="AG5108" s="34"/>
    </row>
    <row r="5109" spans="3:33">
      <c r="C5109" s="29"/>
      <c r="E5109" s="30"/>
      <c r="F5109" s="30"/>
      <c r="G5109" s="30"/>
      <c r="H5109" s="26"/>
      <c r="AF5109" s="34"/>
    </row>
    <row r="5110" spans="3:33">
      <c r="C5110" s="29"/>
      <c r="E5110" s="30"/>
      <c r="F5110" s="30"/>
      <c r="G5110" s="30"/>
      <c r="H5110" s="26"/>
      <c r="AF5110" s="34"/>
      <c r="AG5110" s="37"/>
    </row>
    <row r="5111" spans="3:33">
      <c r="C5111" s="29"/>
      <c r="E5111" s="30"/>
      <c r="F5111" s="30"/>
      <c r="G5111" s="30"/>
      <c r="H5111" s="26"/>
      <c r="AF5111" s="34"/>
      <c r="AG5111" s="37"/>
    </row>
    <row r="5112" spans="3:33">
      <c r="C5112" s="29"/>
      <c r="E5112" s="30"/>
      <c r="F5112" s="30"/>
      <c r="G5112" s="30"/>
      <c r="H5112" s="26"/>
      <c r="AD5112" s="34"/>
      <c r="AE5112" s="34"/>
      <c r="AF5112" s="34"/>
      <c r="AG5112" s="37"/>
    </row>
    <row r="5113" spans="3:33">
      <c r="C5113" s="29"/>
      <c r="E5113" s="30"/>
      <c r="F5113" s="30"/>
      <c r="G5113" s="30"/>
      <c r="H5113" s="26"/>
      <c r="U5113" s="25"/>
      <c r="V5113" s="25"/>
      <c r="AF5113" s="34"/>
    </row>
    <row r="5114" spans="3:33">
      <c r="C5114" s="29"/>
      <c r="E5114" s="30"/>
      <c r="F5114" s="30"/>
      <c r="G5114" s="30"/>
      <c r="H5114" s="26"/>
      <c r="U5114" s="25"/>
      <c r="V5114" s="25"/>
      <c r="AF5114" s="34"/>
    </row>
    <row r="5115" spans="3:33">
      <c r="C5115" s="29"/>
      <c r="E5115" s="30"/>
      <c r="F5115" s="30"/>
      <c r="G5115" s="30"/>
      <c r="H5115" s="26"/>
      <c r="U5115" s="25"/>
      <c r="V5115" s="25"/>
      <c r="AF5115" s="34"/>
    </row>
    <row r="5116" spans="3:33">
      <c r="C5116" s="29"/>
      <c r="E5116" s="30"/>
      <c r="F5116" s="30"/>
      <c r="G5116" s="30"/>
      <c r="H5116" s="26"/>
      <c r="U5116" s="25"/>
      <c r="V5116" s="25"/>
      <c r="AF5116" s="34"/>
    </row>
    <row r="5117" spans="3:33">
      <c r="C5117" s="29"/>
      <c r="E5117" s="30"/>
      <c r="F5117" s="30"/>
      <c r="G5117" s="30"/>
      <c r="H5117" s="26"/>
      <c r="U5117" s="25"/>
      <c r="V5117" s="25"/>
      <c r="AF5117" s="34"/>
    </row>
    <row r="5118" spans="3:33">
      <c r="C5118" s="29"/>
      <c r="E5118" s="30"/>
      <c r="F5118" s="30"/>
      <c r="G5118" s="30"/>
      <c r="H5118" s="26"/>
      <c r="U5118" s="25"/>
      <c r="V5118" s="25"/>
      <c r="AF5118" s="34"/>
    </row>
    <row r="5119" spans="3:33">
      <c r="C5119" s="29"/>
      <c r="E5119" s="30"/>
      <c r="F5119" s="30"/>
      <c r="G5119" s="30"/>
      <c r="H5119" s="26"/>
      <c r="U5119" s="25"/>
      <c r="V5119" s="25"/>
      <c r="AF5119" s="34"/>
    </row>
    <row r="5120" spans="3:33">
      <c r="C5120" s="29"/>
      <c r="E5120" s="30"/>
      <c r="F5120" s="30"/>
      <c r="G5120" s="30"/>
      <c r="H5120" s="26"/>
      <c r="AF5120" s="34"/>
    </row>
    <row r="5121" spans="3:32">
      <c r="C5121" s="29"/>
      <c r="E5121" s="30"/>
      <c r="F5121" s="30"/>
      <c r="G5121" s="30"/>
      <c r="H5121" s="26"/>
      <c r="AF5121" s="34"/>
    </row>
    <row r="5122" spans="3:32">
      <c r="C5122" s="29"/>
      <c r="E5122" s="30"/>
      <c r="F5122" s="30"/>
      <c r="G5122" s="30"/>
      <c r="H5122" s="26"/>
      <c r="AF5122" s="34"/>
    </row>
    <row r="5123" spans="3:32">
      <c r="C5123" s="29"/>
      <c r="E5123" s="30"/>
      <c r="F5123" s="30"/>
      <c r="G5123" s="30"/>
      <c r="H5123" s="26"/>
      <c r="AF5123" s="34"/>
    </row>
    <row r="5124" spans="3:32">
      <c r="C5124" s="29"/>
      <c r="E5124" s="30"/>
      <c r="F5124" s="30"/>
      <c r="G5124" s="30"/>
      <c r="H5124" s="26"/>
      <c r="AF5124" s="34"/>
    </row>
    <row r="5125" spans="3:32">
      <c r="C5125" s="29"/>
      <c r="E5125" s="30"/>
      <c r="F5125" s="30"/>
      <c r="G5125" s="30"/>
      <c r="H5125" s="26"/>
      <c r="AF5125" s="34"/>
    </row>
    <row r="5126" spans="3:32">
      <c r="C5126" s="29"/>
      <c r="E5126" s="30"/>
      <c r="F5126" s="30"/>
      <c r="G5126" s="30"/>
      <c r="H5126" s="26"/>
      <c r="AF5126" s="34"/>
    </row>
    <row r="5127" spans="3:32">
      <c r="C5127" s="29"/>
      <c r="E5127" s="30"/>
      <c r="F5127" s="30"/>
      <c r="G5127" s="30"/>
      <c r="H5127" s="26"/>
      <c r="AF5127" s="34"/>
    </row>
    <row r="5128" spans="3:32">
      <c r="C5128" s="29"/>
      <c r="E5128" s="30"/>
      <c r="F5128" s="30"/>
      <c r="G5128" s="30"/>
      <c r="H5128" s="26"/>
      <c r="AF5128" s="34"/>
    </row>
    <row r="5129" spans="3:32">
      <c r="C5129" s="29"/>
      <c r="E5129" s="30"/>
      <c r="F5129" s="30"/>
      <c r="G5129" s="30"/>
      <c r="H5129" s="26"/>
      <c r="AF5129" s="34"/>
    </row>
    <row r="5130" spans="3:32">
      <c r="C5130" s="29"/>
      <c r="E5130" s="30"/>
      <c r="F5130" s="30"/>
      <c r="G5130" s="30"/>
      <c r="H5130" s="26"/>
      <c r="AF5130" s="34"/>
    </row>
    <row r="5131" spans="3:32">
      <c r="C5131" s="29"/>
      <c r="E5131" s="30"/>
      <c r="F5131" s="30"/>
      <c r="G5131" s="30"/>
      <c r="H5131" s="26"/>
      <c r="AF5131" s="34"/>
    </row>
    <row r="5132" spans="3:32">
      <c r="C5132" s="29"/>
      <c r="E5132" s="30"/>
      <c r="F5132" s="30"/>
      <c r="G5132" s="30"/>
      <c r="H5132" s="26"/>
      <c r="AF5132" s="34"/>
    </row>
    <row r="5133" spans="3:32">
      <c r="C5133" s="29"/>
      <c r="E5133" s="30"/>
      <c r="F5133" s="30"/>
      <c r="G5133" s="30"/>
      <c r="H5133" s="26"/>
      <c r="AF5133" s="34"/>
    </row>
    <row r="5134" spans="3:32">
      <c r="C5134" s="29"/>
      <c r="E5134" s="30"/>
      <c r="F5134" s="30"/>
      <c r="G5134" s="30"/>
      <c r="H5134" s="26"/>
      <c r="AF5134" s="34"/>
    </row>
    <row r="5135" spans="3:32">
      <c r="C5135" s="29"/>
      <c r="E5135" s="30"/>
      <c r="F5135" s="30"/>
      <c r="G5135" s="30"/>
      <c r="H5135" s="26"/>
      <c r="AF5135" s="34"/>
    </row>
    <row r="5136" spans="3:32">
      <c r="C5136" s="29"/>
      <c r="E5136" s="30"/>
      <c r="F5136" s="30"/>
      <c r="G5136" s="30"/>
      <c r="H5136" s="26"/>
      <c r="AF5136" s="34"/>
    </row>
    <row r="5137" spans="3:33">
      <c r="C5137" s="29"/>
      <c r="E5137" s="30"/>
      <c r="F5137" s="30"/>
      <c r="G5137" s="30"/>
      <c r="H5137" s="26"/>
      <c r="AF5137" s="34"/>
    </row>
    <row r="5138" spans="3:33">
      <c r="C5138" s="29"/>
      <c r="E5138" s="30"/>
      <c r="F5138" s="30"/>
      <c r="G5138" s="30"/>
      <c r="H5138" s="26"/>
      <c r="AF5138" s="34"/>
    </row>
    <row r="5139" spans="3:33">
      <c r="C5139" s="29"/>
      <c r="E5139" s="30"/>
      <c r="F5139" s="30"/>
      <c r="G5139" s="30"/>
      <c r="H5139" s="26"/>
      <c r="AF5139" s="34"/>
    </row>
    <row r="5140" spans="3:33">
      <c r="C5140" s="29"/>
      <c r="E5140" s="30"/>
      <c r="F5140" s="30"/>
      <c r="G5140" s="30"/>
      <c r="H5140" s="26"/>
      <c r="AF5140" s="34"/>
      <c r="AG5140" s="37"/>
    </row>
    <row r="5141" spans="3:33">
      <c r="C5141" s="29"/>
      <c r="E5141" s="30"/>
      <c r="F5141" s="30"/>
      <c r="G5141" s="30"/>
      <c r="H5141" s="26"/>
      <c r="AF5141" s="34"/>
      <c r="AG5141" s="37"/>
    </row>
    <row r="5142" spans="3:33">
      <c r="C5142" s="29"/>
      <c r="E5142" s="30"/>
      <c r="F5142" s="30"/>
      <c r="G5142" s="30"/>
      <c r="H5142" s="26"/>
      <c r="AF5142" s="34"/>
      <c r="AG5142" s="37"/>
    </row>
    <row r="5143" spans="3:33">
      <c r="C5143" s="29"/>
      <c r="E5143" s="30"/>
      <c r="F5143" s="30"/>
      <c r="G5143" s="30"/>
      <c r="H5143" s="26"/>
      <c r="AF5143" s="34"/>
      <c r="AG5143" s="37"/>
    </row>
    <row r="5144" spans="3:33">
      <c r="C5144" s="29"/>
      <c r="E5144" s="30"/>
      <c r="F5144" s="30"/>
      <c r="G5144" s="30"/>
      <c r="H5144" s="26"/>
      <c r="AF5144" s="34"/>
      <c r="AG5144" s="37"/>
    </row>
    <row r="5145" spans="3:33">
      <c r="C5145" s="29"/>
      <c r="E5145" s="30"/>
      <c r="F5145" s="30"/>
      <c r="G5145" s="30"/>
      <c r="H5145" s="26"/>
      <c r="AF5145" s="34"/>
      <c r="AG5145" s="37"/>
    </row>
    <row r="5146" spans="3:33">
      <c r="C5146" s="29"/>
      <c r="E5146" s="30"/>
      <c r="F5146" s="30"/>
      <c r="G5146" s="30"/>
      <c r="H5146" s="26"/>
      <c r="AF5146" s="34"/>
    </row>
    <row r="5147" spans="3:33">
      <c r="C5147" s="29"/>
      <c r="E5147" s="30"/>
      <c r="F5147" s="30"/>
      <c r="G5147" s="30"/>
      <c r="H5147" s="26"/>
      <c r="AF5147" s="34"/>
    </row>
    <row r="5148" spans="3:33">
      <c r="C5148" s="29"/>
      <c r="E5148" s="30"/>
      <c r="F5148" s="30"/>
      <c r="G5148" s="30"/>
      <c r="H5148" s="26"/>
      <c r="AF5148" s="34"/>
      <c r="AG5148" s="37"/>
    </row>
    <row r="5149" spans="3:33">
      <c r="C5149" s="29"/>
      <c r="E5149" s="30"/>
      <c r="F5149" s="30"/>
      <c r="G5149" s="30"/>
      <c r="H5149" s="26"/>
      <c r="AF5149" s="34"/>
      <c r="AG5149" s="37"/>
    </row>
    <row r="5150" spans="3:33">
      <c r="C5150" s="29"/>
      <c r="E5150" s="30"/>
      <c r="F5150" s="30"/>
      <c r="G5150" s="30"/>
      <c r="H5150" s="26"/>
      <c r="AF5150" s="34"/>
    </row>
    <row r="5151" spans="3:33">
      <c r="C5151" s="29"/>
      <c r="E5151" s="30"/>
      <c r="F5151" s="30"/>
      <c r="G5151" s="30"/>
      <c r="H5151" s="26"/>
      <c r="AF5151" s="34"/>
    </row>
    <row r="5152" spans="3:33">
      <c r="C5152" s="29"/>
      <c r="E5152" s="30"/>
      <c r="F5152" s="30"/>
      <c r="G5152" s="30"/>
      <c r="H5152" s="26"/>
      <c r="AF5152" s="34"/>
    </row>
    <row r="5153" spans="3:33">
      <c r="C5153" s="29"/>
      <c r="E5153" s="30"/>
      <c r="F5153" s="30"/>
      <c r="G5153" s="30"/>
      <c r="H5153" s="26"/>
      <c r="AF5153" s="34"/>
    </row>
    <row r="5154" spans="3:33">
      <c r="C5154" s="29"/>
      <c r="E5154" s="30"/>
      <c r="F5154" s="30"/>
      <c r="G5154" s="30"/>
      <c r="H5154" s="26"/>
      <c r="U5154" s="25"/>
      <c r="V5154" s="25"/>
      <c r="AF5154" s="34"/>
    </row>
    <row r="5155" spans="3:33">
      <c r="C5155" s="29"/>
      <c r="E5155" s="30"/>
      <c r="F5155" s="30"/>
      <c r="G5155" s="30"/>
      <c r="H5155" s="26"/>
      <c r="U5155" s="25"/>
      <c r="V5155" s="25"/>
      <c r="AF5155" s="34"/>
    </row>
    <row r="5156" spans="3:33">
      <c r="C5156" s="29"/>
      <c r="E5156" s="30"/>
      <c r="F5156" s="30"/>
      <c r="G5156" s="30"/>
      <c r="H5156" s="26"/>
      <c r="U5156" s="25"/>
      <c r="V5156" s="25"/>
      <c r="AF5156" s="34"/>
    </row>
    <row r="5157" spans="3:33">
      <c r="C5157" s="29"/>
      <c r="E5157" s="30"/>
      <c r="F5157" s="30"/>
      <c r="G5157" s="30"/>
      <c r="H5157" s="26"/>
      <c r="U5157" s="25"/>
      <c r="V5157" s="25"/>
      <c r="AF5157" s="34"/>
    </row>
    <row r="5158" spans="3:33">
      <c r="C5158" s="29"/>
      <c r="E5158" s="30"/>
      <c r="F5158" s="30"/>
      <c r="G5158" s="30"/>
      <c r="H5158" s="26"/>
      <c r="U5158" s="25"/>
      <c r="V5158" s="25"/>
      <c r="AF5158" s="34"/>
    </row>
    <row r="5159" spans="3:33">
      <c r="C5159" s="29"/>
      <c r="E5159" s="30"/>
      <c r="F5159" s="30"/>
      <c r="G5159" s="30"/>
      <c r="H5159" s="26"/>
      <c r="U5159" s="25"/>
      <c r="V5159" s="25"/>
      <c r="AF5159" s="34"/>
      <c r="AG5159" s="37"/>
    </row>
    <row r="5160" spans="3:33">
      <c r="C5160" s="29"/>
      <c r="E5160" s="30"/>
      <c r="F5160" s="30"/>
      <c r="G5160" s="30"/>
      <c r="H5160" s="26"/>
      <c r="U5160" s="25"/>
      <c r="V5160" s="25"/>
      <c r="AF5160" s="34"/>
      <c r="AG5160" s="37"/>
    </row>
    <row r="5161" spans="3:33">
      <c r="C5161" s="29"/>
      <c r="E5161" s="30"/>
      <c r="F5161" s="30"/>
      <c r="G5161" s="30"/>
      <c r="H5161" s="26"/>
      <c r="U5161" s="25"/>
      <c r="V5161" s="25"/>
      <c r="AD5161" s="34"/>
      <c r="AE5161" s="34"/>
      <c r="AF5161" s="34"/>
      <c r="AG5161" s="37"/>
    </row>
    <row r="5162" spans="3:33">
      <c r="C5162" s="29"/>
      <c r="E5162" s="30"/>
      <c r="F5162" s="30"/>
      <c r="G5162" s="30"/>
      <c r="H5162" s="26"/>
      <c r="U5162" s="25"/>
      <c r="V5162" s="25"/>
      <c r="AD5162" s="34"/>
      <c r="AE5162" s="34"/>
      <c r="AF5162" s="34"/>
      <c r="AG5162" s="37"/>
    </row>
    <row r="5163" spans="3:33">
      <c r="C5163" s="29"/>
      <c r="E5163" s="30"/>
      <c r="F5163" s="30"/>
      <c r="G5163" s="30"/>
      <c r="H5163" s="26"/>
      <c r="U5163" s="25"/>
      <c r="V5163" s="25"/>
      <c r="AF5163" s="34"/>
    </row>
    <row r="5164" spans="3:33">
      <c r="C5164" s="29"/>
      <c r="E5164" s="30"/>
      <c r="F5164" s="30"/>
      <c r="G5164" s="30"/>
      <c r="H5164" s="26"/>
      <c r="U5164" s="25"/>
      <c r="V5164" s="25"/>
      <c r="AF5164" s="34"/>
    </row>
    <row r="5165" spans="3:33">
      <c r="C5165" s="29"/>
      <c r="E5165" s="30"/>
      <c r="F5165" s="30"/>
      <c r="G5165" s="30"/>
      <c r="H5165" s="26"/>
      <c r="U5165" s="25"/>
      <c r="V5165" s="25"/>
      <c r="AF5165" s="34"/>
    </row>
    <row r="5166" spans="3:33">
      <c r="C5166" s="29"/>
      <c r="E5166" s="30"/>
      <c r="F5166" s="30"/>
      <c r="G5166" s="30"/>
      <c r="H5166" s="26"/>
      <c r="U5166" s="25"/>
      <c r="V5166" s="25"/>
      <c r="AF5166" s="34"/>
    </row>
    <row r="5167" spans="3:33">
      <c r="C5167" s="29"/>
      <c r="E5167" s="30"/>
      <c r="F5167" s="30"/>
      <c r="G5167" s="30"/>
      <c r="H5167" s="26"/>
      <c r="U5167" s="25"/>
      <c r="V5167" s="25"/>
      <c r="AF5167" s="34"/>
    </row>
    <row r="5168" spans="3:33">
      <c r="C5168" s="29"/>
      <c r="E5168" s="30"/>
      <c r="F5168" s="30"/>
      <c r="G5168" s="30"/>
      <c r="H5168" s="26"/>
      <c r="U5168" s="25"/>
      <c r="V5168" s="25"/>
      <c r="AF5168" s="34"/>
    </row>
    <row r="5169" spans="3:32">
      <c r="C5169" s="29"/>
      <c r="E5169" s="30"/>
      <c r="F5169" s="30"/>
      <c r="G5169" s="30"/>
      <c r="H5169" s="26"/>
      <c r="U5169" s="25"/>
      <c r="V5169" s="25"/>
      <c r="AF5169" s="34"/>
    </row>
    <row r="5170" spans="3:32">
      <c r="C5170" s="29"/>
      <c r="E5170" s="30"/>
      <c r="F5170" s="30"/>
      <c r="G5170" s="30"/>
      <c r="H5170" s="26"/>
      <c r="U5170" s="25"/>
      <c r="V5170" s="25"/>
      <c r="AF5170" s="34"/>
    </row>
    <row r="5171" spans="3:32">
      <c r="C5171" s="29"/>
      <c r="E5171" s="30"/>
      <c r="F5171" s="30"/>
      <c r="G5171" s="30"/>
      <c r="H5171" s="26"/>
      <c r="U5171" s="25"/>
      <c r="V5171" s="25"/>
      <c r="AF5171" s="34"/>
    </row>
    <row r="5172" spans="3:32">
      <c r="C5172" s="29"/>
      <c r="E5172" s="30"/>
      <c r="F5172" s="30"/>
      <c r="G5172" s="30"/>
      <c r="H5172" s="26"/>
      <c r="U5172" s="25"/>
      <c r="V5172" s="25"/>
      <c r="AF5172" s="34"/>
    </row>
    <row r="5173" spans="3:32">
      <c r="C5173" s="29"/>
      <c r="E5173" s="30"/>
      <c r="F5173" s="30"/>
      <c r="G5173" s="30"/>
      <c r="H5173" s="26"/>
      <c r="U5173" s="25"/>
      <c r="V5173" s="25"/>
      <c r="AF5173" s="34"/>
    </row>
    <row r="5174" spans="3:32">
      <c r="C5174" s="29"/>
      <c r="E5174" s="30"/>
      <c r="F5174" s="30"/>
      <c r="G5174" s="30"/>
      <c r="H5174" s="26"/>
      <c r="U5174" s="25"/>
      <c r="V5174" s="25"/>
      <c r="AF5174" s="34"/>
    </row>
    <row r="5175" spans="3:32">
      <c r="C5175" s="29"/>
      <c r="E5175" s="30"/>
      <c r="F5175" s="30"/>
      <c r="G5175" s="30"/>
      <c r="H5175" s="26"/>
      <c r="U5175" s="25"/>
      <c r="V5175" s="25"/>
      <c r="AF5175" s="34"/>
    </row>
    <row r="5176" spans="3:32">
      <c r="C5176" s="29"/>
      <c r="E5176" s="30"/>
      <c r="F5176" s="30"/>
      <c r="G5176" s="30"/>
      <c r="H5176" s="26"/>
      <c r="U5176" s="25"/>
      <c r="V5176" s="25"/>
      <c r="AF5176" s="34"/>
    </row>
    <row r="5177" spans="3:32">
      <c r="C5177" s="29"/>
      <c r="E5177" s="30"/>
      <c r="F5177" s="30"/>
      <c r="G5177" s="30"/>
      <c r="H5177" s="26"/>
      <c r="U5177" s="25"/>
      <c r="V5177" s="25"/>
      <c r="AF5177" s="34"/>
    </row>
    <row r="5178" spans="3:32">
      <c r="C5178" s="29"/>
      <c r="E5178" s="30"/>
      <c r="F5178" s="30"/>
      <c r="G5178" s="30"/>
      <c r="H5178" s="26"/>
      <c r="U5178" s="25"/>
      <c r="V5178" s="25"/>
      <c r="AF5178" s="34"/>
    </row>
    <row r="5179" spans="3:32">
      <c r="C5179" s="29"/>
      <c r="E5179" s="30"/>
      <c r="F5179" s="30"/>
      <c r="G5179" s="30"/>
      <c r="H5179" s="26"/>
      <c r="U5179" s="25"/>
      <c r="V5179" s="25"/>
      <c r="AF5179" s="34"/>
    </row>
    <row r="5180" spans="3:32">
      <c r="C5180" s="29"/>
      <c r="E5180" s="30"/>
      <c r="F5180" s="30"/>
      <c r="G5180" s="30"/>
      <c r="H5180" s="26"/>
      <c r="U5180" s="25"/>
      <c r="V5180" s="25"/>
      <c r="AF5180" s="34"/>
    </row>
    <row r="5181" spans="3:32">
      <c r="C5181" s="29"/>
      <c r="E5181" s="30"/>
      <c r="F5181" s="30"/>
      <c r="G5181" s="30"/>
      <c r="H5181" s="26"/>
      <c r="U5181" s="25"/>
      <c r="V5181" s="25"/>
      <c r="AF5181" s="34"/>
    </row>
    <row r="5182" spans="3:32">
      <c r="C5182" s="29"/>
      <c r="E5182" s="30"/>
      <c r="F5182" s="30"/>
      <c r="G5182" s="30"/>
      <c r="H5182" s="26"/>
      <c r="U5182" s="25"/>
      <c r="V5182" s="25"/>
      <c r="AF5182" s="34"/>
    </row>
    <row r="5183" spans="3:32">
      <c r="C5183" s="29"/>
      <c r="E5183" s="30"/>
      <c r="F5183" s="30"/>
      <c r="G5183" s="30"/>
      <c r="H5183" s="26"/>
      <c r="U5183" s="25"/>
      <c r="V5183" s="25"/>
      <c r="AF5183" s="34"/>
    </row>
    <row r="5184" spans="3:32">
      <c r="C5184" s="29"/>
      <c r="E5184" s="30"/>
      <c r="F5184" s="30"/>
      <c r="G5184" s="30"/>
      <c r="H5184" s="26"/>
      <c r="U5184" s="25"/>
      <c r="V5184" s="25"/>
      <c r="AF5184" s="34"/>
    </row>
    <row r="5185" spans="3:32">
      <c r="C5185" s="29"/>
      <c r="E5185" s="30"/>
      <c r="F5185" s="30"/>
      <c r="G5185" s="30"/>
      <c r="H5185" s="26"/>
      <c r="U5185" s="25"/>
      <c r="V5185" s="25"/>
      <c r="AF5185" s="34"/>
    </row>
    <row r="5186" spans="3:32">
      <c r="C5186" s="29"/>
      <c r="E5186" s="30"/>
      <c r="F5186" s="30"/>
      <c r="G5186" s="30"/>
      <c r="H5186" s="26"/>
      <c r="U5186" s="25"/>
      <c r="V5186" s="25"/>
      <c r="AF5186" s="34"/>
    </row>
    <row r="5187" spans="3:32">
      <c r="C5187" s="29"/>
      <c r="E5187" s="30"/>
      <c r="F5187" s="30"/>
      <c r="G5187" s="30"/>
      <c r="H5187" s="26"/>
      <c r="U5187" s="25"/>
      <c r="V5187" s="25"/>
      <c r="AF5187" s="34"/>
    </row>
    <row r="5188" spans="3:32">
      <c r="C5188" s="29"/>
      <c r="E5188" s="30"/>
      <c r="F5188" s="30"/>
      <c r="G5188" s="30"/>
      <c r="H5188" s="26"/>
      <c r="U5188" s="25"/>
      <c r="V5188" s="25"/>
      <c r="AF5188" s="34"/>
    </row>
    <row r="5189" spans="3:32">
      <c r="C5189" s="29"/>
      <c r="E5189" s="30"/>
      <c r="F5189" s="30"/>
      <c r="G5189" s="30"/>
      <c r="H5189" s="26"/>
      <c r="U5189" s="25"/>
      <c r="V5189" s="25"/>
      <c r="AF5189" s="34"/>
    </row>
    <row r="5190" spans="3:32">
      <c r="C5190" s="29"/>
      <c r="E5190" s="30"/>
      <c r="F5190" s="30"/>
      <c r="G5190" s="30"/>
      <c r="H5190" s="26"/>
      <c r="U5190" s="25"/>
      <c r="V5190" s="25"/>
      <c r="AF5190" s="34"/>
    </row>
    <row r="5191" spans="3:32">
      <c r="C5191" s="29"/>
      <c r="E5191" s="30"/>
      <c r="F5191" s="30"/>
      <c r="G5191" s="30"/>
      <c r="H5191" s="26"/>
      <c r="U5191" s="25"/>
      <c r="V5191" s="25"/>
      <c r="AF5191" s="34"/>
    </row>
    <row r="5192" spans="3:32">
      <c r="C5192" s="29"/>
      <c r="E5192" s="30"/>
      <c r="F5192" s="30"/>
      <c r="G5192" s="30"/>
      <c r="H5192" s="26"/>
      <c r="U5192" s="25"/>
      <c r="V5192" s="25"/>
      <c r="AF5192" s="34"/>
    </row>
    <row r="5193" spans="3:32">
      <c r="C5193" s="29"/>
      <c r="E5193" s="30"/>
      <c r="F5193" s="30"/>
      <c r="G5193" s="30"/>
      <c r="H5193" s="26"/>
      <c r="U5193" s="25"/>
      <c r="V5193" s="25"/>
      <c r="AF5193" s="34"/>
    </row>
    <row r="5194" spans="3:32">
      <c r="C5194" s="29"/>
      <c r="E5194" s="30"/>
      <c r="F5194" s="30"/>
      <c r="G5194" s="30"/>
      <c r="H5194" s="26"/>
      <c r="U5194" s="25"/>
      <c r="V5194" s="25"/>
      <c r="AF5194" s="34"/>
    </row>
    <row r="5195" spans="3:32">
      <c r="C5195" s="29"/>
      <c r="E5195" s="30"/>
      <c r="F5195" s="30"/>
      <c r="G5195" s="30"/>
      <c r="H5195" s="26"/>
      <c r="U5195" s="25"/>
      <c r="V5195" s="25"/>
      <c r="AF5195" s="34"/>
    </row>
    <row r="5196" spans="3:32">
      <c r="C5196" s="29"/>
      <c r="E5196" s="30"/>
      <c r="F5196" s="30"/>
      <c r="G5196" s="30"/>
      <c r="H5196" s="26"/>
      <c r="U5196" s="25"/>
      <c r="V5196" s="25"/>
      <c r="AF5196" s="34"/>
    </row>
    <row r="5197" spans="3:32">
      <c r="C5197" s="29"/>
      <c r="E5197" s="30"/>
      <c r="F5197" s="30"/>
      <c r="G5197" s="30"/>
      <c r="H5197" s="26"/>
      <c r="U5197" s="25"/>
      <c r="V5197" s="25"/>
      <c r="AF5197" s="34"/>
    </row>
    <row r="5198" spans="3:32">
      <c r="C5198" s="29"/>
      <c r="E5198" s="30"/>
      <c r="F5198" s="30"/>
      <c r="G5198" s="30"/>
      <c r="H5198" s="26"/>
      <c r="U5198" s="25"/>
      <c r="V5198" s="25"/>
      <c r="AF5198" s="34"/>
    </row>
    <row r="5199" spans="3:32">
      <c r="C5199" s="29"/>
      <c r="E5199" s="30"/>
      <c r="F5199" s="30"/>
      <c r="G5199" s="30"/>
      <c r="H5199" s="26"/>
      <c r="U5199" s="25"/>
      <c r="V5199" s="25"/>
      <c r="AF5199" s="34"/>
    </row>
    <row r="5200" spans="3:32">
      <c r="C5200" s="29"/>
      <c r="E5200" s="30"/>
      <c r="F5200" s="30"/>
      <c r="G5200" s="30"/>
      <c r="H5200" s="26"/>
      <c r="U5200" s="25"/>
      <c r="V5200" s="25"/>
      <c r="AF5200" s="34"/>
    </row>
    <row r="5201" spans="3:32">
      <c r="C5201" s="29"/>
      <c r="E5201" s="30"/>
      <c r="F5201" s="30"/>
      <c r="G5201" s="30"/>
      <c r="H5201" s="26"/>
      <c r="U5201" s="25"/>
      <c r="V5201" s="25"/>
      <c r="AF5201" s="34"/>
    </row>
    <row r="5202" spans="3:32">
      <c r="C5202" s="29"/>
      <c r="E5202" s="30"/>
      <c r="F5202" s="30"/>
      <c r="G5202" s="30"/>
      <c r="H5202" s="26"/>
      <c r="U5202" s="25"/>
      <c r="V5202" s="25"/>
      <c r="AF5202" s="34"/>
    </row>
    <row r="5203" spans="3:32">
      <c r="C5203" s="29"/>
      <c r="E5203" s="30"/>
      <c r="F5203" s="30"/>
      <c r="G5203" s="30"/>
      <c r="H5203" s="26"/>
      <c r="U5203" s="25"/>
      <c r="V5203" s="25"/>
      <c r="AF5203" s="34"/>
    </row>
    <row r="5204" spans="3:32">
      <c r="C5204" s="29"/>
      <c r="E5204" s="30"/>
      <c r="F5204" s="30"/>
      <c r="G5204" s="30"/>
      <c r="H5204" s="26"/>
      <c r="U5204" s="25"/>
      <c r="V5204" s="25"/>
      <c r="AF5204" s="34"/>
    </row>
    <row r="5205" spans="3:32">
      <c r="C5205" s="29"/>
      <c r="E5205" s="30"/>
      <c r="F5205" s="30"/>
      <c r="G5205" s="30"/>
      <c r="H5205" s="26"/>
      <c r="U5205" s="25"/>
      <c r="V5205" s="25"/>
      <c r="AF5205" s="34"/>
    </row>
    <row r="5206" spans="3:32">
      <c r="C5206" s="29"/>
      <c r="E5206" s="30"/>
      <c r="F5206" s="30"/>
      <c r="G5206" s="30"/>
      <c r="H5206" s="26"/>
      <c r="U5206" s="25"/>
      <c r="V5206" s="25"/>
      <c r="AF5206" s="34"/>
    </row>
    <row r="5207" spans="3:32">
      <c r="C5207" s="29"/>
      <c r="E5207" s="30"/>
      <c r="F5207" s="30"/>
      <c r="G5207" s="30"/>
      <c r="H5207" s="26"/>
      <c r="U5207" s="25"/>
      <c r="V5207" s="25"/>
      <c r="AF5207" s="34"/>
    </row>
    <row r="5208" spans="3:32">
      <c r="C5208" s="29"/>
      <c r="E5208" s="30"/>
      <c r="F5208" s="30"/>
      <c r="G5208" s="30"/>
      <c r="H5208" s="26"/>
      <c r="U5208" s="25"/>
      <c r="V5208" s="25"/>
      <c r="AF5208" s="34"/>
    </row>
    <row r="5209" spans="3:32">
      <c r="C5209" s="29"/>
      <c r="E5209" s="30"/>
      <c r="F5209" s="30"/>
      <c r="G5209" s="30"/>
      <c r="H5209" s="26"/>
      <c r="U5209" s="25"/>
      <c r="V5209" s="25"/>
      <c r="AF5209" s="34"/>
    </row>
    <row r="5210" spans="3:32">
      <c r="C5210" s="29"/>
      <c r="E5210" s="30"/>
      <c r="F5210" s="30"/>
      <c r="G5210" s="30"/>
      <c r="H5210" s="26"/>
      <c r="U5210" s="25"/>
      <c r="V5210" s="25"/>
      <c r="AF5210" s="34"/>
    </row>
    <row r="5211" spans="3:32">
      <c r="C5211" s="29"/>
      <c r="E5211" s="30"/>
      <c r="F5211" s="30"/>
      <c r="G5211" s="30"/>
      <c r="H5211" s="26"/>
      <c r="U5211" s="25"/>
      <c r="V5211" s="25"/>
      <c r="AF5211" s="34"/>
    </row>
    <row r="5212" spans="3:32">
      <c r="C5212" s="29"/>
      <c r="E5212" s="30"/>
      <c r="F5212" s="30"/>
      <c r="G5212" s="30"/>
      <c r="H5212" s="26"/>
      <c r="U5212" s="25"/>
      <c r="V5212" s="25"/>
      <c r="AF5212" s="34"/>
    </row>
    <row r="5213" spans="3:32">
      <c r="C5213" s="29"/>
      <c r="E5213" s="30"/>
      <c r="F5213" s="30"/>
      <c r="G5213" s="30"/>
      <c r="H5213" s="26"/>
      <c r="U5213" s="25"/>
      <c r="V5213" s="25"/>
      <c r="AF5213" s="34"/>
    </row>
    <row r="5214" spans="3:32">
      <c r="C5214" s="29"/>
      <c r="E5214" s="30"/>
      <c r="F5214" s="30"/>
      <c r="G5214" s="30"/>
      <c r="H5214" s="26"/>
      <c r="U5214" s="25"/>
      <c r="V5214" s="25"/>
      <c r="AF5214" s="34"/>
    </row>
    <row r="5215" spans="3:32">
      <c r="C5215" s="29"/>
      <c r="E5215" s="30"/>
      <c r="F5215" s="30"/>
      <c r="G5215" s="30"/>
      <c r="H5215" s="26"/>
      <c r="U5215" s="25"/>
      <c r="V5215" s="25"/>
      <c r="AD5215" s="34"/>
      <c r="AE5215" s="34"/>
      <c r="AF5215" s="34"/>
    </row>
    <row r="5216" spans="3:32">
      <c r="C5216" s="29"/>
      <c r="E5216" s="30"/>
      <c r="F5216" s="30"/>
      <c r="G5216" s="30"/>
      <c r="H5216" s="26"/>
      <c r="U5216" s="25"/>
      <c r="V5216" s="25"/>
      <c r="AD5216" s="34"/>
      <c r="AE5216" s="34"/>
      <c r="AF5216" s="34"/>
    </row>
    <row r="5217" spans="3:33">
      <c r="C5217" s="29"/>
      <c r="E5217" s="30"/>
      <c r="F5217" s="30"/>
      <c r="G5217" s="30"/>
      <c r="H5217" s="26"/>
      <c r="U5217" s="25"/>
      <c r="V5217" s="25"/>
      <c r="AD5217" s="34"/>
      <c r="AE5217" s="34"/>
      <c r="AF5217" s="34"/>
    </row>
    <row r="5218" spans="3:33">
      <c r="C5218" s="29"/>
      <c r="E5218" s="30"/>
      <c r="F5218" s="30"/>
      <c r="G5218" s="30"/>
      <c r="H5218" s="26"/>
      <c r="U5218" s="25"/>
      <c r="V5218" s="25"/>
      <c r="AF5218" s="34"/>
      <c r="AG5218" s="34"/>
    </row>
    <row r="5219" spans="3:33">
      <c r="C5219" s="29"/>
      <c r="E5219" s="30"/>
      <c r="F5219" s="30"/>
      <c r="G5219" s="30"/>
      <c r="H5219" s="26"/>
      <c r="U5219" s="25"/>
      <c r="V5219" s="25"/>
      <c r="AF5219" s="34"/>
      <c r="AG5219" s="34"/>
    </row>
    <row r="5220" spans="3:33">
      <c r="C5220" s="29"/>
      <c r="E5220" s="30"/>
      <c r="F5220" s="30"/>
      <c r="G5220" s="30"/>
      <c r="H5220" s="26"/>
      <c r="U5220" s="25"/>
      <c r="V5220" s="25"/>
      <c r="AD5220" s="34"/>
      <c r="AE5220" s="34"/>
      <c r="AF5220" s="34"/>
      <c r="AG5220" s="34"/>
    </row>
    <row r="5221" spans="3:33">
      <c r="C5221" s="29"/>
      <c r="E5221" s="30"/>
      <c r="F5221" s="30"/>
      <c r="G5221" s="30"/>
      <c r="H5221" s="26"/>
      <c r="U5221" s="25"/>
      <c r="V5221" s="25"/>
      <c r="AF5221" s="34"/>
    </row>
    <row r="5222" spans="3:33">
      <c r="C5222" s="29"/>
      <c r="E5222" s="30"/>
      <c r="F5222" s="30"/>
      <c r="G5222" s="30"/>
      <c r="H5222" s="26"/>
      <c r="U5222" s="25"/>
      <c r="V5222" s="25"/>
      <c r="AF5222" s="34"/>
    </row>
    <row r="5223" spans="3:33">
      <c r="C5223" s="29"/>
      <c r="E5223" s="30"/>
      <c r="F5223" s="30"/>
      <c r="G5223" s="30"/>
      <c r="H5223" s="26"/>
      <c r="U5223" s="25"/>
      <c r="V5223" s="25"/>
      <c r="AF5223" s="34"/>
    </row>
    <row r="5224" spans="3:33">
      <c r="C5224" s="29"/>
      <c r="E5224" s="30"/>
      <c r="F5224" s="30"/>
      <c r="G5224" s="30"/>
      <c r="H5224" s="26"/>
      <c r="U5224" s="25"/>
      <c r="V5224" s="25"/>
      <c r="AF5224" s="34"/>
    </row>
    <row r="5225" spans="3:33">
      <c r="C5225" s="29"/>
      <c r="E5225" s="30"/>
      <c r="F5225" s="30"/>
      <c r="G5225" s="30"/>
      <c r="H5225" s="26"/>
      <c r="U5225" s="25"/>
      <c r="V5225" s="25"/>
      <c r="AD5225" s="34"/>
      <c r="AE5225" s="34"/>
      <c r="AF5225" s="34"/>
    </row>
    <row r="5226" spans="3:33">
      <c r="C5226" s="29"/>
      <c r="E5226" s="30"/>
      <c r="F5226" s="30"/>
      <c r="G5226" s="30"/>
      <c r="H5226" s="26"/>
      <c r="U5226" s="25"/>
      <c r="V5226" s="25"/>
      <c r="AD5226" s="34"/>
      <c r="AE5226" s="34"/>
      <c r="AF5226" s="34"/>
    </row>
    <row r="5227" spans="3:33">
      <c r="C5227" s="29"/>
      <c r="E5227" s="30"/>
      <c r="F5227" s="30"/>
      <c r="G5227" s="30"/>
      <c r="H5227" s="26"/>
      <c r="AD5227" s="34"/>
      <c r="AE5227" s="34"/>
      <c r="AF5227" s="34"/>
    </row>
    <row r="5228" spans="3:33">
      <c r="C5228" s="29"/>
      <c r="E5228" s="30"/>
      <c r="F5228" s="30"/>
      <c r="G5228" s="30"/>
      <c r="H5228" s="26"/>
      <c r="AD5228" s="34"/>
      <c r="AE5228" s="34"/>
      <c r="AF5228" s="34"/>
    </row>
    <row r="5229" spans="3:33">
      <c r="C5229" s="29"/>
      <c r="E5229" s="30"/>
      <c r="F5229" s="30"/>
      <c r="G5229" s="30"/>
      <c r="H5229" s="26"/>
      <c r="AD5229" s="34"/>
      <c r="AE5229" s="34"/>
      <c r="AF5229" s="34"/>
    </row>
    <row r="5230" spans="3:33">
      <c r="C5230" s="29"/>
      <c r="E5230" s="30"/>
      <c r="F5230" s="30"/>
      <c r="G5230" s="30"/>
      <c r="H5230" s="26"/>
      <c r="AD5230" s="34"/>
      <c r="AE5230" s="34"/>
      <c r="AF5230" s="34"/>
    </row>
    <row r="5231" spans="3:33">
      <c r="C5231" s="29"/>
      <c r="E5231" s="30"/>
      <c r="F5231" s="30"/>
      <c r="G5231" s="30"/>
      <c r="H5231" s="26"/>
      <c r="AD5231" s="34"/>
      <c r="AE5231" s="34"/>
      <c r="AF5231" s="34"/>
    </row>
    <row r="5232" spans="3:33">
      <c r="C5232" s="29"/>
      <c r="E5232" s="30"/>
      <c r="F5232" s="30"/>
      <c r="G5232" s="30"/>
      <c r="H5232" s="26"/>
      <c r="AF5232" s="34"/>
      <c r="AG5232" s="37"/>
    </row>
    <row r="5233" spans="3:33">
      <c r="C5233" s="29"/>
      <c r="E5233" s="30"/>
      <c r="F5233" s="30"/>
      <c r="G5233" s="30"/>
      <c r="H5233" s="26"/>
      <c r="AF5233" s="34"/>
      <c r="AG5233" s="37"/>
    </row>
    <row r="5234" spans="3:33">
      <c r="C5234" s="29"/>
      <c r="E5234" s="30"/>
      <c r="F5234" s="30"/>
      <c r="G5234" s="30"/>
      <c r="H5234" s="26"/>
      <c r="AF5234" s="34"/>
      <c r="AG5234" s="37"/>
    </row>
    <row r="5235" spans="3:33">
      <c r="C5235" s="29"/>
      <c r="E5235" s="30"/>
      <c r="F5235" s="30"/>
      <c r="G5235" s="30"/>
      <c r="H5235" s="26"/>
      <c r="AF5235" s="34"/>
      <c r="AG5235" s="37"/>
    </row>
    <row r="5236" spans="3:33">
      <c r="C5236" s="29"/>
      <c r="E5236" s="30"/>
      <c r="F5236" s="30"/>
      <c r="G5236" s="30"/>
      <c r="H5236" s="26"/>
      <c r="AF5236" s="34"/>
      <c r="AG5236" s="37"/>
    </row>
    <row r="5237" spans="3:33">
      <c r="C5237" s="29"/>
      <c r="E5237" s="30"/>
      <c r="F5237" s="30"/>
      <c r="G5237" s="30"/>
      <c r="H5237" s="26"/>
      <c r="U5237" s="25"/>
      <c r="V5237" s="25"/>
      <c r="AF5237" s="34"/>
      <c r="AG5237" s="37"/>
    </row>
    <row r="5238" spans="3:33">
      <c r="C5238" s="29"/>
      <c r="E5238" s="30"/>
      <c r="F5238" s="30"/>
      <c r="G5238" s="30"/>
      <c r="H5238" s="26"/>
      <c r="U5238" s="25"/>
      <c r="V5238" s="25"/>
      <c r="AF5238" s="34"/>
      <c r="AG5238" s="37"/>
    </row>
    <row r="5239" spans="3:33">
      <c r="C5239" s="29"/>
      <c r="E5239" s="30"/>
      <c r="F5239" s="30"/>
      <c r="G5239" s="30"/>
      <c r="H5239" s="26"/>
      <c r="U5239" s="25"/>
      <c r="V5239" s="25"/>
      <c r="AD5239" s="34"/>
      <c r="AE5239" s="34"/>
      <c r="AF5239" s="34"/>
      <c r="AG5239" s="37"/>
    </row>
    <row r="5240" spans="3:33">
      <c r="C5240" s="29"/>
      <c r="E5240" s="30"/>
      <c r="F5240" s="30"/>
      <c r="G5240" s="30"/>
      <c r="H5240" s="26"/>
      <c r="AD5240" s="34"/>
      <c r="AE5240" s="34"/>
      <c r="AF5240" s="34"/>
      <c r="AG5240" s="37"/>
    </row>
    <row r="5241" spans="3:33">
      <c r="C5241" s="29"/>
      <c r="E5241" s="30"/>
      <c r="F5241" s="30"/>
      <c r="G5241" s="30"/>
      <c r="H5241" s="26"/>
      <c r="AF5241" s="34"/>
    </row>
    <row r="5242" spans="3:33">
      <c r="C5242" s="29"/>
      <c r="E5242" s="30"/>
      <c r="F5242" s="30"/>
      <c r="G5242" s="30"/>
      <c r="H5242" s="26"/>
      <c r="AF5242" s="34"/>
      <c r="AG5242" s="37"/>
    </row>
    <row r="5243" spans="3:33">
      <c r="C5243" s="29"/>
      <c r="E5243" s="30"/>
      <c r="F5243" s="30"/>
      <c r="G5243" s="30"/>
      <c r="H5243" s="26"/>
      <c r="AF5243" s="34"/>
      <c r="AG5243" s="37"/>
    </row>
    <row r="5244" spans="3:33">
      <c r="C5244" s="29"/>
      <c r="E5244" s="30"/>
      <c r="F5244" s="30"/>
      <c r="G5244" s="30"/>
      <c r="H5244" s="26"/>
      <c r="AF5244" s="34"/>
    </row>
    <row r="5245" spans="3:33">
      <c r="C5245" s="29"/>
      <c r="E5245" s="30"/>
      <c r="F5245" s="30"/>
      <c r="G5245" s="30"/>
      <c r="H5245" s="26"/>
      <c r="AD5245" s="34"/>
      <c r="AE5245" s="34"/>
      <c r="AF5245" s="34"/>
      <c r="AG5245" s="37"/>
    </row>
    <row r="5246" spans="3:33">
      <c r="C5246" s="29"/>
      <c r="E5246" s="30"/>
      <c r="F5246" s="30"/>
      <c r="G5246" s="30"/>
      <c r="H5246" s="26"/>
      <c r="AD5246" s="34"/>
      <c r="AE5246" s="34"/>
      <c r="AF5246" s="34"/>
      <c r="AG5246" s="37"/>
    </row>
    <row r="5247" spans="3:33">
      <c r="C5247" s="29"/>
      <c r="E5247" s="30"/>
      <c r="F5247" s="30"/>
      <c r="G5247" s="30"/>
      <c r="H5247" s="26"/>
      <c r="AF5247" s="34"/>
      <c r="AG5247" s="37"/>
    </row>
    <row r="5248" spans="3:33">
      <c r="C5248" s="29"/>
      <c r="E5248" s="30"/>
      <c r="F5248" s="30"/>
      <c r="G5248" s="30"/>
      <c r="H5248" s="26"/>
      <c r="AF5248" s="34"/>
      <c r="AG5248" s="37"/>
    </row>
    <row r="5249" spans="3:33">
      <c r="C5249" s="29"/>
      <c r="E5249" s="30"/>
      <c r="F5249" s="30"/>
      <c r="G5249" s="30"/>
      <c r="H5249" s="26"/>
      <c r="AF5249" s="34"/>
      <c r="AG5249" s="37"/>
    </row>
    <row r="5250" spans="3:33">
      <c r="C5250" s="29"/>
      <c r="E5250" s="30"/>
      <c r="F5250" s="30"/>
      <c r="G5250" s="30"/>
      <c r="H5250" s="26"/>
      <c r="AF5250" s="34"/>
      <c r="AG5250" s="37"/>
    </row>
    <row r="5251" spans="3:33">
      <c r="C5251" s="29"/>
      <c r="E5251" s="30"/>
      <c r="F5251" s="30"/>
      <c r="G5251" s="30"/>
      <c r="H5251" s="26"/>
      <c r="AF5251" s="34"/>
      <c r="AG5251" s="37"/>
    </row>
    <row r="5252" spans="3:33">
      <c r="C5252" s="29"/>
      <c r="E5252" s="30"/>
      <c r="F5252" s="30"/>
      <c r="G5252" s="30"/>
      <c r="H5252" s="26"/>
      <c r="AF5252" s="34"/>
      <c r="AG5252" s="37"/>
    </row>
    <row r="5253" spans="3:33">
      <c r="C5253" s="29"/>
      <c r="E5253" s="30"/>
      <c r="F5253" s="30"/>
      <c r="G5253" s="30"/>
      <c r="H5253" s="26"/>
      <c r="AF5253" s="34"/>
      <c r="AG5253" s="37"/>
    </row>
    <row r="5254" spans="3:33">
      <c r="C5254" s="29"/>
      <c r="E5254" s="30"/>
      <c r="F5254" s="30"/>
      <c r="G5254" s="30"/>
      <c r="H5254" s="26"/>
      <c r="AF5254" s="34"/>
    </row>
    <row r="5255" spans="3:33">
      <c r="C5255" s="29"/>
      <c r="E5255" s="30"/>
      <c r="F5255" s="30"/>
      <c r="G5255" s="30"/>
      <c r="H5255" s="26"/>
      <c r="AF5255" s="34"/>
    </row>
    <row r="5256" spans="3:33">
      <c r="C5256" s="29"/>
      <c r="E5256" s="30"/>
      <c r="F5256" s="30"/>
      <c r="G5256" s="30"/>
      <c r="H5256" s="26"/>
      <c r="AF5256" s="34"/>
    </row>
    <row r="5257" spans="3:33">
      <c r="C5257" s="29"/>
      <c r="E5257" s="30"/>
      <c r="F5257" s="30"/>
      <c r="G5257" s="30"/>
      <c r="H5257" s="26"/>
      <c r="AF5257" s="34"/>
    </row>
    <row r="5258" spans="3:33">
      <c r="C5258" s="29"/>
      <c r="E5258" s="30"/>
      <c r="F5258" s="30"/>
      <c r="G5258" s="30"/>
      <c r="H5258" s="26"/>
      <c r="AF5258" s="34"/>
    </row>
    <row r="5259" spans="3:33">
      <c r="C5259" s="29"/>
      <c r="E5259" s="30"/>
      <c r="F5259" s="30"/>
      <c r="G5259" s="30"/>
      <c r="H5259" s="26"/>
      <c r="AF5259" s="34"/>
    </row>
    <row r="5260" spans="3:33">
      <c r="C5260" s="29"/>
      <c r="E5260" s="30"/>
      <c r="F5260" s="30"/>
      <c r="G5260" s="30"/>
      <c r="H5260" s="26"/>
      <c r="AF5260" s="34"/>
    </row>
    <row r="5261" spans="3:33">
      <c r="C5261" s="29"/>
      <c r="E5261" s="30"/>
      <c r="F5261" s="30"/>
      <c r="G5261" s="30"/>
      <c r="H5261" s="26"/>
      <c r="AF5261" s="34"/>
      <c r="AG5261" s="37"/>
    </row>
    <row r="5262" spans="3:33">
      <c r="C5262" s="29"/>
      <c r="E5262" s="30"/>
      <c r="F5262" s="30"/>
      <c r="G5262" s="30"/>
      <c r="H5262" s="26"/>
      <c r="AF5262" s="34"/>
      <c r="AG5262" s="37"/>
    </row>
    <row r="5263" spans="3:33">
      <c r="C5263" s="29"/>
      <c r="E5263" s="30"/>
      <c r="F5263" s="30"/>
      <c r="G5263" s="30"/>
      <c r="H5263" s="26"/>
      <c r="AF5263" s="34"/>
      <c r="AG5263" s="37"/>
    </row>
    <row r="5264" spans="3:33">
      <c r="C5264" s="29"/>
      <c r="E5264" s="30"/>
      <c r="F5264" s="30"/>
      <c r="G5264" s="30"/>
      <c r="H5264" s="26"/>
      <c r="AF5264" s="34"/>
      <c r="AG5264" s="37"/>
    </row>
    <row r="5265" spans="3:33">
      <c r="C5265" s="29"/>
      <c r="E5265" s="30"/>
      <c r="F5265" s="30"/>
      <c r="G5265" s="30"/>
      <c r="H5265" s="26"/>
      <c r="AF5265" s="34"/>
      <c r="AG5265" s="37"/>
    </row>
    <row r="5266" spans="3:33">
      <c r="C5266" s="29"/>
      <c r="E5266" s="30"/>
      <c r="F5266" s="30"/>
      <c r="G5266" s="30"/>
      <c r="H5266" s="26"/>
      <c r="AF5266" s="34"/>
    </row>
    <row r="5267" spans="3:33">
      <c r="C5267" s="29"/>
      <c r="E5267" s="30"/>
      <c r="F5267" s="30"/>
      <c r="G5267" s="30"/>
      <c r="H5267" s="26"/>
      <c r="AF5267" s="34"/>
    </row>
    <row r="5268" spans="3:33">
      <c r="C5268" s="29"/>
      <c r="E5268" s="30"/>
      <c r="F5268" s="30"/>
      <c r="G5268" s="30"/>
      <c r="H5268" s="26"/>
      <c r="AF5268" s="34"/>
    </row>
    <row r="5269" spans="3:33">
      <c r="C5269" s="29"/>
      <c r="E5269" s="30"/>
      <c r="F5269" s="30"/>
      <c r="G5269" s="30"/>
      <c r="H5269" s="26"/>
      <c r="AF5269" s="34"/>
    </row>
    <row r="5270" spans="3:33">
      <c r="C5270" s="29"/>
      <c r="E5270" s="30"/>
      <c r="F5270" s="30"/>
      <c r="G5270" s="30"/>
      <c r="H5270" s="26"/>
      <c r="AF5270" s="34"/>
    </row>
    <row r="5271" spans="3:33">
      <c r="C5271" s="29"/>
      <c r="E5271" s="30"/>
      <c r="F5271" s="30"/>
      <c r="G5271" s="30"/>
      <c r="H5271" s="26"/>
      <c r="AF5271" s="34"/>
      <c r="AG5271" s="37"/>
    </row>
    <row r="5272" spans="3:33">
      <c r="C5272" s="29"/>
      <c r="E5272" s="30"/>
      <c r="F5272" s="30"/>
      <c r="G5272" s="30"/>
      <c r="H5272" s="26"/>
      <c r="AF5272" s="34"/>
      <c r="AG5272" s="37"/>
    </row>
    <row r="5273" spans="3:33">
      <c r="C5273" s="29"/>
      <c r="E5273" s="30"/>
      <c r="F5273" s="30"/>
      <c r="G5273" s="30"/>
      <c r="H5273" s="26"/>
      <c r="AF5273" s="34"/>
      <c r="AG5273" s="37"/>
    </row>
    <row r="5274" spans="3:33">
      <c r="C5274" s="29"/>
      <c r="E5274" s="30"/>
      <c r="F5274" s="30"/>
      <c r="G5274" s="30"/>
      <c r="H5274" s="26"/>
      <c r="AF5274" s="34"/>
      <c r="AG5274" s="37"/>
    </row>
    <row r="5275" spans="3:33">
      <c r="C5275" s="29"/>
      <c r="E5275" s="30"/>
      <c r="F5275" s="30"/>
      <c r="G5275" s="30"/>
      <c r="H5275" s="26"/>
      <c r="AF5275" s="34"/>
      <c r="AG5275" s="37"/>
    </row>
    <row r="5276" spans="3:33">
      <c r="C5276" s="29"/>
      <c r="E5276" s="30"/>
      <c r="F5276" s="30"/>
      <c r="G5276" s="30"/>
      <c r="H5276" s="26"/>
      <c r="AF5276" s="34"/>
      <c r="AG5276" s="37"/>
    </row>
    <row r="5277" spans="3:33">
      <c r="C5277" s="29"/>
      <c r="E5277" s="30"/>
      <c r="F5277" s="30"/>
      <c r="G5277" s="30"/>
      <c r="H5277" s="26"/>
      <c r="AF5277" s="34"/>
      <c r="AG5277" s="37"/>
    </row>
    <row r="5278" spans="3:33">
      <c r="C5278" s="29"/>
      <c r="E5278" s="30"/>
      <c r="F5278" s="30"/>
      <c r="G5278" s="30"/>
      <c r="H5278" s="26"/>
      <c r="AF5278" s="34"/>
      <c r="AG5278" s="37"/>
    </row>
    <row r="5279" spans="3:33">
      <c r="C5279" s="29"/>
      <c r="E5279" s="30"/>
      <c r="F5279" s="30"/>
      <c r="G5279" s="30"/>
      <c r="H5279" s="26"/>
      <c r="AD5279" s="34"/>
      <c r="AE5279" s="34"/>
      <c r="AF5279" s="34"/>
      <c r="AG5279" s="37"/>
    </row>
    <row r="5280" spans="3:33">
      <c r="C5280" s="29"/>
      <c r="E5280" s="30"/>
      <c r="F5280" s="30"/>
      <c r="G5280" s="30"/>
      <c r="H5280" s="26"/>
      <c r="AF5280" s="34"/>
    </row>
    <row r="5281" spans="3:32">
      <c r="C5281" s="29"/>
      <c r="E5281" s="30"/>
      <c r="F5281" s="30"/>
      <c r="G5281" s="30"/>
      <c r="H5281" s="26"/>
      <c r="AF5281" s="34"/>
    </row>
    <row r="5282" spans="3:32">
      <c r="C5282" s="29"/>
      <c r="E5282" s="30"/>
      <c r="F5282" s="30"/>
      <c r="G5282" s="30"/>
      <c r="H5282" s="26"/>
      <c r="AF5282" s="34"/>
    </row>
    <row r="5283" spans="3:32">
      <c r="C5283" s="29"/>
      <c r="E5283" s="30"/>
      <c r="F5283" s="30"/>
      <c r="G5283" s="30"/>
      <c r="H5283" s="26"/>
      <c r="AF5283" s="34"/>
    </row>
    <row r="5284" spans="3:32">
      <c r="C5284" s="29"/>
      <c r="E5284" s="30"/>
      <c r="F5284" s="30"/>
      <c r="G5284" s="30"/>
      <c r="H5284" s="26"/>
      <c r="AF5284" s="34"/>
    </row>
    <row r="5285" spans="3:32">
      <c r="C5285" s="29"/>
      <c r="E5285" s="30"/>
      <c r="F5285" s="30"/>
      <c r="G5285" s="30"/>
      <c r="H5285" s="26"/>
      <c r="AF5285" s="34"/>
    </row>
    <row r="5286" spans="3:32">
      <c r="C5286" s="29"/>
      <c r="E5286" s="30"/>
      <c r="F5286" s="30"/>
      <c r="G5286" s="30"/>
      <c r="H5286" s="26"/>
      <c r="AF5286" s="34"/>
    </row>
    <row r="5287" spans="3:32">
      <c r="C5287" s="29"/>
      <c r="E5287" s="30"/>
      <c r="F5287" s="30"/>
      <c r="G5287" s="30"/>
      <c r="H5287" s="26"/>
      <c r="AF5287" s="34"/>
    </row>
    <row r="5288" spans="3:32">
      <c r="C5288" s="29"/>
      <c r="E5288" s="30"/>
      <c r="F5288" s="30"/>
      <c r="G5288" s="30"/>
      <c r="H5288" s="26"/>
      <c r="AF5288" s="34"/>
    </row>
    <row r="5289" spans="3:32">
      <c r="C5289" s="29"/>
      <c r="E5289" s="30"/>
      <c r="F5289" s="30"/>
      <c r="G5289" s="30"/>
      <c r="H5289" s="26"/>
      <c r="AF5289" s="34"/>
    </row>
    <row r="5290" spans="3:32">
      <c r="C5290" s="29"/>
      <c r="E5290" s="30"/>
      <c r="F5290" s="30"/>
      <c r="G5290" s="30"/>
      <c r="H5290" s="26"/>
      <c r="AF5290" s="34"/>
    </row>
    <row r="5291" spans="3:32">
      <c r="C5291" s="29"/>
      <c r="E5291" s="30"/>
      <c r="F5291" s="30"/>
      <c r="G5291" s="30"/>
      <c r="H5291" s="26"/>
      <c r="AF5291" s="34"/>
    </row>
    <row r="5292" spans="3:32">
      <c r="C5292" s="29"/>
      <c r="E5292" s="30"/>
      <c r="F5292" s="30"/>
      <c r="G5292" s="30"/>
      <c r="H5292" s="26"/>
      <c r="AF5292" s="34"/>
    </row>
    <row r="5293" spans="3:32">
      <c r="C5293" s="29"/>
      <c r="E5293" s="30"/>
      <c r="F5293" s="30"/>
      <c r="G5293" s="30"/>
      <c r="H5293" s="26"/>
      <c r="AF5293" s="34"/>
    </row>
    <row r="5294" spans="3:32">
      <c r="C5294" s="29"/>
      <c r="E5294" s="30"/>
      <c r="F5294" s="30"/>
      <c r="G5294" s="30"/>
      <c r="H5294" s="26"/>
      <c r="AF5294" s="34"/>
    </row>
    <row r="5295" spans="3:32">
      <c r="C5295" s="29"/>
      <c r="E5295" s="30"/>
      <c r="F5295" s="30"/>
      <c r="G5295" s="30"/>
      <c r="H5295" s="26"/>
      <c r="AF5295" s="34"/>
    </row>
    <row r="5296" spans="3:32">
      <c r="C5296" s="29"/>
      <c r="E5296" s="30"/>
      <c r="F5296" s="30"/>
      <c r="G5296" s="30"/>
      <c r="H5296" s="26"/>
      <c r="AF5296" s="34"/>
    </row>
    <row r="5297" spans="3:32">
      <c r="C5297" s="29"/>
      <c r="E5297" s="30"/>
      <c r="F5297" s="30"/>
      <c r="G5297" s="30"/>
      <c r="H5297" s="26"/>
      <c r="AF5297" s="34"/>
    </row>
    <row r="5298" spans="3:32">
      <c r="C5298" s="29"/>
      <c r="E5298" s="30"/>
      <c r="F5298" s="30"/>
      <c r="G5298" s="30"/>
      <c r="H5298" s="26"/>
      <c r="AF5298" s="34"/>
    </row>
    <row r="5299" spans="3:32">
      <c r="C5299" s="29"/>
      <c r="E5299" s="30"/>
      <c r="F5299" s="30"/>
      <c r="G5299" s="30"/>
      <c r="H5299" s="26"/>
      <c r="AF5299" s="34"/>
    </row>
    <row r="5300" spans="3:32">
      <c r="C5300" s="29"/>
      <c r="E5300" s="30"/>
      <c r="F5300" s="30"/>
      <c r="G5300" s="30"/>
      <c r="H5300" s="26"/>
      <c r="AF5300" s="34"/>
    </row>
    <row r="5301" spans="3:32">
      <c r="C5301" s="29"/>
      <c r="E5301" s="30"/>
      <c r="F5301" s="30"/>
      <c r="G5301" s="30"/>
      <c r="H5301" s="26"/>
      <c r="AF5301" s="34"/>
    </row>
    <row r="5302" spans="3:32">
      <c r="C5302" s="29"/>
      <c r="E5302" s="30"/>
      <c r="F5302" s="30"/>
      <c r="G5302" s="30"/>
      <c r="H5302" s="26"/>
      <c r="AF5302" s="34"/>
    </row>
    <row r="5303" spans="3:32">
      <c r="C5303" s="29"/>
      <c r="E5303" s="30"/>
      <c r="F5303" s="30"/>
      <c r="G5303" s="30"/>
      <c r="H5303" s="26"/>
      <c r="AF5303" s="34"/>
    </row>
    <row r="5304" spans="3:32">
      <c r="C5304" s="29"/>
      <c r="E5304" s="30"/>
      <c r="F5304" s="30"/>
      <c r="G5304" s="30"/>
      <c r="H5304" s="26"/>
      <c r="AF5304" s="34"/>
    </row>
    <row r="5305" spans="3:32">
      <c r="C5305" s="29"/>
      <c r="E5305" s="30"/>
      <c r="F5305" s="30"/>
      <c r="G5305" s="30"/>
      <c r="H5305" s="26"/>
      <c r="AF5305" s="34"/>
    </row>
    <row r="5306" spans="3:32">
      <c r="C5306" s="29"/>
      <c r="E5306" s="30"/>
      <c r="F5306" s="30"/>
      <c r="G5306" s="30"/>
      <c r="H5306" s="26"/>
      <c r="AF5306" s="34"/>
    </row>
    <row r="5307" spans="3:32">
      <c r="C5307" s="29"/>
      <c r="E5307" s="30"/>
      <c r="F5307" s="30"/>
      <c r="G5307" s="30"/>
      <c r="H5307" s="26"/>
      <c r="AF5307" s="34"/>
    </row>
    <row r="5308" spans="3:32">
      <c r="C5308" s="29"/>
      <c r="E5308" s="30"/>
      <c r="F5308" s="30"/>
      <c r="G5308" s="30"/>
      <c r="H5308" s="26"/>
      <c r="AF5308" s="34"/>
    </row>
    <row r="5309" spans="3:32">
      <c r="C5309" s="29"/>
      <c r="E5309" s="30"/>
      <c r="F5309" s="30"/>
      <c r="G5309" s="30"/>
      <c r="H5309" s="26"/>
      <c r="U5309" s="25"/>
      <c r="V5309" s="25"/>
      <c r="AF5309" s="34"/>
    </row>
    <row r="5310" spans="3:32">
      <c r="C5310" s="29"/>
      <c r="E5310" s="30"/>
      <c r="F5310" s="30"/>
      <c r="G5310" s="30"/>
      <c r="H5310" s="26"/>
      <c r="U5310" s="25"/>
      <c r="V5310" s="25"/>
      <c r="AF5310" s="34"/>
    </row>
    <row r="5311" spans="3:32">
      <c r="C5311" s="29"/>
      <c r="E5311" s="30"/>
      <c r="F5311" s="30"/>
      <c r="G5311" s="30"/>
      <c r="H5311" s="26"/>
      <c r="U5311" s="25"/>
      <c r="V5311" s="25"/>
      <c r="AD5311" s="34"/>
      <c r="AE5311" s="34"/>
      <c r="AF5311" s="34"/>
    </row>
    <row r="5312" spans="3:32">
      <c r="C5312" s="29"/>
      <c r="E5312" s="30"/>
      <c r="F5312" s="30"/>
      <c r="G5312" s="30"/>
      <c r="H5312" s="26"/>
      <c r="U5312" s="25"/>
      <c r="V5312" s="25"/>
      <c r="AD5312" s="34"/>
      <c r="AE5312" s="34"/>
      <c r="AF5312" s="34"/>
    </row>
    <row r="5313" spans="3:33">
      <c r="C5313" s="29"/>
      <c r="E5313" s="30"/>
      <c r="F5313" s="30"/>
      <c r="G5313" s="30"/>
      <c r="H5313" s="26"/>
      <c r="U5313" s="25"/>
      <c r="V5313" s="25"/>
      <c r="AD5313" s="34"/>
      <c r="AE5313" s="34"/>
      <c r="AF5313" s="34"/>
    </row>
    <row r="5314" spans="3:33">
      <c r="C5314" s="29"/>
      <c r="E5314" s="30"/>
      <c r="F5314" s="30"/>
      <c r="G5314" s="30"/>
      <c r="H5314" s="26"/>
      <c r="U5314" s="25"/>
      <c r="V5314" s="25"/>
      <c r="AD5314" s="34"/>
      <c r="AE5314" s="34"/>
      <c r="AF5314" s="34"/>
      <c r="AG5314" s="37"/>
    </row>
    <row r="5315" spans="3:33">
      <c r="C5315" s="29"/>
      <c r="E5315" s="30"/>
      <c r="F5315" s="30"/>
      <c r="G5315" s="30"/>
      <c r="H5315" s="26"/>
      <c r="U5315" s="25"/>
      <c r="V5315" s="25"/>
      <c r="AD5315" s="34"/>
      <c r="AE5315" s="34"/>
      <c r="AF5315" s="34"/>
      <c r="AG5315" s="37"/>
    </row>
    <row r="5316" spans="3:33">
      <c r="C5316" s="29"/>
      <c r="E5316" s="30"/>
      <c r="F5316" s="30"/>
      <c r="G5316" s="30"/>
      <c r="H5316" s="26"/>
      <c r="U5316" s="25"/>
      <c r="V5316" s="25"/>
      <c r="AD5316" s="34"/>
      <c r="AE5316" s="34"/>
      <c r="AF5316" s="34"/>
      <c r="AG5316" s="37"/>
    </row>
    <row r="5317" spans="3:33">
      <c r="C5317" s="29"/>
      <c r="E5317" s="30"/>
      <c r="F5317" s="30"/>
      <c r="G5317" s="30"/>
      <c r="H5317" s="26"/>
      <c r="U5317" s="25"/>
      <c r="V5317" s="25"/>
      <c r="AF5317" s="34"/>
    </row>
    <row r="5318" spans="3:33">
      <c r="C5318" s="29"/>
      <c r="E5318" s="30"/>
      <c r="F5318" s="30"/>
      <c r="G5318" s="30"/>
      <c r="H5318" s="26"/>
      <c r="U5318" s="25"/>
      <c r="V5318" s="25"/>
      <c r="AF5318" s="34"/>
    </row>
    <row r="5319" spans="3:33">
      <c r="C5319" s="29"/>
      <c r="E5319" s="30"/>
      <c r="F5319" s="30"/>
      <c r="G5319" s="30"/>
      <c r="H5319" s="26"/>
      <c r="U5319" s="25"/>
      <c r="V5319" s="25"/>
      <c r="AF5319" s="34"/>
    </row>
    <row r="5320" spans="3:33">
      <c r="C5320" s="29"/>
      <c r="E5320" s="30"/>
      <c r="F5320" s="30"/>
      <c r="G5320" s="30"/>
      <c r="H5320" s="26"/>
      <c r="U5320" s="25"/>
      <c r="V5320" s="25"/>
      <c r="AF5320" s="34"/>
    </row>
    <row r="5321" spans="3:33">
      <c r="C5321" s="29"/>
      <c r="E5321" s="30"/>
      <c r="F5321" s="30"/>
      <c r="G5321" s="30"/>
      <c r="H5321" s="26"/>
      <c r="AF5321" s="34"/>
    </row>
    <row r="5322" spans="3:33">
      <c r="C5322" s="29"/>
      <c r="E5322" s="30"/>
      <c r="F5322" s="30"/>
      <c r="G5322" s="30"/>
      <c r="H5322" s="26"/>
      <c r="AF5322" s="34"/>
    </row>
    <row r="5323" spans="3:33">
      <c r="C5323" s="29"/>
      <c r="E5323" s="30"/>
      <c r="F5323" s="30"/>
      <c r="G5323" s="30"/>
      <c r="H5323" s="26"/>
      <c r="AF5323" s="34"/>
    </row>
    <row r="5324" spans="3:33">
      <c r="C5324" s="29"/>
      <c r="E5324" s="30"/>
      <c r="F5324" s="30"/>
      <c r="G5324" s="30"/>
      <c r="H5324" s="26"/>
      <c r="AF5324" s="34"/>
    </row>
    <row r="5325" spans="3:33">
      <c r="C5325" s="29"/>
      <c r="E5325" s="30"/>
      <c r="F5325" s="30"/>
      <c r="G5325" s="30"/>
      <c r="H5325" s="26"/>
      <c r="AF5325" s="34"/>
    </row>
    <row r="5326" spans="3:33">
      <c r="C5326" s="29"/>
      <c r="E5326" s="30"/>
      <c r="F5326" s="30"/>
      <c r="G5326" s="30"/>
      <c r="H5326" s="26"/>
      <c r="AF5326" s="34"/>
      <c r="AG5326" s="37"/>
    </row>
    <row r="5327" spans="3:33">
      <c r="C5327" s="29"/>
      <c r="E5327" s="30"/>
      <c r="F5327" s="30"/>
      <c r="G5327" s="30"/>
      <c r="H5327" s="26"/>
      <c r="AF5327" s="34"/>
    </row>
    <row r="5328" spans="3:33">
      <c r="C5328" s="29"/>
      <c r="E5328" s="30"/>
      <c r="F5328" s="30"/>
      <c r="G5328" s="30"/>
      <c r="H5328" s="26"/>
      <c r="AF5328" s="34"/>
    </row>
    <row r="5329" spans="3:33">
      <c r="C5329" s="29"/>
      <c r="E5329" s="30"/>
      <c r="F5329" s="30"/>
      <c r="G5329" s="30"/>
      <c r="H5329" s="26"/>
      <c r="AF5329" s="34"/>
    </row>
    <row r="5330" spans="3:33">
      <c r="C5330" s="29"/>
      <c r="E5330" s="30"/>
      <c r="F5330" s="30"/>
      <c r="G5330" s="30"/>
      <c r="H5330" s="26"/>
      <c r="AF5330" s="34"/>
    </row>
    <row r="5331" spans="3:33">
      <c r="C5331" s="29"/>
      <c r="E5331" s="30"/>
      <c r="F5331" s="30"/>
      <c r="G5331" s="30"/>
      <c r="H5331" s="26"/>
      <c r="AF5331" s="34"/>
    </row>
    <row r="5332" spans="3:33">
      <c r="C5332" s="29"/>
      <c r="E5332" s="30"/>
      <c r="F5332" s="30"/>
      <c r="G5332" s="30"/>
      <c r="H5332" s="26"/>
      <c r="AF5332" s="34"/>
    </row>
    <row r="5333" spans="3:33">
      <c r="C5333" s="29"/>
      <c r="E5333" s="30"/>
      <c r="F5333" s="30"/>
      <c r="G5333" s="30"/>
      <c r="H5333" s="26"/>
      <c r="AF5333" s="34"/>
    </row>
    <row r="5334" spans="3:33">
      <c r="C5334" s="29"/>
      <c r="E5334" s="30"/>
      <c r="F5334" s="30"/>
      <c r="G5334" s="30"/>
      <c r="H5334" s="26"/>
      <c r="AF5334" s="34"/>
    </row>
    <row r="5335" spans="3:33">
      <c r="C5335" s="29"/>
      <c r="E5335" s="30"/>
      <c r="F5335" s="30"/>
      <c r="G5335" s="30"/>
      <c r="H5335" s="26"/>
      <c r="AF5335" s="34"/>
    </row>
    <row r="5336" spans="3:33">
      <c r="C5336" s="29"/>
      <c r="E5336" s="30"/>
      <c r="F5336" s="30"/>
      <c r="G5336" s="30"/>
      <c r="H5336" s="26"/>
      <c r="AF5336" s="34"/>
    </row>
    <row r="5337" spans="3:33">
      <c r="C5337" s="29"/>
      <c r="E5337" s="30"/>
      <c r="F5337" s="30"/>
      <c r="G5337" s="30"/>
      <c r="H5337" s="26"/>
      <c r="AF5337" s="34"/>
    </row>
    <row r="5338" spans="3:33">
      <c r="C5338" s="29"/>
      <c r="E5338" s="30"/>
      <c r="F5338" s="30"/>
      <c r="G5338" s="30"/>
      <c r="H5338" s="26"/>
      <c r="AF5338" s="34"/>
    </row>
    <row r="5339" spans="3:33">
      <c r="C5339" s="29"/>
      <c r="E5339" s="30"/>
      <c r="F5339" s="30"/>
      <c r="G5339" s="30"/>
      <c r="H5339" s="26"/>
      <c r="AF5339" s="34"/>
    </row>
    <row r="5340" spans="3:33">
      <c r="C5340" s="29"/>
      <c r="E5340" s="30"/>
      <c r="F5340" s="30"/>
      <c r="G5340" s="30"/>
      <c r="H5340" s="26"/>
      <c r="AF5340" s="34"/>
    </row>
    <row r="5341" spans="3:33">
      <c r="C5341" s="29"/>
      <c r="E5341" s="30"/>
      <c r="F5341" s="30"/>
      <c r="G5341" s="30"/>
      <c r="H5341" s="26"/>
      <c r="AF5341" s="34"/>
    </row>
    <row r="5342" spans="3:33">
      <c r="C5342" s="29"/>
      <c r="E5342" s="30"/>
      <c r="F5342" s="30"/>
      <c r="G5342" s="30"/>
      <c r="H5342" s="26"/>
      <c r="AF5342" s="34"/>
    </row>
    <row r="5343" spans="3:33">
      <c r="C5343" s="29"/>
      <c r="E5343" s="30"/>
      <c r="F5343" s="30"/>
      <c r="G5343" s="30"/>
      <c r="H5343" s="26"/>
      <c r="AF5343" s="34"/>
    </row>
    <row r="5344" spans="3:33">
      <c r="C5344" s="29"/>
      <c r="E5344" s="30"/>
      <c r="F5344" s="30"/>
      <c r="G5344" s="30"/>
      <c r="H5344" s="26"/>
      <c r="AF5344" s="34"/>
      <c r="AG5344" s="37"/>
    </row>
    <row r="5345" spans="3:33">
      <c r="C5345" s="29"/>
      <c r="E5345" s="30"/>
      <c r="F5345" s="30"/>
      <c r="G5345" s="30"/>
      <c r="H5345" s="26"/>
      <c r="AD5345" s="34"/>
      <c r="AE5345" s="34"/>
      <c r="AF5345" s="34"/>
      <c r="AG5345" s="37"/>
    </row>
    <row r="5346" spans="3:33">
      <c r="C5346" s="29"/>
      <c r="E5346" s="30"/>
      <c r="F5346" s="30"/>
      <c r="G5346" s="30"/>
      <c r="H5346" s="26"/>
      <c r="AF5346" s="34"/>
      <c r="AG5346" s="37"/>
    </row>
    <row r="5347" spans="3:33">
      <c r="C5347" s="29"/>
      <c r="E5347" s="30"/>
      <c r="F5347" s="30"/>
      <c r="G5347" s="30"/>
      <c r="H5347" s="26"/>
      <c r="AD5347" s="34"/>
      <c r="AE5347" s="34"/>
      <c r="AF5347" s="34"/>
      <c r="AG5347" s="37"/>
    </row>
    <row r="5348" spans="3:33">
      <c r="C5348" s="29"/>
      <c r="E5348" s="30"/>
      <c r="F5348" s="30"/>
      <c r="G5348" s="30"/>
      <c r="H5348" s="26"/>
      <c r="AF5348" s="34"/>
    </row>
    <row r="5349" spans="3:33">
      <c r="C5349" s="29"/>
      <c r="E5349" s="30"/>
      <c r="F5349" s="30"/>
      <c r="G5349" s="30"/>
      <c r="H5349" s="26"/>
      <c r="AF5349" s="34"/>
    </row>
    <row r="5350" spans="3:33">
      <c r="C5350" s="29"/>
      <c r="E5350" s="30"/>
      <c r="F5350" s="30"/>
      <c r="G5350" s="30"/>
      <c r="H5350" s="26"/>
      <c r="AF5350" s="34"/>
    </row>
    <row r="5351" spans="3:33">
      <c r="C5351" s="29"/>
      <c r="E5351" s="30"/>
      <c r="F5351" s="30"/>
      <c r="G5351" s="30"/>
      <c r="H5351" s="26"/>
      <c r="AF5351" s="34"/>
    </row>
    <row r="5352" spans="3:33">
      <c r="C5352" s="29"/>
      <c r="E5352" s="30"/>
      <c r="F5352" s="30"/>
      <c r="G5352" s="30"/>
      <c r="H5352" s="26"/>
      <c r="AF5352" s="34"/>
    </row>
    <row r="5353" spans="3:33">
      <c r="C5353" s="29"/>
      <c r="E5353" s="30"/>
      <c r="F5353" s="30"/>
      <c r="G5353" s="30"/>
      <c r="H5353" s="26"/>
      <c r="AF5353" s="34"/>
    </row>
    <row r="5354" spans="3:33">
      <c r="C5354" s="29"/>
      <c r="E5354" s="30"/>
      <c r="F5354" s="30"/>
      <c r="G5354" s="30"/>
      <c r="H5354" s="26"/>
      <c r="AF5354" s="34"/>
    </row>
    <row r="5355" spans="3:33">
      <c r="C5355" s="29"/>
      <c r="E5355" s="30"/>
      <c r="F5355" s="30"/>
      <c r="G5355" s="30"/>
      <c r="H5355" s="26"/>
      <c r="AF5355" s="34"/>
    </row>
    <row r="5356" spans="3:33">
      <c r="C5356" s="29"/>
      <c r="E5356" s="30"/>
      <c r="F5356" s="30"/>
      <c r="G5356" s="30"/>
      <c r="H5356" s="26"/>
      <c r="AF5356" s="34"/>
    </row>
    <row r="5357" spans="3:33">
      <c r="C5357" s="29"/>
      <c r="E5357" s="30"/>
      <c r="F5357" s="30"/>
      <c r="G5357" s="30"/>
      <c r="H5357" s="26"/>
      <c r="AF5357" s="34"/>
    </row>
    <row r="5358" spans="3:33">
      <c r="C5358" s="29"/>
      <c r="E5358" s="30"/>
      <c r="F5358" s="30"/>
      <c r="G5358" s="30"/>
      <c r="H5358" s="26"/>
      <c r="U5358" s="25"/>
      <c r="V5358" s="25"/>
      <c r="AF5358" s="34"/>
    </row>
    <row r="5359" spans="3:33">
      <c r="C5359" s="29"/>
      <c r="E5359" s="30"/>
      <c r="F5359" s="30"/>
      <c r="G5359" s="30"/>
      <c r="H5359" s="26"/>
      <c r="U5359" s="25"/>
      <c r="V5359" s="25"/>
      <c r="AF5359" s="34"/>
    </row>
    <row r="5360" spans="3:33">
      <c r="C5360" s="29"/>
      <c r="E5360" s="30"/>
      <c r="F5360" s="30"/>
      <c r="G5360" s="30"/>
      <c r="H5360" s="26"/>
      <c r="U5360" s="25"/>
      <c r="V5360" s="25"/>
      <c r="AF5360" s="34"/>
    </row>
    <row r="5361" spans="3:33">
      <c r="C5361" s="29"/>
      <c r="E5361" s="30"/>
      <c r="F5361" s="30"/>
      <c r="G5361" s="30"/>
      <c r="H5361" s="26"/>
      <c r="U5361" s="25"/>
      <c r="V5361" s="25"/>
      <c r="AF5361" s="34"/>
    </row>
    <row r="5362" spans="3:33">
      <c r="C5362" s="29"/>
      <c r="E5362" s="30"/>
      <c r="F5362" s="30"/>
      <c r="G5362" s="30"/>
      <c r="H5362" s="26"/>
      <c r="U5362" s="25"/>
      <c r="V5362" s="25"/>
      <c r="AD5362" s="34"/>
      <c r="AE5362" s="34"/>
      <c r="AF5362" s="34"/>
    </row>
    <row r="5363" spans="3:33">
      <c r="C5363" s="29"/>
      <c r="E5363" s="30"/>
      <c r="F5363" s="30"/>
      <c r="G5363" s="30"/>
      <c r="H5363" s="26"/>
      <c r="U5363" s="25"/>
      <c r="V5363" s="25"/>
      <c r="AF5363" s="34"/>
      <c r="AG5363" s="37"/>
    </row>
    <row r="5364" spans="3:33">
      <c r="C5364" s="29"/>
      <c r="E5364" s="30"/>
      <c r="F5364" s="30"/>
      <c r="G5364" s="30"/>
      <c r="H5364" s="26"/>
      <c r="U5364" s="25"/>
      <c r="V5364" s="25"/>
      <c r="AF5364" s="34"/>
      <c r="AG5364" s="37"/>
    </row>
    <row r="5365" spans="3:33">
      <c r="C5365" s="29"/>
      <c r="E5365" s="30"/>
      <c r="F5365" s="30"/>
      <c r="G5365" s="30"/>
      <c r="H5365" s="26"/>
      <c r="AF5365" s="34"/>
      <c r="AG5365" s="37"/>
    </row>
    <row r="5366" spans="3:33">
      <c r="C5366" s="29"/>
      <c r="E5366" s="30"/>
      <c r="F5366" s="30"/>
      <c r="G5366" s="30"/>
      <c r="H5366" s="26"/>
      <c r="AD5366" s="34"/>
      <c r="AE5366" s="34"/>
      <c r="AF5366" s="34"/>
      <c r="AG5366" s="37"/>
    </row>
    <row r="5367" spans="3:33">
      <c r="C5367" s="29"/>
      <c r="E5367" s="30"/>
      <c r="F5367" s="30"/>
      <c r="G5367" s="30"/>
      <c r="H5367" s="26"/>
      <c r="AD5367" s="34"/>
      <c r="AE5367" s="34"/>
      <c r="AF5367" s="34"/>
      <c r="AG5367" s="37"/>
    </row>
    <row r="5368" spans="3:33">
      <c r="C5368" s="29"/>
      <c r="E5368" s="30"/>
      <c r="F5368" s="30"/>
      <c r="G5368" s="30"/>
      <c r="H5368" s="26"/>
      <c r="AD5368" s="34"/>
      <c r="AE5368" s="34"/>
      <c r="AF5368" s="34"/>
      <c r="AG5368" s="37"/>
    </row>
    <row r="5369" spans="3:33">
      <c r="C5369" s="29"/>
      <c r="E5369" s="30"/>
      <c r="F5369" s="30"/>
      <c r="G5369" s="30"/>
      <c r="H5369" s="26"/>
      <c r="AD5369" s="34"/>
      <c r="AE5369" s="34"/>
      <c r="AF5369" s="34"/>
    </row>
    <row r="5370" spans="3:33">
      <c r="C5370" s="29"/>
      <c r="E5370" s="30"/>
      <c r="F5370" s="30"/>
      <c r="G5370" s="30"/>
      <c r="H5370" s="26"/>
      <c r="AF5370" s="34"/>
    </row>
    <row r="5371" spans="3:33">
      <c r="C5371" s="29"/>
      <c r="E5371" s="30"/>
      <c r="F5371" s="30"/>
      <c r="G5371" s="30"/>
      <c r="H5371" s="26"/>
      <c r="AF5371" s="34"/>
    </row>
    <row r="5372" spans="3:33">
      <c r="C5372" s="29"/>
      <c r="E5372" s="30"/>
      <c r="F5372" s="30"/>
      <c r="G5372" s="30"/>
      <c r="H5372" s="26"/>
      <c r="AF5372" s="34"/>
    </row>
    <row r="5373" spans="3:33">
      <c r="C5373" s="29"/>
      <c r="E5373" s="30"/>
      <c r="F5373" s="30"/>
      <c r="G5373" s="30"/>
      <c r="H5373" s="26"/>
      <c r="AF5373" s="34"/>
    </row>
    <row r="5374" spans="3:33">
      <c r="C5374" s="29"/>
      <c r="E5374" s="30"/>
      <c r="F5374" s="30"/>
      <c r="G5374" s="30"/>
      <c r="H5374" s="26"/>
      <c r="AF5374" s="34"/>
    </row>
    <row r="5375" spans="3:33">
      <c r="C5375" s="29"/>
      <c r="E5375" s="30"/>
      <c r="F5375" s="30"/>
      <c r="G5375" s="30"/>
      <c r="H5375" s="26"/>
      <c r="AF5375" s="34"/>
    </row>
    <row r="5376" spans="3:33">
      <c r="C5376" s="29"/>
      <c r="E5376" s="30"/>
      <c r="F5376" s="30"/>
      <c r="G5376" s="30"/>
      <c r="H5376" s="26"/>
      <c r="AF5376" s="34"/>
    </row>
    <row r="5377" spans="3:33">
      <c r="C5377" s="29"/>
      <c r="E5377" s="30"/>
      <c r="F5377" s="30"/>
      <c r="G5377" s="30"/>
      <c r="H5377" s="26"/>
      <c r="AF5377" s="34"/>
    </row>
    <row r="5378" spans="3:33">
      <c r="C5378" s="29"/>
      <c r="E5378" s="30"/>
      <c r="F5378" s="30"/>
      <c r="G5378" s="30"/>
      <c r="H5378" s="26"/>
      <c r="AF5378" s="34"/>
    </row>
    <row r="5379" spans="3:33">
      <c r="C5379" s="29"/>
      <c r="E5379" s="30"/>
      <c r="F5379" s="30"/>
      <c r="G5379" s="30"/>
      <c r="H5379" s="26"/>
      <c r="AF5379" s="34"/>
    </row>
    <row r="5380" spans="3:33">
      <c r="C5380" s="29"/>
      <c r="E5380" s="30"/>
      <c r="F5380" s="30"/>
      <c r="G5380" s="30"/>
      <c r="H5380" s="26"/>
      <c r="AF5380" s="34"/>
    </row>
    <row r="5381" spans="3:33">
      <c r="C5381" s="29"/>
      <c r="E5381" s="30"/>
      <c r="F5381" s="30"/>
      <c r="G5381" s="30"/>
      <c r="H5381" s="26"/>
      <c r="AF5381" s="34"/>
    </row>
    <row r="5382" spans="3:33">
      <c r="C5382" s="29"/>
      <c r="E5382" s="30"/>
      <c r="F5382" s="30"/>
      <c r="G5382" s="30"/>
      <c r="H5382" s="26"/>
      <c r="AF5382" s="34"/>
    </row>
    <row r="5383" spans="3:33">
      <c r="C5383" s="29"/>
      <c r="E5383" s="30"/>
      <c r="F5383" s="30"/>
      <c r="G5383" s="30"/>
      <c r="H5383" s="26"/>
      <c r="AF5383" s="34"/>
    </row>
    <row r="5384" spans="3:33">
      <c r="C5384" s="29"/>
      <c r="E5384" s="30"/>
      <c r="F5384" s="30"/>
      <c r="G5384" s="30"/>
      <c r="H5384" s="26"/>
      <c r="AF5384" s="34"/>
      <c r="AG5384" s="34"/>
    </row>
    <row r="5385" spans="3:33">
      <c r="C5385" s="29"/>
      <c r="E5385" s="30"/>
      <c r="F5385" s="30"/>
      <c r="G5385" s="30"/>
      <c r="H5385" s="26"/>
      <c r="AF5385" s="34"/>
      <c r="AG5385" s="34"/>
    </row>
    <row r="5386" spans="3:33">
      <c r="C5386" s="29"/>
      <c r="E5386" s="30"/>
      <c r="F5386" s="30"/>
      <c r="G5386" s="30"/>
      <c r="H5386" s="26"/>
      <c r="AF5386" s="34"/>
      <c r="AG5386" s="34"/>
    </row>
    <row r="5387" spans="3:33">
      <c r="C5387" s="29"/>
      <c r="E5387" s="30"/>
      <c r="F5387" s="30"/>
      <c r="G5387" s="30"/>
      <c r="H5387" s="26"/>
      <c r="AF5387" s="34"/>
      <c r="AG5387" s="34"/>
    </row>
    <row r="5388" spans="3:33">
      <c r="C5388" s="29"/>
      <c r="E5388" s="30"/>
      <c r="F5388" s="30"/>
      <c r="G5388" s="30"/>
      <c r="H5388" s="26"/>
      <c r="AF5388" s="34"/>
    </row>
    <row r="5389" spans="3:33">
      <c r="C5389" s="29"/>
      <c r="E5389" s="30"/>
      <c r="F5389" s="30"/>
      <c r="G5389" s="30"/>
      <c r="H5389" s="26"/>
      <c r="AF5389" s="34"/>
    </row>
    <row r="5390" spans="3:33">
      <c r="C5390" s="29"/>
      <c r="E5390" s="30"/>
      <c r="F5390" s="30"/>
      <c r="G5390" s="30"/>
      <c r="H5390" s="26"/>
      <c r="AF5390" s="34"/>
    </row>
    <row r="5391" spans="3:33">
      <c r="C5391" s="29"/>
      <c r="E5391" s="30"/>
      <c r="F5391" s="30"/>
      <c r="G5391" s="30"/>
      <c r="H5391" s="26"/>
      <c r="AF5391" s="34"/>
    </row>
    <row r="5392" spans="3:33">
      <c r="C5392" s="29"/>
      <c r="E5392" s="30"/>
      <c r="F5392" s="30"/>
      <c r="G5392" s="30"/>
      <c r="H5392" s="26"/>
      <c r="AF5392" s="34"/>
    </row>
    <row r="5393" spans="3:33">
      <c r="C5393" s="29"/>
      <c r="E5393" s="30"/>
      <c r="F5393" s="30"/>
      <c r="G5393" s="30"/>
      <c r="H5393" s="26"/>
      <c r="AF5393" s="34"/>
    </row>
    <row r="5394" spans="3:33">
      <c r="C5394" s="29"/>
      <c r="E5394" s="30"/>
      <c r="F5394" s="30"/>
      <c r="G5394" s="30"/>
      <c r="H5394" s="26"/>
      <c r="AD5394" s="34"/>
      <c r="AE5394" s="34"/>
      <c r="AF5394" s="34"/>
    </row>
    <row r="5395" spans="3:33">
      <c r="C5395" s="29"/>
      <c r="E5395" s="30"/>
      <c r="F5395" s="30"/>
      <c r="G5395" s="30"/>
      <c r="H5395" s="26"/>
      <c r="AD5395" s="34"/>
      <c r="AE5395" s="34"/>
      <c r="AF5395" s="34"/>
    </row>
    <row r="5396" spans="3:33">
      <c r="C5396" s="29"/>
      <c r="E5396" s="30"/>
      <c r="F5396" s="30"/>
      <c r="G5396" s="30"/>
      <c r="H5396" s="26"/>
      <c r="AD5396" s="34"/>
      <c r="AE5396" s="34"/>
      <c r="AF5396" s="34"/>
    </row>
    <row r="5397" spans="3:33">
      <c r="C5397" s="29"/>
      <c r="E5397" s="30"/>
      <c r="F5397" s="30"/>
      <c r="G5397" s="30"/>
      <c r="H5397" s="26"/>
      <c r="AD5397" s="34"/>
      <c r="AE5397" s="34"/>
      <c r="AF5397" s="34"/>
    </row>
    <row r="5398" spans="3:33">
      <c r="C5398" s="29"/>
      <c r="E5398" s="30"/>
      <c r="F5398" s="30"/>
      <c r="G5398" s="30"/>
      <c r="H5398" s="26"/>
      <c r="AF5398" s="34"/>
      <c r="AG5398" s="37"/>
    </row>
    <row r="5399" spans="3:33">
      <c r="C5399" s="29"/>
      <c r="E5399" s="30"/>
      <c r="F5399" s="30"/>
      <c r="G5399" s="30"/>
      <c r="H5399" s="26"/>
      <c r="AF5399" s="34"/>
      <c r="AG5399" s="37"/>
    </row>
    <row r="5400" spans="3:33">
      <c r="C5400" s="29"/>
      <c r="E5400" s="30"/>
      <c r="F5400" s="30"/>
      <c r="G5400" s="30"/>
      <c r="H5400" s="26"/>
      <c r="AF5400" s="34"/>
      <c r="AG5400" s="37"/>
    </row>
    <row r="5401" spans="3:33">
      <c r="C5401" s="29"/>
      <c r="E5401" s="30"/>
      <c r="F5401" s="30"/>
      <c r="G5401" s="30"/>
      <c r="H5401" s="26"/>
      <c r="AF5401" s="34"/>
    </row>
    <row r="5402" spans="3:33">
      <c r="C5402" s="29"/>
      <c r="E5402" s="30"/>
      <c r="F5402" s="30"/>
      <c r="G5402" s="30"/>
      <c r="H5402" s="26"/>
      <c r="AF5402" s="34"/>
    </row>
    <row r="5403" spans="3:33">
      <c r="C5403" s="29"/>
      <c r="E5403" s="30"/>
      <c r="F5403" s="30"/>
      <c r="G5403" s="30"/>
      <c r="H5403" s="26"/>
      <c r="AD5403" s="34"/>
      <c r="AE5403" s="34"/>
      <c r="AF5403" s="34"/>
      <c r="AG5403" s="37"/>
    </row>
    <row r="5404" spans="3:33">
      <c r="C5404" s="29"/>
      <c r="E5404" s="30"/>
      <c r="F5404" s="30"/>
      <c r="G5404" s="30"/>
      <c r="H5404" s="26"/>
      <c r="AD5404" s="34"/>
      <c r="AE5404" s="34"/>
      <c r="AF5404" s="34"/>
      <c r="AG5404" s="37"/>
    </row>
    <row r="5405" spans="3:33">
      <c r="C5405" s="29"/>
      <c r="E5405" s="30"/>
      <c r="F5405" s="30"/>
      <c r="G5405" s="30"/>
      <c r="H5405" s="26"/>
      <c r="AD5405" s="34"/>
      <c r="AE5405" s="34"/>
      <c r="AF5405" s="34"/>
      <c r="AG5405" s="37"/>
    </row>
    <row r="5406" spans="3:33">
      <c r="C5406" s="29"/>
      <c r="E5406" s="30"/>
      <c r="F5406" s="30"/>
      <c r="G5406" s="30"/>
      <c r="H5406" s="26"/>
      <c r="AD5406" s="34"/>
      <c r="AE5406" s="34"/>
      <c r="AF5406" s="34"/>
      <c r="AG5406" s="37"/>
    </row>
    <row r="5407" spans="3:33">
      <c r="C5407" s="29"/>
      <c r="E5407" s="30"/>
      <c r="F5407" s="30"/>
      <c r="G5407" s="30"/>
      <c r="H5407" s="26"/>
      <c r="AD5407" s="34"/>
      <c r="AE5407" s="34"/>
      <c r="AF5407" s="34"/>
      <c r="AG5407" s="37"/>
    </row>
    <row r="5408" spans="3:33">
      <c r="C5408" s="29"/>
      <c r="E5408" s="30"/>
      <c r="F5408" s="30"/>
      <c r="G5408" s="30"/>
      <c r="H5408" s="26"/>
      <c r="AD5408" s="34"/>
      <c r="AE5408" s="34"/>
      <c r="AF5408" s="34"/>
      <c r="AG5408" s="37"/>
    </row>
    <row r="5409" spans="3:33">
      <c r="C5409" s="29"/>
      <c r="E5409" s="30"/>
      <c r="F5409" s="30"/>
      <c r="G5409" s="30"/>
      <c r="H5409" s="26"/>
      <c r="AD5409" s="34"/>
      <c r="AE5409" s="34"/>
      <c r="AF5409" s="34"/>
      <c r="AG5409" s="37"/>
    </row>
    <row r="5410" spans="3:33">
      <c r="C5410" s="29"/>
      <c r="E5410" s="30"/>
      <c r="F5410" s="30"/>
      <c r="G5410" s="30"/>
      <c r="H5410" s="26"/>
      <c r="AD5410" s="34"/>
      <c r="AE5410" s="34"/>
      <c r="AF5410" s="34"/>
      <c r="AG5410" s="37"/>
    </row>
    <row r="5411" spans="3:33">
      <c r="C5411" s="29"/>
      <c r="E5411" s="30"/>
      <c r="F5411" s="30"/>
      <c r="G5411" s="30"/>
      <c r="H5411" s="26"/>
      <c r="AD5411" s="34"/>
      <c r="AE5411" s="34"/>
      <c r="AF5411" s="34"/>
      <c r="AG5411" s="37"/>
    </row>
    <row r="5412" spans="3:33">
      <c r="C5412" s="29"/>
      <c r="E5412" s="30"/>
      <c r="F5412" s="30"/>
      <c r="G5412" s="30"/>
      <c r="H5412" s="26"/>
      <c r="AD5412" s="34"/>
      <c r="AE5412" s="34"/>
      <c r="AF5412" s="34"/>
      <c r="AG5412" s="37"/>
    </row>
    <row r="5413" spans="3:33">
      <c r="C5413" s="29"/>
      <c r="E5413" s="30"/>
      <c r="F5413" s="30"/>
      <c r="G5413" s="30"/>
      <c r="H5413" s="26"/>
      <c r="AD5413" s="34"/>
      <c r="AE5413" s="34"/>
      <c r="AF5413" s="34"/>
    </row>
    <row r="5414" spans="3:33">
      <c r="C5414" s="29"/>
      <c r="E5414" s="30"/>
      <c r="F5414" s="30"/>
      <c r="G5414" s="30"/>
      <c r="H5414" s="26"/>
      <c r="AD5414" s="34"/>
      <c r="AE5414" s="34"/>
      <c r="AF5414" s="34"/>
    </row>
    <row r="5415" spans="3:33">
      <c r="C5415" s="29"/>
      <c r="E5415" s="30"/>
      <c r="F5415" s="30"/>
      <c r="G5415" s="30"/>
      <c r="H5415" s="26"/>
      <c r="AD5415" s="34"/>
      <c r="AE5415" s="34"/>
      <c r="AF5415" s="34"/>
    </row>
    <row r="5416" spans="3:33">
      <c r="C5416" s="29"/>
      <c r="E5416" s="30"/>
      <c r="F5416" s="30"/>
      <c r="G5416" s="30"/>
      <c r="H5416" s="26"/>
      <c r="AD5416" s="34"/>
      <c r="AE5416" s="34"/>
      <c r="AF5416" s="34"/>
    </row>
    <row r="5417" spans="3:33">
      <c r="C5417" s="29"/>
      <c r="E5417" s="30"/>
      <c r="F5417" s="30"/>
      <c r="G5417" s="30"/>
      <c r="H5417" s="26"/>
      <c r="AD5417" s="34"/>
      <c r="AE5417" s="34"/>
      <c r="AF5417" s="34"/>
    </row>
    <row r="5418" spans="3:33">
      <c r="C5418" s="29"/>
      <c r="E5418" s="30"/>
      <c r="F5418" s="30"/>
      <c r="G5418" s="30"/>
      <c r="H5418" s="26"/>
      <c r="AD5418" s="34"/>
      <c r="AE5418" s="34"/>
      <c r="AF5418" s="34"/>
    </row>
    <row r="5419" spans="3:33">
      <c r="C5419" s="29"/>
      <c r="E5419" s="30"/>
      <c r="F5419" s="30"/>
      <c r="G5419" s="30"/>
      <c r="H5419" s="26"/>
      <c r="AD5419" s="34"/>
      <c r="AE5419" s="34"/>
      <c r="AF5419" s="34"/>
    </row>
    <row r="5420" spans="3:33">
      <c r="C5420" s="29"/>
      <c r="E5420" s="30"/>
      <c r="F5420" s="30"/>
      <c r="G5420" s="30"/>
      <c r="H5420" s="26"/>
      <c r="AD5420" s="34"/>
      <c r="AE5420" s="34"/>
      <c r="AF5420" s="34"/>
    </row>
    <row r="5421" spans="3:33">
      <c r="C5421" s="29"/>
      <c r="E5421" s="30"/>
      <c r="F5421" s="30"/>
      <c r="G5421" s="30"/>
      <c r="H5421" s="26"/>
      <c r="AD5421" s="34"/>
      <c r="AE5421" s="34"/>
      <c r="AF5421" s="34"/>
    </row>
    <row r="5422" spans="3:33">
      <c r="C5422" s="29"/>
      <c r="E5422" s="30"/>
      <c r="F5422" s="30"/>
      <c r="G5422" s="30"/>
      <c r="H5422" s="26"/>
      <c r="AD5422" s="34"/>
      <c r="AE5422" s="34"/>
      <c r="AF5422" s="34"/>
    </row>
    <row r="5423" spans="3:33">
      <c r="C5423" s="29"/>
      <c r="E5423" s="30"/>
      <c r="F5423" s="30"/>
      <c r="G5423" s="30"/>
      <c r="H5423" s="26"/>
      <c r="AD5423" s="34"/>
      <c r="AE5423" s="34"/>
      <c r="AF5423" s="34"/>
    </row>
    <row r="5424" spans="3:33">
      <c r="C5424" s="29"/>
      <c r="E5424" s="30"/>
      <c r="F5424" s="30"/>
      <c r="G5424" s="30"/>
      <c r="H5424" s="26"/>
      <c r="AD5424" s="34"/>
      <c r="AE5424" s="34"/>
      <c r="AF5424" s="34"/>
    </row>
    <row r="5425" spans="3:32">
      <c r="C5425" s="29"/>
      <c r="E5425" s="30"/>
      <c r="F5425" s="30"/>
      <c r="G5425" s="30"/>
      <c r="H5425" s="26"/>
      <c r="AD5425" s="34"/>
      <c r="AE5425" s="34"/>
      <c r="AF5425" s="34"/>
    </row>
    <row r="5426" spans="3:32">
      <c r="C5426" s="29"/>
      <c r="E5426" s="30"/>
      <c r="F5426" s="30"/>
      <c r="G5426" s="30"/>
      <c r="H5426" s="26"/>
      <c r="AD5426" s="34"/>
      <c r="AE5426" s="34"/>
      <c r="AF5426" s="34"/>
    </row>
    <row r="5427" spans="3:32">
      <c r="C5427" s="29"/>
      <c r="E5427" s="30"/>
      <c r="F5427" s="30"/>
      <c r="G5427" s="30"/>
      <c r="H5427" s="26"/>
      <c r="AD5427" s="34"/>
      <c r="AE5427" s="34"/>
      <c r="AF5427" s="34"/>
    </row>
    <row r="5428" spans="3:32">
      <c r="C5428" s="29"/>
      <c r="E5428" s="30"/>
      <c r="F5428" s="30"/>
      <c r="G5428" s="30"/>
      <c r="H5428" s="26"/>
      <c r="AF5428" s="34"/>
    </row>
    <row r="5429" spans="3:32">
      <c r="C5429" s="29"/>
      <c r="E5429" s="30"/>
      <c r="F5429" s="30"/>
      <c r="G5429" s="30"/>
      <c r="H5429" s="26"/>
      <c r="AF5429" s="34"/>
    </row>
    <row r="5430" spans="3:32">
      <c r="C5430" s="29"/>
      <c r="E5430" s="30"/>
      <c r="F5430" s="30"/>
      <c r="G5430" s="30"/>
      <c r="H5430" s="26"/>
      <c r="AF5430" s="34"/>
    </row>
    <row r="5431" spans="3:32">
      <c r="C5431" s="29"/>
      <c r="E5431" s="30"/>
      <c r="F5431" s="30"/>
      <c r="G5431" s="30"/>
      <c r="H5431" s="26"/>
      <c r="AF5431" s="34"/>
    </row>
    <row r="5432" spans="3:32">
      <c r="C5432" s="29"/>
      <c r="E5432" s="30"/>
      <c r="F5432" s="30"/>
      <c r="G5432" s="30"/>
      <c r="H5432" s="26"/>
      <c r="AF5432" s="34"/>
    </row>
    <row r="5433" spans="3:32">
      <c r="C5433" s="29"/>
      <c r="E5433" s="30"/>
      <c r="F5433" s="30"/>
      <c r="G5433" s="30"/>
      <c r="H5433" s="26"/>
      <c r="AF5433" s="34"/>
    </row>
    <row r="5434" spans="3:32">
      <c r="C5434" s="29"/>
      <c r="E5434" s="30"/>
      <c r="F5434" s="30"/>
      <c r="G5434" s="30"/>
      <c r="H5434" s="26"/>
      <c r="AF5434" s="34"/>
    </row>
    <row r="5435" spans="3:32">
      <c r="C5435" s="29"/>
      <c r="E5435" s="30"/>
      <c r="F5435" s="30"/>
      <c r="G5435" s="30"/>
      <c r="H5435" s="26"/>
      <c r="AF5435" s="34"/>
    </row>
    <row r="5436" spans="3:32">
      <c r="C5436" s="29"/>
      <c r="E5436" s="30"/>
      <c r="F5436" s="30"/>
      <c r="G5436" s="30"/>
      <c r="H5436" s="26"/>
      <c r="AF5436" s="34"/>
    </row>
    <row r="5437" spans="3:32">
      <c r="C5437" s="29"/>
      <c r="E5437" s="30"/>
      <c r="F5437" s="30"/>
      <c r="G5437" s="30"/>
      <c r="H5437" s="26"/>
      <c r="AF5437" s="34"/>
    </row>
    <row r="5438" spans="3:32">
      <c r="C5438" s="29"/>
      <c r="E5438" s="30"/>
      <c r="F5438" s="30"/>
      <c r="G5438" s="30"/>
      <c r="H5438" s="26"/>
      <c r="AF5438" s="34"/>
    </row>
    <row r="5439" spans="3:32">
      <c r="C5439" s="29"/>
      <c r="E5439" s="30"/>
      <c r="F5439" s="30"/>
      <c r="G5439" s="30"/>
      <c r="H5439" s="26"/>
      <c r="AF5439" s="34"/>
    </row>
    <row r="5440" spans="3:32">
      <c r="C5440" s="29"/>
      <c r="E5440" s="30"/>
      <c r="F5440" s="30"/>
      <c r="G5440" s="30"/>
      <c r="H5440" s="26"/>
      <c r="AF5440" s="34"/>
    </row>
    <row r="5441" spans="3:32">
      <c r="C5441" s="29"/>
      <c r="E5441" s="30"/>
      <c r="F5441" s="30"/>
      <c r="G5441" s="30"/>
      <c r="H5441" s="26"/>
      <c r="AF5441" s="34"/>
    </row>
    <row r="5442" spans="3:32">
      <c r="C5442" s="29"/>
      <c r="E5442" s="30"/>
      <c r="F5442" s="30"/>
      <c r="G5442" s="30"/>
      <c r="H5442" s="26"/>
      <c r="AF5442" s="34"/>
    </row>
    <row r="5443" spans="3:32">
      <c r="C5443" s="29"/>
      <c r="E5443" s="30"/>
      <c r="F5443" s="30"/>
      <c r="G5443" s="30"/>
      <c r="H5443" s="26"/>
      <c r="AF5443" s="34"/>
    </row>
    <row r="5444" spans="3:32">
      <c r="C5444" s="29"/>
      <c r="E5444" s="30"/>
      <c r="F5444" s="30"/>
      <c r="G5444" s="30"/>
      <c r="H5444" s="26"/>
      <c r="AF5444" s="34"/>
    </row>
    <row r="5445" spans="3:32">
      <c r="C5445" s="29"/>
      <c r="E5445" s="30"/>
      <c r="F5445" s="30"/>
      <c r="G5445" s="30"/>
      <c r="H5445" s="26"/>
      <c r="AF5445" s="34"/>
    </row>
    <row r="5446" spans="3:32">
      <c r="C5446" s="29"/>
      <c r="E5446" s="30"/>
      <c r="F5446" s="30"/>
      <c r="G5446" s="30"/>
      <c r="H5446" s="26"/>
      <c r="AF5446" s="34"/>
    </row>
    <row r="5447" spans="3:32">
      <c r="C5447" s="29"/>
      <c r="E5447" s="30"/>
      <c r="F5447" s="30"/>
      <c r="G5447" s="30"/>
      <c r="H5447" s="26"/>
      <c r="AF5447" s="34"/>
    </row>
    <row r="5448" spans="3:32">
      <c r="C5448" s="29"/>
      <c r="E5448" s="30"/>
      <c r="F5448" s="30"/>
      <c r="G5448" s="30"/>
      <c r="H5448" s="26"/>
      <c r="AF5448" s="34"/>
    </row>
    <row r="5449" spans="3:32">
      <c r="C5449" s="29"/>
      <c r="E5449" s="30"/>
      <c r="F5449" s="30"/>
      <c r="G5449" s="30"/>
      <c r="H5449" s="26"/>
      <c r="AF5449" s="34"/>
    </row>
    <row r="5450" spans="3:32">
      <c r="C5450" s="29"/>
      <c r="E5450" s="30"/>
      <c r="F5450" s="30"/>
      <c r="G5450" s="30"/>
      <c r="H5450" s="26"/>
      <c r="AF5450" s="34"/>
    </row>
    <row r="5451" spans="3:32">
      <c r="C5451" s="29"/>
      <c r="E5451" s="30"/>
      <c r="F5451" s="30"/>
      <c r="G5451" s="30"/>
      <c r="H5451" s="26"/>
      <c r="AD5451" s="34"/>
      <c r="AE5451" s="34"/>
      <c r="AF5451" s="34"/>
    </row>
    <row r="5452" spans="3:32">
      <c r="C5452" s="29"/>
      <c r="E5452" s="30"/>
      <c r="F5452" s="30"/>
      <c r="G5452" s="30"/>
      <c r="H5452" s="26"/>
      <c r="AD5452" s="34"/>
      <c r="AE5452" s="34"/>
      <c r="AF5452" s="34"/>
    </row>
    <row r="5453" spans="3:32">
      <c r="C5453" s="29"/>
      <c r="E5453" s="30"/>
      <c r="F5453" s="30"/>
      <c r="G5453" s="30"/>
      <c r="H5453" s="26"/>
      <c r="AD5453" s="34"/>
      <c r="AE5453" s="34"/>
      <c r="AF5453" s="34"/>
    </row>
    <row r="5454" spans="3:32">
      <c r="C5454" s="29"/>
      <c r="E5454" s="30"/>
      <c r="F5454" s="30"/>
      <c r="G5454" s="30"/>
      <c r="H5454" s="26"/>
      <c r="AD5454" s="34"/>
      <c r="AE5454" s="34"/>
      <c r="AF5454" s="34"/>
    </row>
    <row r="5455" spans="3:32">
      <c r="C5455" s="29"/>
      <c r="E5455" s="30"/>
      <c r="F5455" s="30"/>
      <c r="G5455" s="30"/>
      <c r="H5455" s="26"/>
      <c r="AD5455" s="34"/>
      <c r="AE5455" s="34"/>
      <c r="AF5455" s="34"/>
    </row>
    <row r="5456" spans="3:32">
      <c r="C5456" s="29"/>
      <c r="E5456" s="30"/>
      <c r="F5456" s="30"/>
      <c r="G5456" s="30"/>
      <c r="H5456" s="26"/>
      <c r="AD5456" s="34"/>
      <c r="AE5456" s="34"/>
      <c r="AF5456" s="34"/>
    </row>
    <row r="5457" spans="3:33">
      <c r="C5457" s="29"/>
      <c r="E5457" s="30"/>
      <c r="F5457" s="30"/>
      <c r="G5457" s="30"/>
      <c r="H5457" s="26"/>
      <c r="AD5457" s="34"/>
      <c r="AE5457" s="34"/>
      <c r="AF5457" s="34"/>
    </row>
    <row r="5458" spans="3:33">
      <c r="C5458" s="29"/>
      <c r="E5458" s="30"/>
      <c r="F5458" s="30"/>
      <c r="G5458" s="30"/>
      <c r="H5458" s="26"/>
      <c r="U5458" s="25"/>
      <c r="V5458" s="25"/>
      <c r="AD5458" s="34"/>
      <c r="AE5458" s="34"/>
      <c r="AF5458" s="34"/>
    </row>
    <row r="5459" spans="3:33">
      <c r="C5459" s="29"/>
      <c r="E5459" s="30"/>
      <c r="F5459" s="30"/>
      <c r="G5459" s="30"/>
      <c r="H5459" s="26"/>
      <c r="U5459" s="25"/>
      <c r="V5459" s="25"/>
      <c r="AD5459" s="34"/>
      <c r="AE5459" s="34"/>
      <c r="AF5459" s="34"/>
    </row>
    <row r="5460" spans="3:33">
      <c r="C5460" s="29"/>
      <c r="E5460" s="30"/>
      <c r="F5460" s="30"/>
      <c r="G5460" s="30"/>
      <c r="H5460" s="26"/>
      <c r="U5460" s="25"/>
      <c r="V5460" s="25"/>
      <c r="AF5460" s="34"/>
    </row>
    <row r="5461" spans="3:33">
      <c r="C5461" s="29"/>
      <c r="E5461" s="30"/>
      <c r="F5461" s="30"/>
      <c r="G5461" s="30"/>
      <c r="H5461" s="26"/>
      <c r="U5461" s="25"/>
      <c r="V5461" s="25"/>
      <c r="AF5461" s="34"/>
    </row>
    <row r="5462" spans="3:33">
      <c r="C5462" s="29"/>
      <c r="E5462" s="30"/>
      <c r="F5462" s="30"/>
      <c r="G5462" s="30"/>
      <c r="H5462" s="26"/>
      <c r="U5462" s="25"/>
      <c r="V5462" s="25"/>
      <c r="AF5462" s="34"/>
    </row>
    <row r="5463" spans="3:33">
      <c r="C5463" s="29"/>
      <c r="E5463" s="30"/>
      <c r="F5463" s="30"/>
      <c r="G5463" s="30"/>
      <c r="H5463" s="26"/>
      <c r="U5463" s="25"/>
      <c r="V5463" s="25"/>
      <c r="AF5463" s="34"/>
      <c r="AG5463" s="34"/>
    </row>
    <row r="5464" spans="3:33">
      <c r="C5464" s="29"/>
      <c r="E5464" s="30"/>
      <c r="F5464" s="30"/>
      <c r="G5464" s="30"/>
      <c r="H5464" s="26"/>
      <c r="AF5464" s="34"/>
      <c r="AG5464" s="34"/>
    </row>
    <row r="5465" spans="3:33">
      <c r="C5465" s="29"/>
      <c r="E5465" s="30"/>
      <c r="F5465" s="30"/>
      <c r="G5465" s="30"/>
      <c r="H5465" s="26"/>
      <c r="AD5465" s="34"/>
      <c r="AE5465" s="34"/>
      <c r="AF5465" s="34"/>
    </row>
    <row r="5466" spans="3:33">
      <c r="C5466" s="29"/>
      <c r="E5466" s="30"/>
      <c r="F5466" s="30"/>
      <c r="G5466" s="30"/>
      <c r="H5466" s="26"/>
      <c r="AD5466" s="34"/>
      <c r="AE5466" s="34"/>
      <c r="AF5466" s="34"/>
    </row>
    <row r="5467" spans="3:33">
      <c r="C5467" s="29"/>
      <c r="E5467" s="30"/>
      <c r="F5467" s="30"/>
      <c r="G5467" s="30"/>
      <c r="H5467" s="26"/>
      <c r="AD5467" s="34"/>
      <c r="AE5467" s="34"/>
      <c r="AF5467" s="34"/>
    </row>
    <row r="5468" spans="3:33">
      <c r="C5468" s="29"/>
      <c r="E5468" s="30"/>
      <c r="F5468" s="30"/>
      <c r="G5468" s="30"/>
      <c r="H5468" s="26"/>
      <c r="AD5468" s="34"/>
      <c r="AE5468" s="34"/>
      <c r="AF5468" s="34"/>
    </row>
    <row r="5469" spans="3:33">
      <c r="C5469" s="29"/>
      <c r="E5469" s="30"/>
      <c r="F5469" s="30"/>
      <c r="G5469" s="30"/>
      <c r="H5469" s="26"/>
      <c r="AF5469" s="34"/>
    </row>
    <row r="5470" spans="3:33">
      <c r="C5470" s="29"/>
      <c r="E5470" s="30"/>
      <c r="F5470" s="30"/>
      <c r="G5470" s="30"/>
      <c r="H5470" s="26"/>
      <c r="AF5470" s="34"/>
    </row>
    <row r="5471" spans="3:33">
      <c r="C5471" s="29"/>
      <c r="E5471" s="30"/>
      <c r="F5471" s="30"/>
      <c r="G5471" s="30"/>
      <c r="H5471" s="26"/>
      <c r="AF5471" s="34"/>
    </row>
    <row r="5472" spans="3:33">
      <c r="C5472" s="29"/>
      <c r="E5472" s="30"/>
      <c r="F5472" s="30"/>
      <c r="G5472" s="30"/>
      <c r="H5472" s="26"/>
      <c r="AF5472" s="34"/>
    </row>
    <row r="5473" spans="3:33">
      <c r="C5473" s="29"/>
      <c r="E5473" s="30"/>
      <c r="F5473" s="30"/>
      <c r="G5473" s="30"/>
      <c r="H5473" s="26"/>
      <c r="AF5473" s="34"/>
    </row>
    <row r="5474" spans="3:33">
      <c r="C5474" s="29"/>
      <c r="E5474" s="30"/>
      <c r="F5474" s="30"/>
      <c r="G5474" s="30"/>
      <c r="H5474" s="26"/>
      <c r="AF5474" s="34"/>
      <c r="AG5474" s="34"/>
    </row>
    <row r="5475" spans="3:33">
      <c r="C5475" s="29"/>
      <c r="E5475" s="30"/>
      <c r="F5475" s="30"/>
      <c r="G5475" s="30"/>
      <c r="H5475" s="26"/>
      <c r="AF5475" s="34"/>
      <c r="AG5475" s="34"/>
    </row>
    <row r="5476" spans="3:33">
      <c r="C5476" s="29"/>
      <c r="E5476" s="30"/>
      <c r="F5476" s="30"/>
      <c r="G5476" s="30"/>
      <c r="H5476" s="26"/>
      <c r="AF5476" s="34"/>
      <c r="AG5476" s="34"/>
    </row>
    <row r="5477" spans="3:33">
      <c r="C5477" s="29"/>
      <c r="E5477" s="30"/>
      <c r="F5477" s="30"/>
      <c r="G5477" s="30"/>
      <c r="H5477" s="26"/>
      <c r="AF5477" s="34"/>
    </row>
    <row r="5478" spans="3:33">
      <c r="C5478" s="29"/>
      <c r="E5478" s="30"/>
      <c r="F5478" s="30"/>
      <c r="G5478" s="30"/>
      <c r="H5478" s="26"/>
      <c r="AF5478" s="34"/>
    </row>
    <row r="5479" spans="3:33">
      <c r="C5479" s="29"/>
      <c r="E5479" s="30"/>
      <c r="F5479" s="30"/>
      <c r="G5479" s="30"/>
      <c r="H5479" s="26"/>
      <c r="AD5479" s="34"/>
      <c r="AE5479" s="34"/>
      <c r="AF5479" s="34"/>
    </row>
    <row r="5480" spans="3:33">
      <c r="C5480" s="29"/>
      <c r="E5480" s="30"/>
      <c r="F5480" s="30"/>
      <c r="G5480" s="30"/>
      <c r="H5480" s="26"/>
      <c r="AF5480" s="34"/>
      <c r="AG5480" s="37"/>
    </row>
    <row r="5481" spans="3:33">
      <c r="C5481" s="29"/>
      <c r="E5481" s="30"/>
      <c r="F5481" s="30"/>
      <c r="G5481" s="30"/>
      <c r="H5481" s="26"/>
      <c r="AF5481" s="34"/>
      <c r="AG5481" s="37"/>
    </row>
    <row r="5482" spans="3:33">
      <c r="C5482" s="29"/>
      <c r="E5482" s="30"/>
      <c r="F5482" s="30"/>
      <c r="G5482" s="30"/>
      <c r="H5482" s="26"/>
      <c r="AF5482" s="34"/>
      <c r="AG5482" s="37"/>
    </row>
    <row r="5483" spans="3:33">
      <c r="C5483" s="29"/>
      <c r="E5483" s="30"/>
      <c r="F5483" s="30"/>
      <c r="G5483" s="30"/>
      <c r="H5483" s="26"/>
      <c r="AD5483" s="34"/>
      <c r="AE5483" s="34"/>
      <c r="AF5483" s="34"/>
      <c r="AG5483" s="37"/>
    </row>
    <row r="5484" spans="3:33">
      <c r="C5484" s="29"/>
      <c r="E5484" s="30"/>
      <c r="F5484" s="30"/>
      <c r="G5484" s="30"/>
      <c r="H5484" s="26"/>
      <c r="AF5484" s="34"/>
    </row>
    <row r="5485" spans="3:33">
      <c r="C5485" s="29"/>
      <c r="E5485" s="30"/>
      <c r="F5485" s="30"/>
      <c r="G5485" s="30"/>
      <c r="H5485" s="26"/>
      <c r="AF5485" s="34"/>
    </row>
    <row r="5486" spans="3:33">
      <c r="C5486" s="29"/>
      <c r="E5486" s="30"/>
      <c r="F5486" s="30"/>
      <c r="G5486" s="30"/>
      <c r="H5486" s="26"/>
      <c r="AF5486" s="34"/>
    </row>
    <row r="5487" spans="3:33">
      <c r="C5487" s="29"/>
      <c r="E5487" s="30"/>
      <c r="F5487" s="30"/>
      <c r="G5487" s="30"/>
      <c r="H5487" s="26"/>
      <c r="AF5487" s="34"/>
    </row>
    <row r="5488" spans="3:33">
      <c r="C5488" s="29"/>
      <c r="E5488" s="30"/>
      <c r="F5488" s="30"/>
      <c r="G5488" s="30"/>
      <c r="H5488" s="26"/>
      <c r="AF5488" s="34"/>
    </row>
    <row r="5489" spans="1:32">
      <c r="C5489" s="29"/>
      <c r="E5489" s="30"/>
      <c r="F5489" s="30"/>
      <c r="G5489" s="30"/>
      <c r="H5489" s="26"/>
      <c r="AF5489" s="34"/>
    </row>
    <row r="5490" spans="1:32">
      <c r="C5490" s="29"/>
      <c r="E5490" s="30"/>
      <c r="F5490" s="30"/>
      <c r="G5490" s="30"/>
      <c r="H5490" s="26"/>
      <c r="AF5490" s="34"/>
    </row>
    <row r="5491" spans="1:32">
      <c r="C5491" s="29"/>
      <c r="E5491" s="30"/>
      <c r="F5491" s="30"/>
      <c r="G5491" s="30"/>
      <c r="H5491" s="26"/>
      <c r="AF5491" s="34"/>
    </row>
    <row r="5492" spans="1:32">
      <c r="C5492" s="29"/>
      <c r="E5492" s="30"/>
      <c r="F5492" s="30"/>
      <c r="G5492" s="30"/>
      <c r="H5492" s="26"/>
      <c r="AF5492" s="34"/>
    </row>
    <row r="5493" spans="1:32">
      <c r="C5493" s="29"/>
      <c r="E5493" s="30"/>
      <c r="F5493" s="30"/>
      <c r="G5493" s="30"/>
      <c r="H5493" s="26"/>
      <c r="AF5493" s="34"/>
    </row>
    <row r="5494" spans="1:32">
      <c r="C5494" s="29"/>
      <c r="E5494" s="30"/>
      <c r="F5494" s="30"/>
      <c r="G5494" s="30"/>
      <c r="H5494" s="26"/>
      <c r="AF5494" s="34"/>
    </row>
    <row r="5495" spans="1:32">
      <c r="C5495" s="29"/>
      <c r="E5495" s="30"/>
      <c r="F5495" s="30"/>
      <c r="G5495" s="30"/>
      <c r="H5495" s="26"/>
      <c r="AF5495" s="34"/>
    </row>
    <row r="5496" spans="1:32">
      <c r="C5496" s="29"/>
      <c r="E5496" s="30"/>
      <c r="F5496" s="30"/>
      <c r="G5496" s="30"/>
      <c r="H5496" s="26"/>
      <c r="AF5496" s="34"/>
    </row>
    <row r="5497" spans="1:32">
      <c r="C5497" s="29"/>
      <c r="E5497" s="30"/>
      <c r="F5497" s="30"/>
      <c r="G5497" s="30"/>
      <c r="H5497" s="26"/>
      <c r="AF5497" s="34"/>
    </row>
    <row r="5498" spans="1:32">
      <c r="C5498" s="29"/>
      <c r="E5498" s="30"/>
      <c r="F5498" s="30"/>
      <c r="G5498" s="30"/>
      <c r="H5498" s="26"/>
      <c r="AF5498" s="34"/>
    </row>
    <row r="5499" spans="1:32">
      <c r="A5499" s="28"/>
      <c r="C5499" s="29"/>
      <c r="E5499" s="30"/>
      <c r="F5499" s="30"/>
      <c r="G5499" s="30"/>
      <c r="H5499" s="26"/>
      <c r="AF5499" s="34"/>
    </row>
    <row r="5500" spans="1:32">
      <c r="A5500" s="28"/>
      <c r="C5500" s="29"/>
      <c r="E5500" s="30"/>
      <c r="F5500" s="30"/>
      <c r="G5500" s="30"/>
      <c r="H5500" s="26"/>
      <c r="AF5500" s="34"/>
    </row>
    <row r="5501" spans="1:32">
      <c r="A5501" s="28"/>
      <c r="C5501" s="29"/>
      <c r="E5501" s="30"/>
      <c r="F5501" s="30"/>
      <c r="G5501" s="30"/>
      <c r="H5501" s="26"/>
      <c r="AF5501" s="34"/>
    </row>
    <row r="5502" spans="1:32">
      <c r="A5502" s="28"/>
      <c r="C5502" s="29"/>
      <c r="E5502" s="30"/>
      <c r="F5502" s="30"/>
      <c r="G5502" s="30"/>
      <c r="H5502" s="26"/>
      <c r="AF5502" s="34"/>
    </row>
    <row r="5503" spans="1:32">
      <c r="A5503" s="28"/>
      <c r="C5503" s="29"/>
      <c r="E5503" s="30"/>
      <c r="F5503" s="30"/>
      <c r="G5503" s="30"/>
      <c r="H5503" s="26"/>
      <c r="AF5503" s="34"/>
    </row>
    <row r="5504" spans="1:32">
      <c r="A5504" s="28"/>
      <c r="C5504" s="29"/>
      <c r="E5504" s="30"/>
      <c r="F5504" s="30"/>
      <c r="G5504" s="30"/>
      <c r="H5504" s="26"/>
      <c r="AF5504" s="34"/>
    </row>
    <row r="5505" spans="1:33">
      <c r="A5505" s="28"/>
      <c r="C5505" s="29"/>
      <c r="E5505" s="30"/>
      <c r="F5505" s="30"/>
      <c r="G5505" s="30"/>
      <c r="H5505" s="26"/>
      <c r="AF5505" s="34"/>
    </row>
    <row r="5506" spans="1:33">
      <c r="A5506" s="28"/>
      <c r="C5506" s="29"/>
      <c r="E5506" s="30"/>
      <c r="F5506" s="30"/>
      <c r="G5506" s="30"/>
      <c r="H5506" s="26"/>
      <c r="AD5506" s="34"/>
      <c r="AE5506" s="34"/>
      <c r="AF5506" s="34"/>
    </row>
    <row r="5507" spans="1:33">
      <c r="A5507" s="28"/>
      <c r="C5507" s="29"/>
      <c r="E5507" s="30"/>
      <c r="F5507" s="30"/>
      <c r="G5507" s="30"/>
      <c r="H5507" s="26"/>
      <c r="AF5507" s="34"/>
      <c r="AG5507" s="37"/>
    </row>
    <row r="5508" spans="1:33">
      <c r="A5508" s="28"/>
      <c r="C5508" s="29"/>
      <c r="E5508" s="30"/>
      <c r="F5508" s="30"/>
      <c r="G5508" s="30"/>
      <c r="H5508" s="26"/>
      <c r="AF5508" s="34"/>
      <c r="AG5508" s="37"/>
    </row>
    <row r="5509" spans="1:33">
      <c r="A5509" s="28"/>
      <c r="C5509" s="29"/>
      <c r="E5509" s="30"/>
      <c r="F5509" s="30"/>
      <c r="G5509" s="30"/>
      <c r="H5509" s="26"/>
      <c r="AF5509" s="34"/>
      <c r="AG5509" s="37"/>
    </row>
    <row r="5510" spans="1:33">
      <c r="A5510" s="28"/>
      <c r="C5510" s="29"/>
      <c r="E5510" s="30"/>
      <c r="F5510" s="30"/>
      <c r="G5510" s="30"/>
      <c r="H5510" s="26"/>
      <c r="AF5510" s="34"/>
      <c r="AG5510" s="37"/>
    </row>
    <row r="5511" spans="1:33">
      <c r="A5511" s="28"/>
      <c r="C5511" s="29"/>
      <c r="E5511" s="30"/>
      <c r="F5511" s="30"/>
      <c r="G5511" s="30"/>
      <c r="H5511" s="26"/>
      <c r="AF5511" s="34"/>
      <c r="AG5511" s="37"/>
    </row>
    <row r="5512" spans="1:33">
      <c r="A5512" s="28"/>
      <c r="C5512" s="29"/>
      <c r="E5512" s="30"/>
      <c r="F5512" s="30"/>
      <c r="G5512" s="30"/>
      <c r="H5512" s="26"/>
      <c r="AF5512" s="34"/>
      <c r="AG5512" s="37"/>
    </row>
    <row r="5513" spans="1:33">
      <c r="A5513" s="28"/>
      <c r="C5513" s="29"/>
      <c r="E5513" s="30"/>
      <c r="F5513" s="30"/>
      <c r="G5513" s="30"/>
      <c r="H5513" s="26"/>
      <c r="AF5513" s="34"/>
      <c r="AG5513" s="37"/>
    </row>
    <row r="5514" spans="1:33">
      <c r="A5514" s="28"/>
      <c r="C5514" s="29"/>
      <c r="E5514" s="30"/>
      <c r="F5514" s="30"/>
      <c r="G5514" s="30"/>
      <c r="H5514" s="26"/>
      <c r="AD5514" s="34"/>
      <c r="AE5514" s="34"/>
      <c r="AF5514" s="34"/>
      <c r="AG5514" s="37"/>
    </row>
    <row r="5515" spans="1:33">
      <c r="A5515" s="28"/>
      <c r="C5515" s="29"/>
      <c r="E5515" s="30"/>
      <c r="F5515" s="30"/>
      <c r="G5515" s="30"/>
      <c r="H5515" s="26"/>
      <c r="AD5515" s="34"/>
      <c r="AE5515" s="34"/>
      <c r="AF5515" s="34"/>
      <c r="AG5515" s="37"/>
    </row>
    <row r="5516" spans="1:33">
      <c r="A5516" s="28"/>
      <c r="C5516" s="29"/>
      <c r="E5516" s="30"/>
      <c r="F5516" s="30"/>
      <c r="G5516" s="30"/>
      <c r="H5516" s="26"/>
      <c r="AF5516" s="34"/>
    </row>
    <row r="5517" spans="1:33">
      <c r="A5517" s="28"/>
      <c r="C5517" s="29"/>
      <c r="E5517" s="30"/>
      <c r="F5517" s="30"/>
      <c r="G5517" s="30"/>
      <c r="H5517" s="26"/>
      <c r="AF5517" s="34"/>
    </row>
    <row r="5518" spans="1:33">
      <c r="A5518" s="28"/>
      <c r="C5518" s="29"/>
      <c r="E5518" s="30"/>
      <c r="F5518" s="30"/>
      <c r="G5518" s="30"/>
      <c r="H5518" s="26"/>
      <c r="AF5518" s="34"/>
    </row>
    <row r="5519" spans="1:33">
      <c r="A5519" s="28"/>
      <c r="C5519" s="29"/>
      <c r="E5519" s="30"/>
      <c r="F5519" s="30"/>
      <c r="G5519" s="30"/>
      <c r="H5519" s="26"/>
      <c r="AF5519" s="34"/>
    </row>
    <row r="5520" spans="1:33">
      <c r="A5520" s="28"/>
      <c r="C5520" s="29"/>
      <c r="E5520" s="30"/>
      <c r="F5520" s="30"/>
      <c r="G5520" s="30"/>
      <c r="H5520" s="26"/>
      <c r="AF5520" s="34"/>
    </row>
    <row r="5521" spans="1:33">
      <c r="A5521" s="28"/>
      <c r="C5521" s="29"/>
      <c r="E5521" s="30"/>
      <c r="F5521" s="30"/>
      <c r="G5521" s="30"/>
      <c r="H5521" s="26"/>
      <c r="AF5521" s="34"/>
    </row>
    <row r="5522" spans="1:33">
      <c r="A5522" s="28"/>
      <c r="C5522" s="29"/>
      <c r="E5522" s="30"/>
      <c r="F5522" s="30"/>
      <c r="G5522" s="30"/>
      <c r="H5522" s="26"/>
      <c r="AF5522" s="34"/>
    </row>
    <row r="5523" spans="1:33">
      <c r="A5523" s="28"/>
      <c r="C5523" s="29"/>
      <c r="E5523" s="30"/>
      <c r="F5523" s="30"/>
      <c r="G5523" s="30"/>
      <c r="H5523" s="26"/>
      <c r="AF5523" s="34"/>
    </row>
    <row r="5524" spans="1:33">
      <c r="A5524" s="28"/>
      <c r="C5524" s="29"/>
      <c r="E5524" s="30"/>
      <c r="F5524" s="30"/>
      <c r="G5524" s="30"/>
      <c r="H5524" s="26"/>
      <c r="AF5524" s="34"/>
    </row>
    <row r="5525" spans="1:33">
      <c r="A5525" s="28"/>
      <c r="C5525" s="29"/>
      <c r="E5525" s="30"/>
      <c r="F5525" s="30"/>
      <c r="G5525" s="30"/>
      <c r="H5525" s="26"/>
      <c r="AF5525" s="34"/>
    </row>
    <row r="5526" spans="1:33">
      <c r="A5526" s="28"/>
      <c r="C5526" s="29"/>
      <c r="E5526" s="30"/>
      <c r="F5526" s="30"/>
      <c r="G5526" s="30"/>
      <c r="H5526" s="26"/>
      <c r="AF5526" s="34"/>
    </row>
    <row r="5527" spans="1:33">
      <c r="A5527" s="28"/>
      <c r="C5527" s="29"/>
      <c r="E5527" s="30"/>
      <c r="F5527" s="30"/>
      <c r="G5527" s="30"/>
      <c r="H5527" s="26"/>
      <c r="AF5527" s="34"/>
    </row>
    <row r="5528" spans="1:33">
      <c r="A5528" s="28"/>
      <c r="C5528" s="29"/>
      <c r="E5528" s="30"/>
      <c r="F5528" s="30"/>
      <c r="G5528" s="30"/>
      <c r="H5528" s="26"/>
      <c r="AF5528" s="34"/>
    </row>
    <row r="5529" spans="1:33">
      <c r="A5529" s="28"/>
      <c r="C5529" s="29"/>
      <c r="E5529" s="30"/>
      <c r="F5529" s="30"/>
      <c r="G5529" s="30"/>
      <c r="H5529" s="26"/>
      <c r="AF5529" s="34"/>
    </row>
    <row r="5530" spans="1:33">
      <c r="A5530" s="28"/>
      <c r="C5530" s="29"/>
      <c r="E5530" s="30"/>
      <c r="F5530" s="30"/>
      <c r="G5530" s="30"/>
      <c r="H5530" s="26"/>
      <c r="AF5530" s="34"/>
    </row>
    <row r="5531" spans="1:33">
      <c r="A5531" s="28"/>
      <c r="C5531" s="29"/>
      <c r="E5531" s="30"/>
      <c r="F5531" s="30"/>
      <c r="G5531" s="30"/>
      <c r="H5531" s="26"/>
      <c r="AF5531" s="34"/>
    </row>
    <row r="5532" spans="1:33">
      <c r="A5532" s="28"/>
      <c r="C5532" s="29"/>
      <c r="E5532" s="30"/>
      <c r="F5532" s="30"/>
      <c r="G5532" s="30"/>
      <c r="H5532" s="26"/>
      <c r="AF5532" s="34"/>
    </row>
    <row r="5533" spans="1:33">
      <c r="A5533" s="28"/>
      <c r="C5533" s="29"/>
      <c r="E5533" s="30"/>
      <c r="F5533" s="30"/>
      <c r="G5533" s="30"/>
      <c r="H5533" s="26"/>
      <c r="AD5533" s="34"/>
      <c r="AE5533" s="34"/>
      <c r="AF5533" s="34"/>
    </row>
    <row r="5534" spans="1:33">
      <c r="A5534" s="28"/>
      <c r="C5534" s="29"/>
      <c r="E5534" s="30"/>
      <c r="F5534" s="30"/>
      <c r="G5534" s="30"/>
      <c r="H5534" s="26"/>
      <c r="AF5534" s="34"/>
      <c r="AG5534" s="34"/>
    </row>
    <row r="5535" spans="1:33">
      <c r="A5535" s="28"/>
      <c r="C5535" s="29"/>
      <c r="E5535" s="30"/>
      <c r="F5535" s="30"/>
      <c r="G5535" s="30"/>
      <c r="H5535" s="26"/>
      <c r="AF5535" s="34"/>
      <c r="AG5535" s="34"/>
    </row>
    <row r="5536" spans="1:33">
      <c r="A5536" s="28"/>
      <c r="C5536" s="29"/>
      <c r="E5536" s="30"/>
      <c r="F5536" s="30"/>
      <c r="G5536" s="30"/>
      <c r="H5536" s="26"/>
      <c r="AF5536" s="34"/>
      <c r="AG5536" s="34"/>
    </row>
    <row r="5537" spans="1:33">
      <c r="A5537" s="28"/>
      <c r="C5537" s="29"/>
      <c r="E5537" s="30"/>
      <c r="F5537" s="30"/>
      <c r="G5537" s="30"/>
      <c r="H5537" s="26"/>
      <c r="AF5537" s="34"/>
      <c r="AG5537" s="34"/>
    </row>
    <row r="5538" spans="1:33">
      <c r="A5538" s="28"/>
      <c r="C5538" s="29"/>
      <c r="E5538" s="30"/>
      <c r="F5538" s="30"/>
      <c r="G5538" s="30"/>
      <c r="H5538" s="26"/>
      <c r="AF5538" s="34"/>
      <c r="AG5538" s="34"/>
    </row>
    <row r="5539" spans="1:33">
      <c r="A5539" s="28"/>
      <c r="C5539" s="29"/>
      <c r="E5539" s="30"/>
      <c r="F5539" s="30"/>
      <c r="G5539" s="30"/>
      <c r="H5539" s="26"/>
      <c r="AF5539" s="34"/>
      <c r="AG5539" s="34"/>
    </row>
    <row r="5540" spans="1:33">
      <c r="A5540" s="28"/>
      <c r="C5540" s="29"/>
      <c r="E5540" s="30"/>
      <c r="F5540" s="30"/>
      <c r="G5540" s="30"/>
      <c r="H5540" s="26"/>
      <c r="AF5540" s="34"/>
      <c r="AG5540" s="34"/>
    </row>
    <row r="5541" spans="1:33">
      <c r="A5541" s="28"/>
      <c r="C5541" s="29"/>
      <c r="E5541" s="30"/>
      <c r="F5541" s="30"/>
      <c r="G5541" s="30"/>
      <c r="H5541" s="26"/>
      <c r="AF5541" s="34"/>
      <c r="AG5541" s="34"/>
    </row>
    <row r="5542" spans="1:33">
      <c r="A5542" s="28"/>
      <c r="C5542" s="29"/>
      <c r="E5542" s="30"/>
      <c r="F5542" s="30"/>
      <c r="G5542" s="30"/>
      <c r="H5542" s="26"/>
      <c r="AF5542" s="34"/>
      <c r="AG5542" s="34"/>
    </row>
    <row r="5543" spans="1:33">
      <c r="A5543" s="28"/>
      <c r="C5543" s="29"/>
      <c r="E5543" s="30"/>
      <c r="F5543" s="30"/>
      <c r="G5543" s="30"/>
      <c r="H5543" s="26"/>
      <c r="AF5543" s="34"/>
      <c r="AG5543" s="34"/>
    </row>
    <row r="5544" spans="1:33">
      <c r="A5544" s="28"/>
      <c r="C5544" s="29"/>
      <c r="E5544" s="30"/>
      <c r="F5544" s="30"/>
      <c r="G5544" s="30"/>
      <c r="H5544" s="26"/>
      <c r="AF5544" s="34"/>
      <c r="AG5544" s="34"/>
    </row>
    <row r="5545" spans="1:33">
      <c r="A5545" s="28"/>
      <c r="C5545" s="29"/>
      <c r="E5545" s="30"/>
      <c r="F5545" s="30"/>
      <c r="G5545" s="30"/>
      <c r="H5545" s="26"/>
      <c r="AF5545" s="34"/>
      <c r="AG5545" s="34"/>
    </row>
    <row r="5546" spans="1:33">
      <c r="A5546" s="28"/>
      <c r="C5546" s="29"/>
      <c r="E5546" s="30"/>
      <c r="F5546" s="30"/>
      <c r="G5546" s="30"/>
      <c r="H5546" s="26"/>
      <c r="AF5546" s="34"/>
      <c r="AG5546" s="34"/>
    </row>
    <row r="5547" spans="1:33">
      <c r="A5547" s="28"/>
      <c r="C5547" s="29"/>
      <c r="E5547" s="30"/>
      <c r="F5547" s="30"/>
      <c r="G5547" s="30"/>
      <c r="H5547" s="26"/>
      <c r="AF5547" s="34"/>
      <c r="AG5547" s="34"/>
    </row>
    <row r="5548" spans="1:33">
      <c r="A5548" s="28"/>
      <c r="C5548" s="29"/>
      <c r="E5548" s="30"/>
      <c r="F5548" s="30"/>
      <c r="G5548" s="30"/>
      <c r="H5548" s="26"/>
      <c r="AF5548" s="34"/>
      <c r="AG5548" s="34"/>
    </row>
    <row r="5549" spans="1:33">
      <c r="A5549" s="28"/>
      <c r="C5549" s="29"/>
      <c r="E5549" s="30"/>
      <c r="F5549" s="30"/>
      <c r="G5549" s="30"/>
      <c r="H5549" s="26"/>
      <c r="AF5549" s="34"/>
      <c r="AG5549" s="34"/>
    </row>
    <row r="5550" spans="1:33">
      <c r="A5550" s="28"/>
      <c r="C5550" s="29"/>
      <c r="E5550" s="30"/>
      <c r="F5550" s="30"/>
      <c r="G5550" s="30"/>
      <c r="H5550" s="26"/>
      <c r="AF5550" s="34"/>
    </row>
    <row r="5551" spans="1:33">
      <c r="A5551" s="28"/>
      <c r="C5551" s="29"/>
      <c r="E5551" s="30"/>
      <c r="F5551" s="30"/>
      <c r="G5551" s="30"/>
      <c r="H5551" s="26"/>
      <c r="AF5551" s="34"/>
    </row>
    <row r="5552" spans="1:33">
      <c r="A5552" s="28"/>
      <c r="C5552" s="29"/>
      <c r="E5552" s="30"/>
      <c r="F5552" s="30"/>
      <c r="G5552" s="30"/>
      <c r="H5552" s="26"/>
      <c r="AF5552" s="34"/>
    </row>
    <row r="5553" spans="1:32">
      <c r="A5553" s="28"/>
      <c r="C5553" s="29"/>
      <c r="E5553" s="30"/>
      <c r="F5553" s="30"/>
      <c r="G5553" s="30"/>
      <c r="H5553" s="26"/>
      <c r="AF5553" s="34"/>
    </row>
    <row r="5554" spans="1:32">
      <c r="A5554" s="28"/>
      <c r="C5554" s="29"/>
      <c r="E5554" s="30"/>
      <c r="F5554" s="30"/>
      <c r="G5554" s="30"/>
      <c r="H5554" s="26"/>
      <c r="AF5554" s="34"/>
    </row>
    <row r="5555" spans="1:32">
      <c r="A5555" s="28"/>
      <c r="C5555" s="29"/>
      <c r="E5555" s="30"/>
      <c r="F5555" s="30"/>
      <c r="G5555" s="30"/>
      <c r="H5555" s="26"/>
      <c r="AF5555" s="34"/>
    </row>
    <row r="5556" spans="1:32">
      <c r="A5556" s="28"/>
      <c r="C5556" s="29"/>
      <c r="E5556" s="30"/>
      <c r="F5556" s="30"/>
      <c r="G5556" s="30"/>
      <c r="H5556" s="26"/>
      <c r="AF5556" s="34"/>
    </row>
    <row r="5557" spans="1:32">
      <c r="A5557" s="28"/>
      <c r="C5557" s="29"/>
      <c r="E5557" s="30"/>
      <c r="F5557" s="30"/>
      <c r="G5557" s="30"/>
      <c r="H5557" s="26"/>
      <c r="AF5557" s="34"/>
    </row>
    <row r="5558" spans="1:32">
      <c r="A5558" s="28"/>
      <c r="C5558" s="29"/>
      <c r="E5558" s="30"/>
      <c r="F5558" s="30"/>
      <c r="G5558" s="30"/>
      <c r="H5558" s="26"/>
      <c r="AF5558" s="34"/>
    </row>
    <row r="5559" spans="1:32">
      <c r="A5559" s="28"/>
      <c r="C5559" s="29"/>
      <c r="E5559" s="30"/>
      <c r="F5559" s="30"/>
      <c r="G5559" s="30"/>
      <c r="H5559" s="26"/>
      <c r="AF5559" s="34"/>
    </row>
    <row r="5560" spans="1:32">
      <c r="A5560" s="28"/>
      <c r="C5560" s="29"/>
      <c r="E5560" s="30"/>
      <c r="F5560" s="30"/>
      <c r="G5560" s="30"/>
      <c r="H5560" s="26"/>
      <c r="AF5560" s="34"/>
    </row>
    <row r="5561" spans="1:32">
      <c r="A5561" s="28"/>
      <c r="C5561" s="29"/>
      <c r="E5561" s="30"/>
      <c r="F5561" s="30"/>
      <c r="G5561" s="30"/>
      <c r="H5561" s="26"/>
      <c r="AF5561" s="34"/>
    </row>
    <row r="5562" spans="1:32">
      <c r="A5562" s="28"/>
      <c r="C5562" s="29"/>
      <c r="E5562" s="30"/>
      <c r="F5562" s="30"/>
      <c r="G5562" s="30"/>
      <c r="H5562" s="26"/>
      <c r="AF5562" s="34"/>
    </row>
    <row r="5563" spans="1:32">
      <c r="A5563" s="28"/>
      <c r="C5563" s="29"/>
      <c r="E5563" s="30"/>
      <c r="F5563" s="30"/>
      <c r="G5563" s="30"/>
      <c r="H5563" s="26"/>
      <c r="AF5563" s="34"/>
    </row>
    <row r="5564" spans="1:32">
      <c r="A5564" s="28"/>
      <c r="C5564" s="29"/>
      <c r="E5564" s="30"/>
      <c r="F5564" s="30"/>
      <c r="G5564" s="30"/>
      <c r="H5564" s="26"/>
      <c r="AF5564" s="34"/>
    </row>
    <row r="5565" spans="1:32">
      <c r="A5565" s="28"/>
      <c r="C5565" s="29"/>
      <c r="E5565" s="30"/>
      <c r="F5565" s="30"/>
      <c r="G5565" s="30"/>
      <c r="H5565" s="26"/>
      <c r="AF5565" s="34"/>
    </row>
    <row r="5566" spans="1:32">
      <c r="A5566" s="28"/>
      <c r="C5566" s="29"/>
      <c r="E5566" s="30"/>
      <c r="F5566" s="30"/>
      <c r="G5566" s="30"/>
      <c r="H5566" s="26"/>
      <c r="AF5566" s="34"/>
    </row>
    <row r="5567" spans="1:32">
      <c r="A5567" s="28"/>
      <c r="C5567" s="29"/>
      <c r="E5567" s="30"/>
      <c r="F5567" s="30"/>
      <c r="G5567" s="30"/>
      <c r="H5567" s="26"/>
      <c r="AF5567" s="34"/>
    </row>
    <row r="5568" spans="1:32">
      <c r="A5568" s="28"/>
      <c r="C5568" s="29"/>
      <c r="E5568" s="30"/>
      <c r="F5568" s="30"/>
      <c r="G5568" s="30"/>
      <c r="H5568" s="26"/>
      <c r="AF5568" s="34"/>
    </row>
    <row r="5569" spans="1:33">
      <c r="A5569" s="28"/>
      <c r="C5569" s="29"/>
      <c r="E5569" s="30"/>
      <c r="F5569" s="30"/>
      <c r="G5569" s="30"/>
      <c r="H5569" s="26"/>
      <c r="AF5569" s="34"/>
      <c r="AG5569" s="34"/>
    </row>
    <row r="5570" spans="1:33">
      <c r="A5570" s="28"/>
      <c r="C5570" s="29"/>
      <c r="E5570" s="30"/>
      <c r="F5570" s="30"/>
      <c r="G5570" s="30"/>
      <c r="H5570" s="26"/>
      <c r="AF5570" s="34"/>
      <c r="AG5570" s="34"/>
    </row>
    <row r="5571" spans="1:33">
      <c r="A5571" s="28"/>
      <c r="C5571" s="29"/>
      <c r="E5571" s="30"/>
      <c r="F5571" s="30"/>
      <c r="G5571" s="30"/>
      <c r="H5571" s="26"/>
      <c r="AF5571" s="34"/>
      <c r="AG5571" s="34"/>
    </row>
    <row r="5572" spans="1:33">
      <c r="A5572" s="28"/>
      <c r="C5572" s="29"/>
      <c r="E5572" s="30"/>
      <c r="F5572" s="30"/>
      <c r="G5572" s="30"/>
      <c r="H5572" s="26"/>
      <c r="AF5572" s="34"/>
      <c r="AG5572" s="34"/>
    </row>
    <row r="5573" spans="1:33">
      <c r="A5573" s="28"/>
      <c r="C5573" s="29"/>
      <c r="E5573" s="30"/>
      <c r="F5573" s="30"/>
      <c r="G5573" s="30"/>
      <c r="H5573" s="26"/>
      <c r="AF5573" s="34"/>
      <c r="AG5573" s="34"/>
    </row>
    <row r="5574" spans="1:33">
      <c r="A5574" s="28"/>
      <c r="C5574" s="29"/>
      <c r="E5574" s="30"/>
      <c r="F5574" s="30"/>
      <c r="G5574" s="30"/>
      <c r="H5574" s="26"/>
      <c r="AF5574" s="34"/>
      <c r="AG5574" s="34"/>
    </row>
    <row r="5575" spans="1:33">
      <c r="A5575" s="28"/>
      <c r="C5575" s="29"/>
      <c r="E5575" s="30"/>
      <c r="F5575" s="30"/>
      <c r="G5575" s="30"/>
      <c r="H5575" s="26"/>
      <c r="AF5575" s="34"/>
    </row>
    <row r="5576" spans="1:33">
      <c r="A5576" s="28"/>
      <c r="C5576" s="29"/>
      <c r="E5576" s="30"/>
      <c r="F5576" s="30"/>
      <c r="G5576" s="30"/>
      <c r="H5576" s="26"/>
      <c r="AF5576" s="34"/>
    </row>
    <row r="5577" spans="1:33">
      <c r="A5577" s="28"/>
      <c r="C5577" s="29"/>
      <c r="E5577" s="30"/>
      <c r="F5577" s="30"/>
      <c r="G5577" s="30"/>
      <c r="H5577" s="26"/>
      <c r="AF5577" s="34"/>
    </row>
    <row r="5578" spans="1:33">
      <c r="A5578" s="28"/>
      <c r="C5578" s="29"/>
      <c r="E5578" s="30"/>
      <c r="F5578" s="30"/>
      <c r="G5578" s="30"/>
      <c r="H5578" s="26"/>
      <c r="AF5578" s="34"/>
    </row>
    <row r="5579" spans="1:33">
      <c r="A5579" s="28"/>
      <c r="C5579" s="29"/>
      <c r="E5579" s="30"/>
      <c r="F5579" s="30"/>
      <c r="G5579" s="30"/>
      <c r="H5579" s="26"/>
      <c r="AF5579" s="34"/>
    </row>
    <row r="5580" spans="1:33">
      <c r="A5580" s="28"/>
      <c r="C5580" s="29"/>
      <c r="E5580" s="30"/>
      <c r="F5580" s="30"/>
      <c r="G5580" s="30"/>
      <c r="H5580" s="26"/>
      <c r="AF5580" s="34"/>
    </row>
    <row r="5581" spans="1:33">
      <c r="A5581" s="28"/>
      <c r="C5581" s="29"/>
      <c r="E5581" s="30"/>
      <c r="F5581" s="30"/>
      <c r="G5581" s="30"/>
      <c r="H5581" s="26"/>
      <c r="AF5581" s="34"/>
    </row>
    <row r="5582" spans="1:33">
      <c r="A5582" s="28"/>
      <c r="C5582" s="29"/>
      <c r="E5582" s="30"/>
      <c r="F5582" s="30"/>
      <c r="G5582" s="30"/>
      <c r="H5582" s="26"/>
      <c r="AF5582" s="34"/>
    </row>
    <row r="5583" spans="1:33">
      <c r="A5583" s="28"/>
      <c r="C5583" s="29"/>
      <c r="E5583" s="30"/>
      <c r="F5583" s="30"/>
      <c r="G5583" s="30"/>
      <c r="H5583" s="26"/>
      <c r="AF5583" s="34"/>
    </row>
    <row r="5584" spans="1:33">
      <c r="A5584" s="28"/>
      <c r="C5584" s="29"/>
      <c r="E5584" s="30"/>
      <c r="F5584" s="30"/>
      <c r="G5584" s="30"/>
      <c r="H5584" s="26"/>
      <c r="AF5584" s="34"/>
    </row>
    <row r="5585" spans="1:32">
      <c r="A5585" s="28"/>
      <c r="C5585" s="29"/>
      <c r="E5585" s="30"/>
      <c r="F5585" s="30"/>
      <c r="G5585" s="30"/>
      <c r="H5585" s="26"/>
      <c r="AF5585" s="34"/>
    </row>
    <row r="5586" spans="1:32">
      <c r="A5586" s="28"/>
      <c r="C5586" s="29"/>
      <c r="E5586" s="30"/>
      <c r="F5586" s="30"/>
      <c r="G5586" s="30"/>
      <c r="H5586" s="26"/>
      <c r="AF5586" s="34"/>
    </row>
    <row r="5587" spans="1:32">
      <c r="A5587" s="28"/>
      <c r="C5587" s="29"/>
      <c r="E5587" s="30"/>
      <c r="F5587" s="30"/>
      <c r="G5587" s="30"/>
      <c r="H5587" s="26"/>
      <c r="AF5587" s="34"/>
    </row>
    <row r="5588" spans="1:32">
      <c r="A5588" s="28"/>
      <c r="C5588" s="29"/>
      <c r="E5588" s="30"/>
      <c r="F5588" s="30"/>
      <c r="G5588" s="30"/>
      <c r="H5588" s="26"/>
      <c r="AF5588" s="34"/>
    </row>
    <row r="5589" spans="1:32">
      <c r="A5589" s="28"/>
      <c r="C5589" s="29"/>
      <c r="E5589" s="30"/>
      <c r="F5589" s="30"/>
      <c r="G5589" s="30"/>
      <c r="H5589" s="26"/>
      <c r="AF5589" s="34"/>
    </row>
    <row r="5590" spans="1:32">
      <c r="A5590" s="28"/>
      <c r="C5590" s="29"/>
      <c r="E5590" s="30"/>
      <c r="F5590" s="30"/>
      <c r="G5590" s="30"/>
      <c r="H5590" s="26"/>
      <c r="AF5590" s="34"/>
    </row>
    <row r="5591" spans="1:32">
      <c r="A5591" s="28"/>
      <c r="C5591" s="29"/>
      <c r="E5591" s="30"/>
      <c r="F5591" s="30"/>
      <c r="G5591" s="30"/>
      <c r="H5591" s="26"/>
      <c r="AF5591" s="34"/>
    </row>
    <row r="5592" spans="1:32">
      <c r="A5592" s="28"/>
      <c r="C5592" s="29"/>
      <c r="E5592" s="30"/>
      <c r="F5592" s="30"/>
      <c r="G5592" s="30"/>
      <c r="H5592" s="26"/>
      <c r="AF5592" s="34"/>
    </row>
    <row r="5593" spans="1:32">
      <c r="A5593" s="28"/>
      <c r="C5593" s="29"/>
      <c r="E5593" s="30"/>
      <c r="F5593" s="30"/>
      <c r="G5593" s="30"/>
      <c r="H5593" s="26"/>
      <c r="AF5593" s="34"/>
    </row>
    <row r="5594" spans="1:32">
      <c r="A5594" s="28"/>
      <c r="C5594" s="29"/>
      <c r="E5594" s="30"/>
      <c r="F5594" s="30"/>
      <c r="G5594" s="30"/>
      <c r="H5594" s="26"/>
      <c r="AF5594" s="34"/>
    </row>
    <row r="5595" spans="1:32">
      <c r="C5595" s="29"/>
      <c r="E5595" s="30"/>
      <c r="F5595" s="30"/>
      <c r="G5595" s="30"/>
      <c r="H5595" s="26"/>
      <c r="AF5595" s="34"/>
    </row>
    <row r="5596" spans="1:32">
      <c r="C5596" s="29"/>
      <c r="E5596" s="30"/>
      <c r="F5596" s="30"/>
      <c r="G5596" s="30"/>
      <c r="H5596" s="26"/>
      <c r="AF5596" s="34"/>
    </row>
    <row r="5597" spans="1:32">
      <c r="C5597" s="29"/>
      <c r="E5597" s="30"/>
      <c r="F5597" s="30"/>
      <c r="G5597" s="30"/>
      <c r="H5597" s="26"/>
      <c r="AF5597" s="34"/>
    </row>
    <row r="5598" spans="1:32">
      <c r="C5598" s="29"/>
      <c r="E5598" s="30"/>
      <c r="F5598" s="30"/>
      <c r="G5598" s="30"/>
      <c r="H5598" s="26"/>
      <c r="AF5598" s="34"/>
    </row>
    <row r="5599" spans="1:32">
      <c r="C5599" s="29"/>
      <c r="E5599" s="30"/>
      <c r="F5599" s="30"/>
      <c r="G5599" s="30"/>
      <c r="H5599" s="26"/>
      <c r="AF5599" s="34"/>
    </row>
    <row r="5600" spans="1:32">
      <c r="C5600" s="29"/>
      <c r="E5600" s="30"/>
      <c r="F5600" s="30"/>
      <c r="G5600" s="30"/>
      <c r="H5600" s="26"/>
      <c r="AD5600" s="34"/>
      <c r="AE5600" s="34"/>
      <c r="AF5600" s="34"/>
    </row>
    <row r="5601" spans="3:33">
      <c r="C5601" s="29"/>
      <c r="E5601" s="30"/>
      <c r="F5601" s="30"/>
      <c r="G5601" s="30"/>
      <c r="H5601" s="26"/>
      <c r="AD5601" s="34"/>
      <c r="AE5601" s="34"/>
      <c r="AF5601" s="34"/>
    </row>
    <row r="5602" spans="3:33">
      <c r="C5602" s="29"/>
      <c r="E5602" s="30"/>
      <c r="F5602" s="30"/>
      <c r="G5602" s="30"/>
      <c r="H5602" s="26"/>
      <c r="AD5602" s="34"/>
      <c r="AE5602" s="34"/>
      <c r="AF5602" s="34"/>
    </row>
    <row r="5603" spans="3:33">
      <c r="C5603" s="29"/>
      <c r="E5603" s="30"/>
      <c r="F5603" s="30"/>
      <c r="G5603" s="30"/>
      <c r="H5603" s="26"/>
      <c r="AD5603" s="34"/>
      <c r="AE5603" s="34"/>
      <c r="AF5603" s="34"/>
    </row>
    <row r="5604" spans="3:33">
      <c r="C5604" s="29"/>
      <c r="E5604" s="30"/>
      <c r="F5604" s="30"/>
      <c r="G5604" s="30"/>
      <c r="H5604" s="26"/>
      <c r="AD5604" s="34"/>
      <c r="AE5604" s="34"/>
      <c r="AF5604" s="34"/>
    </row>
    <row r="5605" spans="3:33">
      <c r="C5605" s="29"/>
      <c r="E5605" s="30"/>
      <c r="F5605" s="30"/>
      <c r="G5605" s="30"/>
      <c r="H5605" s="26"/>
      <c r="AD5605" s="34"/>
      <c r="AE5605" s="34"/>
      <c r="AF5605" s="34"/>
    </row>
    <row r="5606" spans="3:33">
      <c r="C5606" s="29"/>
      <c r="E5606" s="30"/>
      <c r="F5606" s="30"/>
      <c r="G5606" s="30"/>
      <c r="H5606" s="26"/>
      <c r="AD5606" s="34"/>
      <c r="AE5606" s="34"/>
      <c r="AF5606" s="34"/>
    </row>
    <row r="5607" spans="3:33">
      <c r="C5607" s="29"/>
      <c r="E5607" s="30"/>
      <c r="F5607" s="30"/>
      <c r="G5607" s="30"/>
      <c r="H5607" s="26"/>
      <c r="AD5607" s="34"/>
      <c r="AE5607" s="34"/>
      <c r="AF5607" s="34"/>
    </row>
    <row r="5608" spans="3:33">
      <c r="C5608" s="29"/>
      <c r="E5608" s="30"/>
      <c r="F5608" s="30"/>
      <c r="G5608" s="30"/>
      <c r="H5608" s="26"/>
      <c r="AF5608" s="34"/>
      <c r="AG5608" s="37"/>
    </row>
    <row r="5609" spans="3:33">
      <c r="C5609" s="29"/>
      <c r="E5609" s="30"/>
      <c r="F5609" s="30"/>
      <c r="G5609" s="30"/>
      <c r="H5609" s="26"/>
      <c r="AF5609" s="34"/>
      <c r="AG5609" s="37"/>
    </row>
    <row r="5610" spans="3:33">
      <c r="C5610" s="29"/>
      <c r="E5610" s="30"/>
      <c r="F5610" s="30"/>
      <c r="G5610" s="30"/>
      <c r="H5610" s="26"/>
      <c r="AF5610" s="34"/>
      <c r="AG5610" s="37"/>
    </row>
    <row r="5611" spans="3:33">
      <c r="C5611" s="29"/>
      <c r="E5611" s="30"/>
      <c r="F5611" s="30"/>
      <c r="G5611" s="30"/>
      <c r="H5611" s="26"/>
      <c r="AF5611" s="34"/>
      <c r="AG5611" s="37"/>
    </row>
    <row r="5612" spans="3:33">
      <c r="C5612" s="29"/>
      <c r="E5612" s="30"/>
      <c r="F5612" s="30"/>
      <c r="G5612" s="30"/>
      <c r="H5612" s="26"/>
      <c r="AF5612" s="34"/>
    </row>
    <row r="5613" spans="3:33">
      <c r="C5613" s="29"/>
      <c r="E5613" s="30"/>
      <c r="F5613" s="30"/>
      <c r="G5613" s="30"/>
      <c r="H5613" s="26"/>
      <c r="AF5613" s="34"/>
    </row>
    <row r="5614" spans="3:33">
      <c r="C5614" s="29"/>
      <c r="E5614" s="30"/>
      <c r="F5614" s="30"/>
      <c r="G5614" s="30"/>
      <c r="H5614" s="26"/>
      <c r="AF5614" s="34"/>
      <c r="AG5614" s="37"/>
    </row>
    <row r="5615" spans="3:33">
      <c r="C5615" s="29"/>
      <c r="E5615" s="30"/>
      <c r="F5615" s="30"/>
      <c r="G5615" s="30"/>
      <c r="H5615" s="26"/>
      <c r="U5615" s="25"/>
      <c r="V5615" s="25"/>
      <c r="AF5615" s="34"/>
      <c r="AG5615" s="37"/>
    </row>
    <row r="5616" spans="3:33">
      <c r="C5616" s="29"/>
      <c r="E5616" s="30"/>
      <c r="F5616" s="30"/>
      <c r="G5616" s="30"/>
      <c r="H5616" s="26"/>
      <c r="U5616" s="25"/>
      <c r="V5616" s="25"/>
      <c r="AF5616" s="34"/>
      <c r="AG5616" s="37"/>
    </row>
    <row r="5617" spans="3:33">
      <c r="C5617" s="29"/>
      <c r="E5617" s="30"/>
      <c r="F5617" s="30"/>
      <c r="G5617" s="30"/>
      <c r="H5617" s="26"/>
      <c r="U5617" s="25"/>
      <c r="V5617" s="25"/>
      <c r="AF5617" s="34"/>
      <c r="AG5617" s="37"/>
    </row>
    <row r="5618" spans="3:33">
      <c r="C5618" s="29"/>
      <c r="E5618" s="30"/>
      <c r="F5618" s="30"/>
      <c r="G5618" s="30"/>
      <c r="H5618" s="26"/>
      <c r="U5618" s="25"/>
      <c r="V5618" s="25"/>
      <c r="AF5618" s="34"/>
      <c r="AG5618" s="37"/>
    </row>
    <row r="5619" spans="3:33">
      <c r="C5619" s="29"/>
      <c r="E5619" s="30"/>
      <c r="F5619" s="30"/>
      <c r="G5619" s="30"/>
      <c r="H5619" s="26"/>
      <c r="U5619" s="25"/>
      <c r="V5619" s="25"/>
      <c r="AF5619" s="34"/>
      <c r="AG5619" s="37"/>
    </row>
    <row r="5620" spans="3:33">
      <c r="C5620" s="29"/>
      <c r="E5620" s="30"/>
      <c r="F5620" s="30"/>
      <c r="G5620" s="30"/>
      <c r="H5620" s="26"/>
      <c r="U5620" s="25"/>
      <c r="V5620" s="25"/>
      <c r="AF5620" s="34"/>
    </row>
    <row r="5621" spans="3:33">
      <c r="C5621" s="29"/>
      <c r="E5621" s="30"/>
      <c r="F5621" s="30"/>
      <c r="G5621" s="30"/>
      <c r="H5621" s="26"/>
      <c r="U5621" s="25"/>
      <c r="V5621" s="25"/>
      <c r="AF5621" s="34"/>
    </row>
    <row r="5622" spans="3:33">
      <c r="C5622" s="29"/>
      <c r="E5622" s="30"/>
      <c r="F5622" s="30"/>
      <c r="G5622" s="30"/>
      <c r="H5622" s="26"/>
      <c r="U5622" s="25"/>
      <c r="V5622" s="25"/>
      <c r="AF5622" s="34"/>
    </row>
    <row r="5623" spans="3:33">
      <c r="C5623" s="29"/>
      <c r="E5623" s="30"/>
      <c r="F5623" s="30"/>
      <c r="G5623" s="30"/>
      <c r="H5623" s="26"/>
      <c r="U5623" s="25"/>
      <c r="V5623" s="25"/>
      <c r="AD5623" s="34"/>
      <c r="AE5623" s="34"/>
      <c r="AF5623" s="34"/>
    </row>
    <row r="5624" spans="3:33">
      <c r="C5624" s="29"/>
      <c r="E5624" s="30"/>
      <c r="F5624" s="30"/>
      <c r="G5624" s="30"/>
      <c r="H5624" s="26"/>
      <c r="U5624" s="25"/>
      <c r="V5624" s="25"/>
      <c r="AD5624" s="34"/>
      <c r="AE5624" s="34"/>
      <c r="AF5624" s="34"/>
    </row>
    <row r="5625" spans="3:33">
      <c r="C5625" s="29"/>
      <c r="E5625" s="30"/>
      <c r="F5625" s="30"/>
      <c r="G5625" s="30"/>
      <c r="H5625" s="26"/>
      <c r="U5625" s="25"/>
      <c r="V5625" s="25"/>
      <c r="AD5625" s="34"/>
      <c r="AE5625" s="34"/>
      <c r="AF5625" s="34"/>
    </row>
    <row r="5626" spans="3:33">
      <c r="C5626" s="29"/>
      <c r="E5626" s="30"/>
      <c r="F5626" s="30"/>
      <c r="G5626" s="30"/>
      <c r="H5626" s="26"/>
      <c r="U5626" s="25"/>
      <c r="V5626" s="25"/>
      <c r="AD5626" s="34"/>
      <c r="AE5626" s="34"/>
      <c r="AF5626" s="34"/>
    </row>
    <row r="5627" spans="3:33">
      <c r="C5627" s="29"/>
      <c r="E5627" s="30"/>
      <c r="F5627" s="30"/>
      <c r="G5627" s="30"/>
      <c r="H5627" s="26"/>
      <c r="U5627" s="25"/>
      <c r="V5627" s="25"/>
      <c r="AF5627" s="34"/>
    </row>
    <row r="5628" spans="3:33">
      <c r="C5628" s="29"/>
      <c r="E5628" s="30"/>
      <c r="F5628" s="30"/>
      <c r="G5628" s="30"/>
      <c r="H5628" s="26"/>
      <c r="U5628" s="25"/>
      <c r="V5628" s="25"/>
      <c r="AF5628" s="34"/>
    </row>
    <row r="5629" spans="3:33">
      <c r="C5629" s="29"/>
      <c r="E5629" s="30"/>
      <c r="F5629" s="30"/>
      <c r="G5629" s="30"/>
      <c r="H5629" s="26"/>
      <c r="U5629" s="25"/>
      <c r="V5629" s="25"/>
      <c r="AF5629" s="34"/>
    </row>
    <row r="5630" spans="3:33">
      <c r="C5630" s="29"/>
      <c r="E5630" s="30"/>
      <c r="F5630" s="30"/>
      <c r="G5630" s="30"/>
      <c r="H5630" s="26"/>
      <c r="U5630" s="25"/>
      <c r="V5630" s="25"/>
      <c r="AF5630" s="34"/>
    </row>
    <row r="5631" spans="3:33">
      <c r="C5631" s="29"/>
      <c r="E5631" s="30"/>
      <c r="F5631" s="30"/>
      <c r="G5631" s="30"/>
      <c r="H5631" s="26"/>
      <c r="U5631" s="25"/>
      <c r="V5631" s="25"/>
      <c r="AF5631" s="34"/>
      <c r="AG5631" s="34"/>
    </row>
    <row r="5632" spans="3:33">
      <c r="C5632" s="29"/>
      <c r="E5632" s="30"/>
      <c r="F5632" s="30"/>
      <c r="G5632" s="30"/>
      <c r="H5632" s="26"/>
      <c r="U5632" s="25"/>
      <c r="V5632" s="25"/>
      <c r="AF5632" s="34"/>
      <c r="AG5632" s="34"/>
    </row>
    <row r="5633" spans="3:33">
      <c r="C5633" s="29"/>
      <c r="E5633" s="30"/>
      <c r="F5633" s="30"/>
      <c r="G5633" s="30"/>
      <c r="H5633" s="26"/>
      <c r="U5633" s="25"/>
      <c r="V5633" s="25"/>
      <c r="AF5633" s="34"/>
      <c r="AG5633" s="34"/>
    </row>
    <row r="5634" spans="3:33">
      <c r="C5634" s="29"/>
      <c r="E5634" s="30"/>
      <c r="F5634" s="30"/>
      <c r="G5634" s="30"/>
      <c r="H5634" s="26"/>
      <c r="U5634" s="25"/>
      <c r="V5634" s="25"/>
      <c r="AF5634" s="34"/>
    </row>
    <row r="5635" spans="3:33">
      <c r="C5635" s="29"/>
      <c r="E5635" s="30"/>
      <c r="F5635" s="30"/>
      <c r="G5635" s="30"/>
      <c r="H5635" s="26"/>
      <c r="U5635" s="25"/>
      <c r="V5635" s="25"/>
      <c r="AF5635" s="34"/>
    </row>
    <row r="5636" spans="3:33">
      <c r="C5636" s="29"/>
      <c r="E5636" s="30"/>
      <c r="F5636" s="30"/>
      <c r="G5636" s="30"/>
      <c r="H5636" s="26"/>
      <c r="U5636" s="25"/>
      <c r="V5636" s="25"/>
      <c r="AF5636" s="34"/>
    </row>
    <row r="5637" spans="3:33">
      <c r="C5637" s="29"/>
      <c r="E5637" s="30"/>
      <c r="F5637" s="30"/>
      <c r="G5637" s="30"/>
      <c r="H5637" s="26"/>
      <c r="U5637" s="25"/>
      <c r="V5637" s="25"/>
      <c r="AF5637" s="34"/>
    </row>
    <row r="5638" spans="3:33">
      <c r="C5638" s="29"/>
      <c r="E5638" s="30"/>
      <c r="F5638" s="30"/>
      <c r="G5638" s="30"/>
      <c r="H5638" s="26"/>
      <c r="AD5638" s="34"/>
      <c r="AE5638" s="34"/>
      <c r="AF5638" s="34"/>
    </row>
    <row r="5639" spans="3:33">
      <c r="C5639" s="29"/>
      <c r="E5639" s="30"/>
      <c r="F5639" s="30"/>
      <c r="G5639" s="30"/>
      <c r="H5639" s="26"/>
      <c r="AD5639" s="34"/>
      <c r="AE5639" s="34"/>
      <c r="AF5639" s="34"/>
    </row>
    <row r="5640" spans="3:33">
      <c r="C5640" s="29"/>
      <c r="E5640" s="30"/>
      <c r="F5640" s="30"/>
      <c r="G5640" s="30"/>
      <c r="H5640" s="26"/>
      <c r="AD5640" s="34"/>
      <c r="AE5640" s="34"/>
      <c r="AF5640" s="34"/>
    </row>
    <row r="5641" spans="3:33">
      <c r="C5641" s="29"/>
      <c r="E5641" s="30"/>
      <c r="F5641" s="30"/>
      <c r="G5641" s="30"/>
      <c r="H5641" s="26"/>
      <c r="AD5641" s="34"/>
      <c r="AE5641" s="34"/>
      <c r="AF5641" s="34"/>
    </row>
    <row r="5642" spans="3:33">
      <c r="C5642" s="29"/>
      <c r="E5642" s="30"/>
      <c r="F5642" s="30"/>
      <c r="G5642" s="30"/>
      <c r="H5642" s="26"/>
      <c r="AD5642" s="34"/>
      <c r="AE5642" s="34"/>
      <c r="AF5642" s="34"/>
    </row>
    <row r="5643" spans="3:33">
      <c r="C5643" s="29"/>
      <c r="E5643" s="30"/>
      <c r="F5643" s="30"/>
      <c r="G5643" s="30"/>
      <c r="H5643" s="26"/>
      <c r="AD5643" s="34"/>
      <c r="AE5643" s="34"/>
      <c r="AF5643" s="34"/>
    </row>
    <row r="5644" spans="3:33">
      <c r="C5644" s="29"/>
      <c r="E5644" s="30"/>
      <c r="F5644" s="30"/>
      <c r="G5644" s="30"/>
      <c r="H5644" s="26"/>
      <c r="AD5644" s="34"/>
      <c r="AE5644" s="34"/>
      <c r="AF5644" s="34"/>
    </row>
    <row r="5645" spans="3:33">
      <c r="C5645" s="29"/>
      <c r="E5645" s="30"/>
      <c r="F5645" s="30"/>
      <c r="G5645" s="30"/>
      <c r="H5645" s="26"/>
      <c r="AF5645" s="34"/>
    </row>
    <row r="5646" spans="3:33">
      <c r="C5646" s="29"/>
      <c r="E5646" s="30"/>
      <c r="F5646" s="30"/>
      <c r="G5646" s="30"/>
      <c r="H5646" s="26"/>
      <c r="AF5646" s="34"/>
    </row>
    <row r="5647" spans="3:33">
      <c r="C5647" s="29"/>
      <c r="E5647" s="30"/>
      <c r="F5647" s="30"/>
      <c r="G5647" s="30"/>
      <c r="H5647" s="26"/>
      <c r="AF5647" s="34"/>
    </row>
    <row r="5648" spans="3:33">
      <c r="C5648" s="29"/>
      <c r="E5648" s="30"/>
      <c r="F5648" s="30"/>
      <c r="G5648" s="30"/>
      <c r="H5648" s="26"/>
      <c r="AF5648" s="34"/>
      <c r="AG5648" s="34"/>
    </row>
    <row r="5649" spans="3:33">
      <c r="C5649" s="29"/>
      <c r="E5649" s="30"/>
      <c r="F5649" s="30"/>
      <c r="G5649" s="30"/>
      <c r="H5649" s="26"/>
      <c r="AF5649" s="34"/>
      <c r="AG5649" s="34"/>
    </row>
    <row r="5650" spans="3:33">
      <c r="C5650" s="29"/>
      <c r="E5650" s="30"/>
      <c r="F5650" s="30"/>
      <c r="G5650" s="30"/>
      <c r="H5650" s="26"/>
      <c r="AF5650" s="34"/>
      <c r="AG5650" s="34"/>
    </row>
    <row r="5651" spans="3:33">
      <c r="C5651" s="29"/>
      <c r="E5651" s="30"/>
      <c r="F5651" s="30"/>
      <c r="G5651" s="30"/>
      <c r="H5651" s="26"/>
      <c r="AF5651" s="34"/>
    </row>
    <row r="5652" spans="3:33">
      <c r="C5652" s="29"/>
      <c r="E5652" s="30"/>
      <c r="F5652" s="30"/>
      <c r="G5652" s="30"/>
      <c r="H5652" s="26"/>
      <c r="AD5652" s="34"/>
      <c r="AE5652" s="34"/>
      <c r="AF5652" s="34"/>
    </row>
    <row r="5653" spans="3:33">
      <c r="C5653" s="29"/>
      <c r="E5653" s="30"/>
      <c r="F5653" s="30"/>
      <c r="G5653" s="30"/>
      <c r="H5653" s="26"/>
      <c r="AD5653" s="34"/>
      <c r="AE5653" s="34"/>
      <c r="AF5653" s="34"/>
    </row>
    <row r="5654" spans="3:33">
      <c r="C5654" s="29"/>
      <c r="E5654" s="30"/>
      <c r="F5654" s="30"/>
      <c r="G5654" s="30"/>
      <c r="H5654" s="26"/>
      <c r="AD5654" s="34"/>
      <c r="AE5654" s="34"/>
      <c r="AF5654" s="34"/>
    </row>
    <row r="5655" spans="3:33">
      <c r="C5655" s="29"/>
      <c r="E5655" s="30"/>
      <c r="F5655" s="30"/>
      <c r="G5655" s="30"/>
      <c r="H5655" s="26"/>
      <c r="AD5655" s="34"/>
      <c r="AE5655" s="34"/>
      <c r="AF5655" s="34"/>
    </row>
    <row r="5656" spans="3:33">
      <c r="C5656" s="29"/>
      <c r="D5656" s="34"/>
      <c r="E5656" s="30"/>
      <c r="F5656" s="30"/>
      <c r="G5656" s="30"/>
      <c r="H5656" s="26"/>
      <c r="AD5656" s="34"/>
      <c r="AE5656" s="34"/>
      <c r="AF5656" s="34"/>
    </row>
    <row r="5657" spans="3:33">
      <c r="C5657" s="29"/>
      <c r="D5657" s="34"/>
      <c r="E5657" s="30"/>
      <c r="F5657" s="30"/>
      <c r="G5657" s="30"/>
      <c r="H5657" s="26"/>
      <c r="AD5657" s="34"/>
      <c r="AE5657" s="34"/>
      <c r="AF5657" s="34"/>
    </row>
    <row r="5658" spans="3:33">
      <c r="C5658" s="29"/>
      <c r="D5658" s="34"/>
      <c r="E5658" s="30"/>
      <c r="F5658" s="30"/>
      <c r="G5658" s="30"/>
      <c r="H5658" s="26"/>
      <c r="AD5658" s="34"/>
      <c r="AE5658" s="34"/>
      <c r="AF5658" s="34"/>
    </row>
    <row r="5659" spans="3:33">
      <c r="C5659" s="29"/>
      <c r="D5659" s="34"/>
      <c r="E5659" s="30"/>
      <c r="F5659" s="30"/>
      <c r="G5659" s="30"/>
      <c r="H5659" s="26"/>
      <c r="AD5659" s="34"/>
      <c r="AE5659" s="34"/>
      <c r="AF5659" s="34"/>
    </row>
    <row r="5660" spans="3:33">
      <c r="C5660" s="29"/>
      <c r="D5660" s="34"/>
      <c r="E5660" s="30"/>
      <c r="F5660" s="30"/>
      <c r="G5660" s="30"/>
      <c r="H5660" s="26"/>
      <c r="AF5660" s="34"/>
      <c r="AG5660" s="37"/>
    </row>
    <row r="5661" spans="3:33">
      <c r="C5661" s="29"/>
      <c r="D5661" s="34"/>
      <c r="E5661" s="30"/>
      <c r="F5661" s="30"/>
      <c r="G5661" s="30"/>
      <c r="H5661" s="26"/>
      <c r="AF5661" s="34"/>
      <c r="AG5661" s="37"/>
    </row>
    <row r="5662" spans="3:33">
      <c r="C5662" s="29"/>
      <c r="D5662" s="34"/>
      <c r="E5662" s="30"/>
      <c r="F5662" s="30"/>
      <c r="G5662" s="30"/>
      <c r="H5662" s="26"/>
      <c r="AF5662" s="34"/>
      <c r="AG5662" s="37"/>
    </row>
    <row r="5663" spans="3:33">
      <c r="C5663" s="29"/>
      <c r="D5663" s="34"/>
      <c r="E5663" s="30"/>
      <c r="F5663" s="30"/>
      <c r="G5663" s="30"/>
      <c r="H5663" s="26"/>
      <c r="AF5663" s="34"/>
      <c r="AG5663" s="37"/>
    </row>
    <row r="5664" spans="3:33">
      <c r="C5664" s="29"/>
      <c r="D5664" s="34"/>
      <c r="E5664" s="30"/>
      <c r="F5664" s="30"/>
      <c r="G5664" s="30"/>
      <c r="H5664" s="26"/>
      <c r="AF5664" s="34"/>
      <c r="AG5664" s="37"/>
    </row>
    <row r="5665" spans="3:33">
      <c r="C5665" s="29"/>
      <c r="D5665" s="34"/>
      <c r="E5665" s="30"/>
      <c r="F5665" s="30"/>
      <c r="G5665" s="30"/>
      <c r="H5665" s="26"/>
      <c r="AF5665" s="34"/>
      <c r="AG5665" s="37"/>
    </row>
    <row r="5666" spans="3:33">
      <c r="C5666" s="29"/>
      <c r="E5666" s="30"/>
      <c r="F5666" s="30"/>
      <c r="G5666" s="30"/>
      <c r="H5666" s="26"/>
      <c r="AF5666" s="34"/>
      <c r="AG5666" s="37"/>
    </row>
    <row r="5667" spans="3:33">
      <c r="C5667" s="29"/>
      <c r="E5667" s="30"/>
      <c r="F5667" s="30"/>
      <c r="G5667" s="30"/>
      <c r="H5667" s="26"/>
      <c r="AF5667" s="34"/>
      <c r="AG5667" s="37"/>
    </row>
    <row r="5668" spans="3:33">
      <c r="C5668" s="29"/>
      <c r="E5668" s="30"/>
      <c r="F5668" s="30"/>
      <c r="G5668" s="30"/>
      <c r="H5668" s="26"/>
      <c r="AF5668" s="34"/>
      <c r="AG5668" s="37"/>
    </row>
    <row r="5669" spans="3:33">
      <c r="C5669" s="29"/>
      <c r="E5669" s="30"/>
      <c r="F5669" s="30"/>
      <c r="G5669" s="30"/>
      <c r="H5669" s="26"/>
      <c r="AF5669" s="34"/>
      <c r="AG5669" s="37"/>
    </row>
    <row r="5670" spans="3:33">
      <c r="C5670" s="29"/>
      <c r="E5670" s="30"/>
      <c r="F5670" s="30"/>
      <c r="G5670" s="30"/>
      <c r="H5670" s="26"/>
      <c r="AD5670" s="34"/>
      <c r="AE5670" s="34"/>
      <c r="AF5670" s="34"/>
      <c r="AG5670" s="37"/>
    </row>
    <row r="5671" spans="3:33">
      <c r="C5671" s="29"/>
      <c r="E5671" s="30"/>
      <c r="F5671" s="30"/>
      <c r="G5671" s="30"/>
      <c r="H5671" s="26"/>
      <c r="AD5671" s="34"/>
      <c r="AE5671" s="34"/>
      <c r="AF5671" s="34"/>
      <c r="AG5671" s="37"/>
    </row>
    <row r="5672" spans="3:33">
      <c r="C5672" s="29"/>
      <c r="E5672" s="30"/>
      <c r="F5672" s="30"/>
      <c r="G5672" s="30"/>
      <c r="H5672" s="26"/>
      <c r="AD5672" s="34"/>
      <c r="AE5672" s="34"/>
      <c r="AF5672" s="34"/>
      <c r="AG5672" s="37"/>
    </row>
    <row r="5673" spans="3:33">
      <c r="C5673" s="29"/>
      <c r="E5673" s="30"/>
      <c r="F5673" s="30"/>
      <c r="G5673" s="30"/>
      <c r="H5673" s="26"/>
      <c r="AD5673" s="34"/>
      <c r="AE5673" s="34"/>
      <c r="AF5673" s="34"/>
      <c r="AG5673" s="37"/>
    </row>
    <row r="5674" spans="3:33">
      <c r="C5674" s="29"/>
      <c r="E5674" s="30"/>
      <c r="F5674" s="30"/>
      <c r="G5674" s="30"/>
      <c r="H5674" s="26"/>
      <c r="AF5674" s="34"/>
    </row>
    <row r="5675" spans="3:33">
      <c r="C5675" s="29"/>
      <c r="E5675" s="30"/>
      <c r="F5675" s="30"/>
      <c r="G5675" s="30"/>
      <c r="H5675" s="26"/>
      <c r="AF5675" s="34"/>
    </row>
    <row r="5676" spans="3:33">
      <c r="C5676" s="29"/>
      <c r="E5676" s="30"/>
      <c r="F5676" s="30"/>
      <c r="G5676" s="30"/>
      <c r="H5676" s="26"/>
      <c r="AF5676" s="34"/>
    </row>
    <row r="5677" spans="3:33">
      <c r="C5677" s="29"/>
      <c r="E5677" s="30"/>
      <c r="F5677" s="30"/>
      <c r="G5677" s="30"/>
      <c r="H5677" s="26"/>
      <c r="AF5677" s="34"/>
    </row>
    <row r="5678" spans="3:33">
      <c r="C5678" s="29"/>
      <c r="E5678" s="30"/>
      <c r="F5678" s="30"/>
      <c r="G5678" s="30"/>
      <c r="H5678" s="26"/>
      <c r="AF5678" s="34"/>
    </row>
    <row r="5679" spans="3:33">
      <c r="C5679" s="29"/>
      <c r="E5679" s="30"/>
      <c r="F5679" s="30"/>
      <c r="G5679" s="30"/>
      <c r="H5679" s="26"/>
      <c r="AF5679" s="34"/>
    </row>
    <row r="5680" spans="3:33">
      <c r="C5680" s="29"/>
      <c r="E5680" s="30"/>
      <c r="F5680" s="30"/>
      <c r="G5680" s="30"/>
      <c r="H5680" s="26"/>
      <c r="AF5680" s="34"/>
    </row>
    <row r="5681" spans="3:33">
      <c r="C5681" s="29"/>
      <c r="E5681" s="30"/>
      <c r="F5681" s="30"/>
      <c r="G5681" s="30"/>
      <c r="H5681" s="26"/>
      <c r="AF5681" s="34"/>
    </row>
    <row r="5682" spans="3:33">
      <c r="C5682" s="29"/>
      <c r="E5682" s="30"/>
      <c r="F5682" s="30"/>
      <c r="G5682" s="30"/>
      <c r="H5682" s="26"/>
      <c r="AF5682" s="34"/>
    </row>
    <row r="5683" spans="3:33">
      <c r="C5683" s="29"/>
      <c r="E5683" s="30"/>
      <c r="F5683" s="30"/>
      <c r="G5683" s="30"/>
      <c r="H5683" s="26"/>
      <c r="AF5683" s="34"/>
    </row>
    <row r="5684" spans="3:33">
      <c r="C5684" s="29"/>
      <c r="E5684" s="30"/>
      <c r="F5684" s="30"/>
      <c r="G5684" s="30"/>
      <c r="H5684" s="26"/>
      <c r="AF5684" s="34"/>
    </row>
    <row r="5685" spans="3:33">
      <c r="C5685" s="29"/>
      <c r="E5685" s="30"/>
      <c r="F5685" s="30"/>
      <c r="G5685" s="30"/>
      <c r="H5685" s="26"/>
      <c r="AD5685" s="34"/>
      <c r="AE5685" s="34"/>
      <c r="AF5685" s="34"/>
      <c r="AG5685" s="37"/>
    </row>
    <row r="5686" spans="3:33">
      <c r="C5686" s="29"/>
      <c r="E5686" s="30"/>
      <c r="F5686" s="30"/>
      <c r="G5686" s="30"/>
      <c r="H5686" s="26"/>
      <c r="AF5686" s="34"/>
    </row>
    <row r="5687" spans="3:33">
      <c r="C5687" s="29"/>
      <c r="E5687" s="30"/>
      <c r="F5687" s="30"/>
      <c r="G5687" s="30"/>
      <c r="H5687" s="26"/>
      <c r="AF5687" s="34"/>
    </row>
    <row r="5688" spans="3:33">
      <c r="C5688" s="29"/>
      <c r="E5688" s="30"/>
      <c r="F5688" s="30"/>
      <c r="G5688" s="30"/>
      <c r="H5688" s="26"/>
      <c r="AF5688" s="34"/>
    </row>
    <row r="5689" spans="3:33">
      <c r="C5689" s="29"/>
      <c r="E5689" s="30"/>
      <c r="F5689" s="30"/>
      <c r="G5689" s="30"/>
      <c r="H5689" s="26"/>
      <c r="AF5689" s="34"/>
    </row>
    <row r="5690" spans="3:33">
      <c r="C5690" s="29"/>
      <c r="E5690" s="30"/>
      <c r="F5690" s="30"/>
      <c r="G5690" s="30"/>
      <c r="H5690" s="26"/>
      <c r="AF5690" s="34"/>
    </row>
    <row r="5691" spans="3:33">
      <c r="C5691" s="29"/>
      <c r="E5691" s="30"/>
      <c r="F5691" s="30"/>
      <c r="G5691" s="30"/>
      <c r="H5691" s="26"/>
      <c r="AF5691" s="34"/>
    </row>
    <row r="5692" spans="3:33">
      <c r="C5692" s="29"/>
      <c r="E5692" s="30"/>
      <c r="F5692" s="30"/>
      <c r="G5692" s="30"/>
      <c r="H5692" s="26"/>
      <c r="AF5692" s="34"/>
    </row>
    <row r="5693" spans="3:33">
      <c r="C5693" s="29"/>
      <c r="E5693" s="30"/>
      <c r="F5693" s="30"/>
      <c r="G5693" s="30"/>
      <c r="H5693" s="26"/>
      <c r="AF5693" s="34"/>
    </row>
    <row r="5694" spans="3:33">
      <c r="C5694" s="29"/>
      <c r="E5694" s="30"/>
      <c r="F5694" s="30"/>
      <c r="G5694" s="30"/>
      <c r="H5694" s="26"/>
      <c r="AF5694" s="34"/>
    </row>
    <row r="5695" spans="3:33">
      <c r="C5695" s="29"/>
      <c r="E5695" s="30"/>
      <c r="F5695" s="30"/>
      <c r="G5695" s="30"/>
      <c r="H5695" s="26"/>
      <c r="AF5695" s="34"/>
    </row>
    <row r="5696" spans="3:33">
      <c r="C5696" s="29"/>
      <c r="E5696" s="30"/>
      <c r="F5696" s="30"/>
      <c r="G5696" s="30"/>
      <c r="H5696" s="26"/>
      <c r="AF5696" s="34"/>
    </row>
    <row r="5697" spans="3:32">
      <c r="C5697" s="29"/>
      <c r="E5697" s="30"/>
      <c r="F5697" s="30"/>
      <c r="G5697" s="30"/>
      <c r="H5697" s="26"/>
      <c r="AF5697" s="34"/>
    </row>
    <row r="5698" spans="3:32">
      <c r="C5698" s="29"/>
      <c r="E5698" s="30"/>
      <c r="F5698" s="30"/>
      <c r="G5698" s="30"/>
      <c r="H5698" s="26"/>
      <c r="AF5698" s="34"/>
    </row>
    <row r="5699" spans="3:32">
      <c r="C5699" s="29"/>
      <c r="E5699" s="30"/>
      <c r="F5699" s="30"/>
      <c r="G5699" s="30"/>
      <c r="H5699" s="26"/>
      <c r="AF5699" s="34"/>
    </row>
    <row r="5700" spans="3:32">
      <c r="C5700" s="29"/>
      <c r="E5700" s="30"/>
      <c r="F5700" s="30"/>
      <c r="G5700" s="30"/>
      <c r="H5700" s="26"/>
      <c r="AF5700" s="34"/>
    </row>
    <row r="5701" spans="3:32">
      <c r="C5701" s="29"/>
      <c r="E5701" s="30"/>
      <c r="F5701" s="30"/>
      <c r="G5701" s="30"/>
      <c r="H5701" s="26"/>
      <c r="AF5701" s="34"/>
    </row>
    <row r="5702" spans="3:32">
      <c r="C5702" s="29"/>
      <c r="E5702" s="30"/>
      <c r="F5702" s="30"/>
      <c r="G5702" s="30"/>
      <c r="H5702" s="26"/>
      <c r="AF5702" s="34"/>
    </row>
    <row r="5703" spans="3:32">
      <c r="C5703" s="29"/>
      <c r="E5703" s="30"/>
      <c r="F5703" s="30"/>
      <c r="G5703" s="30"/>
      <c r="H5703" s="26"/>
      <c r="AF5703" s="34"/>
    </row>
    <row r="5704" spans="3:32">
      <c r="C5704" s="29"/>
      <c r="E5704" s="30"/>
      <c r="F5704" s="30"/>
      <c r="G5704" s="30"/>
      <c r="H5704" s="26"/>
      <c r="AF5704" s="34"/>
    </row>
    <row r="5705" spans="3:32">
      <c r="C5705" s="29"/>
      <c r="E5705" s="30"/>
      <c r="F5705" s="30"/>
      <c r="G5705" s="30"/>
      <c r="H5705" s="26"/>
      <c r="AD5705" s="34"/>
      <c r="AE5705" s="34"/>
      <c r="AF5705" s="34"/>
    </row>
    <row r="5706" spans="3:32">
      <c r="C5706" s="29"/>
      <c r="E5706" s="30"/>
      <c r="F5706" s="30"/>
      <c r="G5706" s="30"/>
      <c r="H5706" s="26"/>
      <c r="AF5706" s="34"/>
    </row>
    <row r="5707" spans="3:32">
      <c r="C5707" s="29"/>
      <c r="E5707" s="30"/>
      <c r="F5707" s="30"/>
      <c r="G5707" s="30"/>
      <c r="H5707" s="26"/>
      <c r="AF5707" s="34"/>
    </row>
    <row r="5708" spans="3:32">
      <c r="C5708" s="29"/>
      <c r="E5708" s="30"/>
      <c r="F5708" s="30"/>
      <c r="G5708" s="30"/>
      <c r="H5708" s="26"/>
      <c r="AF5708" s="34"/>
    </row>
    <row r="5709" spans="3:32">
      <c r="C5709" s="29"/>
      <c r="E5709" s="30"/>
      <c r="F5709" s="30"/>
      <c r="G5709" s="30"/>
      <c r="H5709" s="26"/>
      <c r="AF5709" s="34"/>
    </row>
    <row r="5710" spans="3:32">
      <c r="C5710" s="29"/>
      <c r="E5710" s="30"/>
      <c r="F5710" s="30"/>
      <c r="G5710" s="30"/>
      <c r="H5710" s="26"/>
      <c r="AF5710" s="34"/>
    </row>
    <row r="5711" spans="3:32">
      <c r="C5711" s="29"/>
      <c r="E5711" s="30"/>
      <c r="F5711" s="30"/>
      <c r="G5711" s="30"/>
      <c r="H5711" s="26"/>
      <c r="AF5711" s="34"/>
    </row>
    <row r="5712" spans="3:32">
      <c r="C5712" s="29"/>
      <c r="E5712" s="30"/>
      <c r="F5712" s="30"/>
      <c r="G5712" s="30"/>
      <c r="H5712" s="26"/>
      <c r="AF5712" s="34"/>
    </row>
    <row r="5713" spans="3:33">
      <c r="C5713" s="29"/>
      <c r="E5713" s="30"/>
      <c r="F5713" s="30"/>
      <c r="G5713" s="30"/>
      <c r="H5713" s="26"/>
      <c r="AD5713" s="34"/>
      <c r="AE5713" s="34"/>
      <c r="AF5713" s="34"/>
    </row>
    <row r="5714" spans="3:33">
      <c r="C5714" s="29"/>
      <c r="E5714" s="30"/>
      <c r="F5714" s="30"/>
      <c r="G5714" s="30"/>
      <c r="H5714" s="26"/>
      <c r="AD5714" s="34"/>
      <c r="AE5714" s="34"/>
      <c r="AF5714" s="34"/>
    </row>
    <row r="5715" spans="3:33">
      <c r="C5715" s="29"/>
      <c r="E5715" s="30"/>
      <c r="F5715" s="30"/>
      <c r="G5715" s="30"/>
      <c r="H5715" s="26"/>
      <c r="AD5715" s="34"/>
      <c r="AE5715" s="34"/>
      <c r="AF5715" s="34"/>
    </row>
    <row r="5716" spans="3:33">
      <c r="C5716" s="29"/>
      <c r="E5716" s="30"/>
      <c r="F5716" s="30"/>
      <c r="G5716" s="30"/>
      <c r="H5716" s="26"/>
      <c r="AD5716" s="34"/>
      <c r="AE5716" s="34"/>
      <c r="AF5716" s="34"/>
    </row>
    <row r="5717" spans="3:33">
      <c r="C5717" s="29"/>
      <c r="E5717" s="30"/>
      <c r="F5717" s="30"/>
      <c r="G5717" s="30"/>
      <c r="H5717" s="26"/>
      <c r="AF5717" s="34"/>
      <c r="AG5717" s="37"/>
    </row>
    <row r="5718" spans="3:33">
      <c r="C5718" s="29"/>
      <c r="E5718" s="30"/>
      <c r="F5718" s="30"/>
      <c r="G5718" s="30"/>
      <c r="H5718" s="26"/>
      <c r="AF5718" s="34"/>
      <c r="AG5718" s="37"/>
    </row>
    <row r="5719" spans="3:33">
      <c r="C5719" s="29"/>
      <c r="E5719" s="30"/>
      <c r="F5719" s="30"/>
      <c r="G5719" s="30"/>
      <c r="H5719" s="26"/>
      <c r="AF5719" s="34"/>
      <c r="AG5719" s="37"/>
    </row>
    <row r="5720" spans="3:33">
      <c r="C5720" s="29"/>
      <c r="E5720" s="30"/>
      <c r="F5720" s="30"/>
      <c r="G5720" s="30"/>
      <c r="H5720" s="26"/>
      <c r="AD5720" s="34"/>
      <c r="AE5720" s="34"/>
      <c r="AF5720" s="34"/>
    </row>
    <row r="5721" spans="3:33">
      <c r="C5721" s="29"/>
      <c r="E5721" s="30"/>
      <c r="F5721" s="30"/>
      <c r="G5721" s="30"/>
      <c r="H5721" s="26"/>
      <c r="AF5721" s="34"/>
    </row>
    <row r="5722" spans="3:33">
      <c r="C5722" s="29"/>
      <c r="E5722" s="30"/>
      <c r="F5722" s="30"/>
      <c r="G5722" s="30"/>
      <c r="H5722" s="26"/>
      <c r="AF5722" s="34"/>
    </row>
    <row r="5723" spans="3:33">
      <c r="C5723" s="29"/>
      <c r="E5723" s="30"/>
      <c r="F5723" s="30"/>
      <c r="G5723" s="30"/>
      <c r="H5723" s="26"/>
      <c r="AF5723" s="34"/>
    </row>
    <row r="5724" spans="3:33">
      <c r="C5724" s="29"/>
      <c r="E5724" s="30"/>
      <c r="F5724" s="30"/>
      <c r="G5724" s="30"/>
      <c r="H5724" s="26"/>
      <c r="AF5724" s="34"/>
    </row>
    <row r="5725" spans="3:33">
      <c r="C5725" s="29"/>
      <c r="E5725" s="30"/>
      <c r="F5725" s="30"/>
      <c r="G5725" s="30"/>
      <c r="H5725" s="26"/>
      <c r="AF5725" s="34"/>
    </row>
    <row r="5726" spans="3:33">
      <c r="C5726" s="29"/>
      <c r="E5726" s="30"/>
      <c r="F5726" s="30"/>
      <c r="G5726" s="30"/>
      <c r="H5726" s="26"/>
      <c r="AD5726" s="34"/>
      <c r="AE5726" s="34"/>
      <c r="AF5726" s="34"/>
    </row>
    <row r="5727" spans="3:33">
      <c r="C5727" s="29"/>
      <c r="E5727" s="30"/>
      <c r="F5727" s="30"/>
      <c r="G5727" s="30"/>
      <c r="H5727" s="26"/>
      <c r="AD5727" s="34"/>
      <c r="AE5727" s="34"/>
      <c r="AF5727" s="34"/>
    </row>
    <row r="5728" spans="3:33">
      <c r="C5728" s="29"/>
      <c r="E5728" s="30"/>
      <c r="F5728" s="30"/>
      <c r="G5728" s="30"/>
      <c r="H5728" s="26"/>
      <c r="AF5728" s="34"/>
      <c r="AG5728" s="37"/>
    </row>
    <row r="5729" spans="3:33">
      <c r="C5729" s="29"/>
      <c r="E5729" s="30"/>
      <c r="F5729" s="30"/>
      <c r="G5729" s="30"/>
      <c r="H5729" s="26"/>
      <c r="AF5729" s="34"/>
      <c r="AG5729" s="37"/>
    </row>
    <row r="5730" spans="3:33">
      <c r="C5730" s="29"/>
      <c r="E5730" s="30"/>
      <c r="F5730" s="30"/>
      <c r="G5730" s="30"/>
      <c r="H5730" s="26"/>
      <c r="AF5730" s="34"/>
      <c r="AG5730" s="37"/>
    </row>
    <row r="5731" spans="3:33">
      <c r="C5731" s="29"/>
      <c r="E5731" s="30"/>
      <c r="F5731" s="30"/>
      <c r="G5731" s="30"/>
      <c r="H5731" s="26"/>
      <c r="AF5731" s="34"/>
    </row>
    <row r="5732" spans="3:33">
      <c r="C5732" s="29"/>
      <c r="E5732" s="30"/>
      <c r="F5732" s="30"/>
      <c r="G5732" s="30"/>
      <c r="H5732" s="26"/>
      <c r="AF5732" s="34"/>
    </row>
    <row r="5733" spans="3:33">
      <c r="C5733" s="29"/>
      <c r="E5733" s="30"/>
      <c r="F5733" s="30"/>
      <c r="G5733" s="30"/>
      <c r="H5733" s="26"/>
      <c r="AF5733" s="34"/>
    </row>
    <row r="5734" spans="3:33">
      <c r="C5734" s="29"/>
      <c r="E5734" s="30"/>
      <c r="F5734" s="30"/>
      <c r="G5734" s="30"/>
      <c r="H5734" s="26"/>
      <c r="AF5734" s="34"/>
    </row>
    <row r="5735" spans="3:33">
      <c r="C5735" s="29"/>
      <c r="E5735" s="30"/>
      <c r="F5735" s="30"/>
      <c r="G5735" s="30"/>
      <c r="H5735" s="26"/>
      <c r="AF5735" s="34"/>
    </row>
    <row r="5736" spans="3:33">
      <c r="C5736" s="29"/>
      <c r="E5736" s="30"/>
      <c r="F5736" s="30"/>
      <c r="G5736" s="30"/>
      <c r="H5736" s="26"/>
      <c r="AF5736" s="34"/>
    </row>
    <row r="5737" spans="3:33">
      <c r="C5737" s="29"/>
      <c r="E5737" s="30"/>
      <c r="F5737" s="30"/>
      <c r="G5737" s="30"/>
      <c r="H5737" s="26"/>
      <c r="AF5737" s="34"/>
      <c r="AG5737" s="34"/>
    </row>
    <row r="5738" spans="3:33">
      <c r="C5738" s="29"/>
      <c r="E5738" s="30"/>
      <c r="F5738" s="30"/>
      <c r="G5738" s="30"/>
      <c r="H5738" s="26"/>
      <c r="AF5738" s="34"/>
      <c r="AG5738" s="34"/>
    </row>
    <row r="5739" spans="3:33">
      <c r="C5739" s="29"/>
      <c r="E5739" s="30"/>
      <c r="F5739" s="30"/>
      <c r="G5739" s="30"/>
      <c r="H5739" s="26"/>
      <c r="AF5739" s="34"/>
      <c r="AG5739" s="34"/>
    </row>
    <row r="5740" spans="3:33">
      <c r="C5740" s="29"/>
      <c r="E5740" s="30"/>
      <c r="F5740" s="30"/>
      <c r="G5740" s="30"/>
      <c r="H5740" s="26"/>
      <c r="AF5740" s="34"/>
      <c r="AG5740" s="34"/>
    </row>
    <row r="5741" spans="3:33">
      <c r="C5741" s="29"/>
      <c r="E5741" s="30"/>
      <c r="F5741" s="30"/>
      <c r="G5741" s="30"/>
      <c r="H5741" s="26"/>
      <c r="AF5741" s="34"/>
    </row>
    <row r="5742" spans="3:33">
      <c r="C5742" s="29"/>
      <c r="E5742" s="30"/>
      <c r="F5742" s="30"/>
      <c r="G5742" s="30"/>
      <c r="H5742" s="26"/>
      <c r="AF5742" s="34"/>
    </row>
    <row r="5743" spans="3:33">
      <c r="C5743" s="29"/>
      <c r="E5743" s="30"/>
      <c r="F5743" s="30"/>
      <c r="G5743" s="30"/>
      <c r="H5743" s="26"/>
      <c r="AF5743" s="34"/>
    </row>
    <row r="5744" spans="3:33">
      <c r="C5744" s="29"/>
      <c r="E5744" s="30"/>
      <c r="F5744" s="30"/>
      <c r="G5744" s="30"/>
      <c r="H5744" s="26"/>
      <c r="AF5744" s="34"/>
      <c r="AG5744" s="37"/>
    </row>
    <row r="5745" spans="3:33">
      <c r="C5745" s="29"/>
      <c r="E5745" s="30"/>
      <c r="F5745" s="30"/>
      <c r="G5745" s="30"/>
      <c r="H5745" s="26"/>
      <c r="AD5745" s="34"/>
      <c r="AE5745" s="34"/>
      <c r="AF5745" s="34"/>
      <c r="AG5745" s="37"/>
    </row>
    <row r="5746" spans="3:33">
      <c r="C5746" s="29"/>
      <c r="E5746" s="30"/>
      <c r="F5746" s="30"/>
      <c r="G5746" s="30"/>
      <c r="H5746" s="26"/>
      <c r="U5746" s="25"/>
      <c r="V5746" s="25"/>
      <c r="AD5746" s="34"/>
      <c r="AE5746" s="34"/>
      <c r="AF5746" s="34"/>
      <c r="AG5746" s="37"/>
    </row>
    <row r="5747" spans="3:33">
      <c r="C5747" s="29"/>
      <c r="E5747" s="30"/>
      <c r="F5747" s="30"/>
      <c r="G5747" s="30"/>
      <c r="H5747" s="26"/>
      <c r="U5747" s="25"/>
      <c r="V5747" s="25"/>
      <c r="AF5747" s="34"/>
    </row>
    <row r="5748" spans="3:33">
      <c r="C5748" s="29"/>
      <c r="E5748" s="30"/>
      <c r="F5748" s="30"/>
      <c r="G5748" s="30"/>
      <c r="H5748" s="26"/>
      <c r="U5748" s="25"/>
      <c r="V5748" s="25"/>
      <c r="AF5748" s="34"/>
    </row>
    <row r="5749" spans="3:33">
      <c r="C5749" s="29"/>
      <c r="E5749" s="30"/>
      <c r="F5749" s="30"/>
      <c r="G5749" s="30"/>
      <c r="H5749" s="26"/>
      <c r="U5749" s="25"/>
      <c r="V5749" s="25"/>
      <c r="AF5749" s="34"/>
    </row>
    <row r="5750" spans="3:33">
      <c r="C5750" s="29"/>
      <c r="E5750" s="30"/>
      <c r="F5750" s="30"/>
      <c r="G5750" s="30"/>
      <c r="H5750" s="26"/>
      <c r="U5750" s="25"/>
      <c r="V5750" s="25"/>
      <c r="AF5750" s="34"/>
    </row>
    <row r="5751" spans="3:33">
      <c r="C5751" s="29"/>
      <c r="E5751" s="30"/>
      <c r="F5751" s="30"/>
      <c r="G5751" s="30"/>
      <c r="H5751" s="26"/>
      <c r="AD5751" s="34"/>
      <c r="AE5751" s="34"/>
      <c r="AF5751" s="34"/>
    </row>
    <row r="5752" spans="3:33">
      <c r="C5752" s="29"/>
      <c r="E5752" s="30"/>
      <c r="F5752" s="30"/>
      <c r="G5752" s="30"/>
      <c r="H5752" s="26"/>
      <c r="AD5752" s="34"/>
      <c r="AE5752" s="34"/>
      <c r="AF5752" s="34"/>
    </row>
    <row r="5753" spans="3:33">
      <c r="C5753" s="29"/>
      <c r="E5753" s="30"/>
      <c r="F5753" s="30"/>
      <c r="G5753" s="30"/>
      <c r="H5753" s="26"/>
      <c r="AD5753" s="34"/>
      <c r="AE5753" s="34"/>
      <c r="AF5753" s="34"/>
    </row>
    <row r="5754" spans="3:33">
      <c r="C5754" s="29"/>
      <c r="E5754" s="30"/>
      <c r="F5754" s="30"/>
      <c r="G5754" s="30"/>
      <c r="H5754" s="26"/>
      <c r="AD5754" s="34"/>
      <c r="AE5754" s="34"/>
      <c r="AF5754" s="34"/>
    </row>
    <row r="5755" spans="3:33">
      <c r="C5755" s="29"/>
      <c r="E5755" s="30"/>
      <c r="F5755" s="30"/>
      <c r="G5755" s="30"/>
      <c r="H5755" s="26"/>
      <c r="AD5755" s="34"/>
      <c r="AE5755" s="34"/>
      <c r="AF5755" s="34"/>
    </row>
    <row r="5756" spans="3:33">
      <c r="C5756" s="29"/>
      <c r="E5756" s="30"/>
      <c r="F5756" s="30"/>
      <c r="G5756" s="30"/>
      <c r="H5756" s="26"/>
      <c r="AF5756" s="34"/>
      <c r="AG5756" s="37"/>
    </row>
    <row r="5757" spans="3:33">
      <c r="C5757" s="29"/>
      <c r="E5757" s="30"/>
      <c r="F5757" s="30"/>
      <c r="G5757" s="30"/>
      <c r="H5757" s="26"/>
      <c r="AF5757" s="34"/>
      <c r="AG5757" s="37"/>
    </row>
    <row r="5758" spans="3:33">
      <c r="C5758" s="29"/>
      <c r="E5758" s="30"/>
      <c r="F5758" s="30"/>
      <c r="G5758" s="30"/>
      <c r="H5758" s="26"/>
      <c r="AF5758" s="34"/>
      <c r="AG5758" s="37"/>
    </row>
    <row r="5759" spans="3:33">
      <c r="C5759" s="29"/>
      <c r="E5759" s="30"/>
      <c r="F5759" s="30"/>
      <c r="G5759" s="30"/>
      <c r="H5759" s="26"/>
      <c r="AF5759" s="34"/>
      <c r="AG5759" s="37"/>
    </row>
    <row r="5760" spans="3:33">
      <c r="C5760" s="29"/>
      <c r="E5760" s="30"/>
      <c r="F5760" s="30"/>
      <c r="G5760" s="30"/>
      <c r="H5760" s="26"/>
      <c r="AF5760" s="34"/>
      <c r="AG5760" s="37"/>
    </row>
    <row r="5761" spans="3:33">
      <c r="C5761" s="29"/>
      <c r="E5761" s="30"/>
      <c r="F5761" s="30"/>
      <c r="G5761" s="30"/>
      <c r="H5761" s="26"/>
      <c r="AD5761" s="34"/>
      <c r="AE5761" s="34"/>
      <c r="AF5761" s="34"/>
      <c r="AG5761" s="37"/>
    </row>
    <row r="5762" spans="3:33">
      <c r="C5762" s="29"/>
      <c r="E5762" s="30"/>
      <c r="F5762" s="30"/>
      <c r="G5762" s="30"/>
      <c r="H5762" s="26"/>
      <c r="AF5762" s="34"/>
    </row>
    <row r="5763" spans="3:33">
      <c r="C5763" s="29"/>
      <c r="E5763" s="30"/>
      <c r="F5763" s="30"/>
      <c r="G5763" s="30"/>
      <c r="H5763" s="26"/>
      <c r="AF5763" s="34"/>
    </row>
    <row r="5764" spans="3:33">
      <c r="C5764" s="29"/>
      <c r="E5764" s="30"/>
      <c r="F5764" s="30"/>
      <c r="G5764" s="30"/>
      <c r="H5764" s="26"/>
      <c r="AF5764" s="34"/>
    </row>
    <row r="5765" spans="3:33">
      <c r="C5765" s="29"/>
      <c r="E5765" s="30"/>
      <c r="F5765" s="30"/>
      <c r="G5765" s="30"/>
      <c r="H5765" s="26"/>
      <c r="AF5765" s="34"/>
    </row>
    <row r="5766" spans="3:33">
      <c r="C5766" s="29"/>
      <c r="E5766" s="30"/>
      <c r="F5766" s="30"/>
      <c r="G5766" s="30"/>
      <c r="H5766" s="26"/>
      <c r="AF5766" s="34"/>
    </row>
    <row r="5767" spans="3:33">
      <c r="C5767" s="29"/>
      <c r="E5767" s="30"/>
      <c r="F5767" s="30"/>
      <c r="G5767" s="30"/>
      <c r="H5767" s="26"/>
      <c r="AF5767" s="34"/>
      <c r="AG5767" s="34"/>
    </row>
    <row r="5768" spans="3:33">
      <c r="C5768" s="29"/>
      <c r="E5768" s="30"/>
      <c r="F5768" s="30"/>
      <c r="G5768" s="30"/>
      <c r="H5768" s="26"/>
      <c r="AF5768" s="34"/>
      <c r="AG5768" s="34"/>
    </row>
    <row r="5769" spans="3:33">
      <c r="C5769" s="29"/>
      <c r="E5769" s="30"/>
      <c r="F5769" s="30"/>
      <c r="G5769" s="30"/>
      <c r="H5769" s="26"/>
      <c r="AF5769" s="34"/>
      <c r="AG5769" s="34"/>
    </row>
    <row r="5770" spans="3:33">
      <c r="C5770" s="29"/>
      <c r="E5770" s="30"/>
      <c r="F5770" s="30"/>
      <c r="G5770" s="30"/>
      <c r="H5770" s="26"/>
      <c r="AF5770" s="34"/>
    </row>
    <row r="5771" spans="3:33">
      <c r="C5771" s="29"/>
      <c r="E5771" s="30"/>
      <c r="F5771" s="30"/>
      <c r="G5771" s="30"/>
      <c r="H5771" s="26"/>
      <c r="AF5771" s="34"/>
    </row>
    <row r="5772" spans="3:33">
      <c r="C5772" s="29"/>
      <c r="E5772" s="30"/>
      <c r="F5772" s="30"/>
      <c r="G5772" s="30"/>
      <c r="H5772" s="26"/>
      <c r="AF5772" s="34"/>
    </row>
    <row r="5773" spans="3:33">
      <c r="C5773" s="29"/>
      <c r="E5773" s="30"/>
      <c r="F5773" s="30"/>
      <c r="G5773" s="30"/>
      <c r="H5773" s="26"/>
      <c r="AF5773" s="34"/>
    </row>
    <row r="5774" spans="3:33">
      <c r="C5774" s="29"/>
      <c r="E5774" s="30"/>
      <c r="F5774" s="30"/>
      <c r="G5774" s="30"/>
      <c r="H5774" s="26"/>
      <c r="AF5774" s="34"/>
    </row>
    <row r="5775" spans="3:33">
      <c r="C5775" s="29"/>
      <c r="E5775" s="30"/>
      <c r="F5775" s="30"/>
      <c r="G5775" s="30"/>
      <c r="H5775" s="26"/>
      <c r="AF5775" s="34"/>
    </row>
    <row r="5776" spans="3:33">
      <c r="C5776" s="29"/>
      <c r="E5776" s="30"/>
      <c r="F5776" s="30"/>
      <c r="G5776" s="30"/>
      <c r="H5776" s="26"/>
      <c r="AF5776" s="34"/>
    </row>
    <row r="5777" spans="1:33">
      <c r="C5777" s="29"/>
      <c r="E5777" s="30"/>
      <c r="F5777" s="30"/>
      <c r="G5777" s="30"/>
      <c r="H5777" s="26"/>
      <c r="AD5777" s="34"/>
      <c r="AE5777" s="34"/>
      <c r="AF5777" s="34"/>
    </row>
    <row r="5778" spans="1:33">
      <c r="A5778" s="28"/>
      <c r="C5778" s="29"/>
      <c r="E5778" s="30"/>
      <c r="F5778" s="30"/>
      <c r="G5778" s="30"/>
      <c r="H5778" s="26"/>
      <c r="AD5778" s="34"/>
      <c r="AE5778" s="34"/>
      <c r="AF5778" s="34"/>
    </row>
    <row r="5779" spans="1:33">
      <c r="A5779" s="28"/>
      <c r="C5779" s="29"/>
      <c r="E5779" s="30"/>
      <c r="F5779" s="30"/>
      <c r="G5779" s="30"/>
      <c r="H5779" s="26"/>
      <c r="AF5779" s="34"/>
      <c r="AG5779" s="37"/>
    </row>
    <row r="5780" spans="1:33">
      <c r="A5780" s="28"/>
      <c r="C5780" s="29"/>
      <c r="E5780" s="30"/>
      <c r="F5780" s="30"/>
      <c r="G5780" s="30"/>
      <c r="H5780" s="26"/>
      <c r="AF5780" s="34"/>
      <c r="AG5780" s="37"/>
    </row>
    <row r="5781" spans="1:33">
      <c r="A5781" s="28"/>
      <c r="C5781" s="29"/>
      <c r="E5781" s="30"/>
      <c r="F5781" s="30"/>
      <c r="G5781" s="30"/>
      <c r="H5781" s="26"/>
      <c r="AF5781" s="34"/>
      <c r="AG5781" s="37"/>
    </row>
    <row r="5782" spans="1:33">
      <c r="A5782" s="28"/>
      <c r="C5782" s="29"/>
      <c r="E5782" s="30"/>
      <c r="F5782" s="30"/>
      <c r="G5782" s="30"/>
      <c r="H5782" s="26"/>
      <c r="AF5782" s="34"/>
      <c r="AG5782" s="37"/>
    </row>
    <row r="5783" spans="1:33">
      <c r="A5783" s="28"/>
      <c r="C5783" s="29"/>
      <c r="E5783" s="30"/>
      <c r="F5783" s="30"/>
      <c r="G5783" s="30"/>
      <c r="H5783" s="26"/>
      <c r="AF5783" s="34"/>
      <c r="AG5783" s="37"/>
    </row>
    <row r="5784" spans="1:33">
      <c r="A5784" s="28"/>
      <c r="C5784" s="29"/>
      <c r="E5784" s="30"/>
      <c r="F5784" s="30"/>
      <c r="G5784" s="30"/>
      <c r="H5784" s="26"/>
      <c r="AD5784" s="34"/>
      <c r="AE5784" s="34"/>
      <c r="AF5784" s="34"/>
      <c r="AG5784" s="37"/>
    </row>
    <row r="5785" spans="1:33">
      <c r="A5785" s="28"/>
      <c r="C5785" s="29"/>
      <c r="E5785" s="30"/>
      <c r="F5785" s="30"/>
      <c r="G5785" s="30"/>
      <c r="H5785" s="26"/>
      <c r="AF5785" s="34"/>
    </row>
    <row r="5786" spans="1:33">
      <c r="A5786" s="28"/>
      <c r="C5786" s="29"/>
      <c r="E5786" s="30"/>
      <c r="F5786" s="30"/>
      <c r="G5786" s="30"/>
      <c r="H5786" s="26"/>
      <c r="AF5786" s="34"/>
    </row>
    <row r="5787" spans="1:33">
      <c r="A5787" s="28"/>
      <c r="C5787" s="29"/>
      <c r="E5787" s="30"/>
      <c r="F5787" s="30"/>
      <c r="G5787" s="30"/>
      <c r="H5787" s="26"/>
      <c r="AF5787" s="34"/>
    </row>
    <row r="5788" spans="1:33">
      <c r="A5788" s="28"/>
      <c r="C5788" s="29"/>
      <c r="E5788" s="30"/>
      <c r="F5788" s="30"/>
      <c r="G5788" s="30"/>
      <c r="H5788" s="26"/>
      <c r="AF5788" s="34"/>
    </row>
    <row r="5789" spans="1:33">
      <c r="A5789" s="28"/>
      <c r="C5789" s="29"/>
      <c r="E5789" s="30"/>
      <c r="F5789" s="30"/>
      <c r="G5789" s="30"/>
      <c r="H5789" s="26"/>
      <c r="AF5789" s="34"/>
    </row>
    <row r="5790" spans="1:33">
      <c r="A5790" s="28"/>
      <c r="C5790" s="29"/>
      <c r="E5790" s="30"/>
      <c r="F5790" s="30"/>
      <c r="G5790" s="30"/>
      <c r="H5790" s="26"/>
      <c r="AF5790" s="34"/>
    </row>
    <row r="5791" spans="1:33">
      <c r="A5791" s="28"/>
      <c r="C5791" s="29"/>
      <c r="E5791" s="30"/>
      <c r="F5791" s="30"/>
      <c r="G5791" s="30"/>
      <c r="H5791" s="26"/>
      <c r="AF5791" s="34"/>
    </row>
    <row r="5792" spans="1:33">
      <c r="A5792" s="28"/>
      <c r="C5792" s="29"/>
      <c r="E5792" s="30"/>
      <c r="F5792" s="30"/>
      <c r="G5792" s="30"/>
      <c r="H5792" s="26"/>
      <c r="AF5792" s="34"/>
    </row>
    <row r="5793" spans="1:33">
      <c r="A5793" s="28"/>
      <c r="C5793" s="29"/>
      <c r="E5793" s="30"/>
      <c r="F5793" s="30"/>
      <c r="G5793" s="30"/>
      <c r="H5793" s="26"/>
      <c r="AF5793" s="34"/>
    </row>
    <row r="5794" spans="1:33">
      <c r="A5794" s="28"/>
      <c r="C5794" s="29"/>
      <c r="E5794" s="30"/>
      <c r="F5794" s="30"/>
      <c r="G5794" s="30"/>
      <c r="H5794" s="26"/>
      <c r="AF5794" s="34"/>
    </row>
    <row r="5795" spans="1:33">
      <c r="A5795" s="28"/>
      <c r="C5795" s="29"/>
      <c r="E5795" s="30"/>
      <c r="F5795" s="30"/>
      <c r="G5795" s="30"/>
      <c r="H5795" s="26"/>
      <c r="AF5795" s="34"/>
    </row>
    <row r="5796" spans="1:33">
      <c r="C5796" s="29"/>
      <c r="E5796" s="30"/>
      <c r="F5796" s="30"/>
      <c r="G5796" s="30"/>
      <c r="H5796" s="26"/>
      <c r="AF5796" s="34"/>
    </row>
    <row r="5797" spans="1:33">
      <c r="C5797" s="29"/>
      <c r="E5797" s="30"/>
      <c r="F5797" s="30"/>
      <c r="G5797" s="30"/>
      <c r="H5797" s="26"/>
      <c r="AD5797" s="34"/>
      <c r="AE5797" s="34"/>
      <c r="AF5797" s="34"/>
    </row>
    <row r="5798" spans="1:33">
      <c r="C5798" s="29"/>
      <c r="E5798" s="30"/>
      <c r="F5798" s="30"/>
      <c r="G5798" s="30"/>
      <c r="H5798" s="26"/>
      <c r="AD5798" s="34"/>
      <c r="AE5798" s="34"/>
      <c r="AF5798" s="34"/>
    </row>
    <row r="5799" spans="1:33">
      <c r="C5799" s="29"/>
      <c r="E5799" s="30"/>
      <c r="F5799" s="30"/>
      <c r="G5799" s="30"/>
      <c r="H5799" s="26"/>
      <c r="AF5799" s="34"/>
      <c r="AG5799" s="37"/>
    </row>
    <row r="5800" spans="1:33">
      <c r="C5800" s="29"/>
      <c r="E5800" s="30"/>
      <c r="F5800" s="30"/>
      <c r="G5800" s="30"/>
      <c r="H5800" s="26"/>
      <c r="AF5800" s="34"/>
      <c r="AG5800" s="37"/>
    </row>
    <row r="5801" spans="1:33">
      <c r="C5801" s="29"/>
      <c r="E5801" s="30"/>
      <c r="F5801" s="30"/>
      <c r="G5801" s="30"/>
      <c r="H5801" s="26"/>
      <c r="AF5801" s="34"/>
      <c r="AG5801" s="37"/>
    </row>
    <row r="5802" spans="1:33">
      <c r="C5802" s="29"/>
      <c r="E5802" s="30"/>
      <c r="F5802" s="30"/>
      <c r="G5802" s="30"/>
      <c r="H5802" s="26"/>
      <c r="AF5802" s="34"/>
      <c r="AG5802" s="37"/>
    </row>
    <row r="5803" spans="1:33">
      <c r="C5803" s="29"/>
      <c r="E5803" s="30"/>
      <c r="F5803" s="30"/>
      <c r="G5803" s="30"/>
      <c r="H5803" s="26"/>
      <c r="AF5803" s="34"/>
      <c r="AG5803" s="37"/>
    </row>
    <row r="5804" spans="1:33">
      <c r="C5804" s="29"/>
      <c r="E5804" s="30"/>
      <c r="F5804" s="30"/>
      <c r="G5804" s="30"/>
      <c r="H5804" s="26"/>
      <c r="AF5804" s="34"/>
      <c r="AG5804" s="37"/>
    </row>
    <row r="5805" spans="1:33">
      <c r="C5805" s="29"/>
      <c r="E5805" s="30"/>
      <c r="F5805" s="30"/>
      <c r="G5805" s="30"/>
      <c r="H5805" s="26"/>
      <c r="AF5805" s="34"/>
      <c r="AG5805" s="37"/>
    </row>
    <row r="5806" spans="1:33">
      <c r="C5806" s="29"/>
      <c r="E5806" s="30"/>
      <c r="F5806" s="30"/>
      <c r="G5806" s="30"/>
      <c r="H5806" s="26"/>
      <c r="AF5806" s="34"/>
      <c r="AG5806" s="37"/>
    </row>
    <row r="5807" spans="1:33">
      <c r="C5807" s="29"/>
      <c r="E5807" s="30"/>
      <c r="F5807" s="30"/>
      <c r="G5807" s="30"/>
      <c r="H5807" s="26"/>
      <c r="AF5807" s="34"/>
      <c r="AG5807" s="37"/>
    </row>
    <row r="5808" spans="1:33">
      <c r="C5808" s="29"/>
      <c r="E5808" s="30"/>
      <c r="F5808" s="30"/>
      <c r="G5808" s="30"/>
      <c r="H5808" s="26"/>
      <c r="AF5808" s="34"/>
      <c r="AG5808" s="37"/>
    </row>
    <row r="5809" spans="3:33">
      <c r="C5809" s="29"/>
      <c r="E5809" s="30"/>
      <c r="F5809" s="30"/>
      <c r="G5809" s="30"/>
      <c r="H5809" s="26"/>
      <c r="AF5809" s="34"/>
      <c r="AG5809" s="37"/>
    </row>
    <row r="5810" spans="3:33">
      <c r="C5810" s="29"/>
      <c r="E5810" s="30"/>
      <c r="F5810" s="30"/>
      <c r="G5810" s="30"/>
      <c r="H5810" s="26"/>
      <c r="AF5810" s="34"/>
      <c r="AG5810" s="37"/>
    </row>
    <row r="5811" spans="3:33">
      <c r="C5811" s="29"/>
      <c r="E5811" s="30"/>
      <c r="F5811" s="30"/>
      <c r="G5811" s="30"/>
      <c r="H5811" s="26"/>
      <c r="AF5811" s="34"/>
      <c r="AG5811" s="37"/>
    </row>
    <row r="5812" spans="3:33">
      <c r="C5812" s="29"/>
      <c r="E5812" s="30"/>
      <c r="F5812" s="30"/>
      <c r="G5812" s="30"/>
      <c r="H5812" s="26"/>
      <c r="AF5812" s="34"/>
      <c r="AG5812" s="37"/>
    </row>
    <row r="5813" spans="3:33">
      <c r="C5813" s="29"/>
      <c r="E5813" s="30"/>
      <c r="F5813" s="30"/>
      <c r="G5813" s="30"/>
      <c r="H5813" s="26"/>
      <c r="AF5813" s="34"/>
      <c r="AG5813" s="37"/>
    </row>
    <row r="5814" spans="3:33">
      <c r="C5814" s="29"/>
      <c r="E5814" s="30"/>
      <c r="F5814" s="30"/>
      <c r="G5814" s="30"/>
      <c r="H5814" s="26"/>
      <c r="AF5814" s="34"/>
      <c r="AG5814" s="37"/>
    </row>
    <row r="5815" spans="3:33">
      <c r="C5815" s="29"/>
      <c r="E5815" s="30"/>
      <c r="F5815" s="30"/>
      <c r="G5815" s="30"/>
      <c r="H5815" s="26"/>
      <c r="AF5815" s="34"/>
      <c r="AG5815" s="37"/>
    </row>
    <row r="5816" spans="3:33">
      <c r="C5816" s="29"/>
      <c r="E5816" s="30"/>
      <c r="F5816" s="30"/>
      <c r="G5816" s="30"/>
      <c r="H5816" s="26"/>
      <c r="AF5816" s="34"/>
      <c r="AG5816" s="37"/>
    </row>
    <row r="5817" spans="3:33">
      <c r="C5817" s="29"/>
      <c r="E5817" s="30"/>
      <c r="F5817" s="30"/>
      <c r="G5817" s="30"/>
      <c r="H5817" s="26"/>
      <c r="AF5817" s="34"/>
      <c r="AG5817" s="37"/>
    </row>
    <row r="5818" spans="3:33">
      <c r="C5818" s="29"/>
      <c r="E5818" s="30"/>
      <c r="F5818" s="30"/>
      <c r="G5818" s="30"/>
      <c r="H5818" s="26"/>
      <c r="AF5818" s="34"/>
      <c r="AG5818" s="37"/>
    </row>
    <row r="5819" spans="3:33">
      <c r="C5819" s="29"/>
      <c r="E5819" s="30"/>
      <c r="F5819" s="30"/>
      <c r="G5819" s="30"/>
      <c r="H5819" s="26"/>
      <c r="AF5819" s="34"/>
      <c r="AG5819" s="37"/>
    </row>
    <row r="5820" spans="3:33">
      <c r="C5820" s="29"/>
      <c r="E5820" s="30"/>
      <c r="F5820" s="30"/>
      <c r="G5820" s="30"/>
      <c r="H5820" s="26"/>
      <c r="AF5820" s="34"/>
      <c r="AG5820" s="37"/>
    </row>
    <row r="5821" spans="3:33">
      <c r="C5821" s="29"/>
      <c r="E5821" s="30"/>
      <c r="F5821" s="30"/>
      <c r="G5821" s="30"/>
      <c r="H5821" s="26"/>
      <c r="AF5821" s="34"/>
      <c r="AG5821" s="37"/>
    </row>
    <row r="5822" spans="3:33">
      <c r="C5822" s="29"/>
      <c r="E5822" s="30"/>
      <c r="F5822" s="30"/>
      <c r="G5822" s="30"/>
      <c r="H5822" s="26"/>
      <c r="AF5822" s="34"/>
      <c r="AG5822" s="37"/>
    </row>
    <row r="5823" spans="3:33">
      <c r="C5823" s="29"/>
      <c r="E5823" s="30"/>
      <c r="F5823" s="30"/>
      <c r="G5823" s="30"/>
      <c r="H5823" s="26"/>
      <c r="AF5823" s="34"/>
      <c r="AG5823" s="37"/>
    </row>
    <row r="5824" spans="3:33">
      <c r="C5824" s="29"/>
      <c r="E5824" s="30"/>
      <c r="F5824" s="30"/>
      <c r="G5824" s="30"/>
      <c r="H5824" s="26"/>
      <c r="AF5824" s="34"/>
      <c r="AG5824" s="37"/>
    </row>
    <row r="5825" spans="3:33">
      <c r="C5825" s="29"/>
      <c r="E5825" s="30"/>
      <c r="F5825" s="30"/>
      <c r="G5825" s="30"/>
      <c r="H5825" s="26"/>
      <c r="AF5825" s="34"/>
      <c r="AG5825" s="37"/>
    </row>
    <row r="5826" spans="3:33">
      <c r="C5826" s="29"/>
      <c r="E5826" s="30"/>
      <c r="F5826" s="30"/>
      <c r="G5826" s="30"/>
      <c r="H5826" s="26"/>
      <c r="AF5826" s="34"/>
      <c r="AG5826" s="37"/>
    </row>
    <row r="5827" spans="3:33">
      <c r="C5827" s="29"/>
      <c r="E5827" s="30"/>
      <c r="F5827" s="30"/>
      <c r="G5827" s="30"/>
      <c r="H5827" s="26"/>
      <c r="AF5827" s="34"/>
      <c r="AG5827" s="37"/>
    </row>
    <row r="5828" spans="3:33">
      <c r="C5828" s="29"/>
      <c r="E5828" s="30"/>
      <c r="F5828" s="30"/>
      <c r="G5828" s="30"/>
      <c r="H5828" s="26"/>
      <c r="AD5828" s="34"/>
      <c r="AE5828" s="34"/>
      <c r="AF5828" s="34"/>
      <c r="AG5828" s="37"/>
    </row>
    <row r="5829" spans="3:33">
      <c r="C5829" s="29"/>
      <c r="E5829" s="30"/>
      <c r="F5829" s="30"/>
      <c r="G5829" s="30"/>
      <c r="H5829" s="26"/>
      <c r="AD5829" s="34"/>
      <c r="AE5829" s="34"/>
      <c r="AF5829" s="34"/>
      <c r="AG5829" s="37"/>
    </row>
    <row r="5830" spans="3:33">
      <c r="C5830" s="29"/>
      <c r="E5830" s="30"/>
      <c r="F5830" s="30"/>
      <c r="G5830" s="30"/>
      <c r="H5830" s="26"/>
      <c r="AF5830" s="34"/>
    </row>
    <row r="5831" spans="3:33">
      <c r="C5831" s="29"/>
      <c r="E5831" s="30"/>
      <c r="F5831" s="30"/>
      <c r="G5831" s="30"/>
      <c r="H5831" s="26"/>
      <c r="AF5831" s="34"/>
    </row>
    <row r="5832" spans="3:33">
      <c r="C5832" s="29"/>
      <c r="E5832" s="30"/>
      <c r="F5832" s="30"/>
      <c r="G5832" s="30"/>
      <c r="H5832" s="26"/>
      <c r="AF5832" s="34"/>
    </row>
    <row r="5833" spans="3:33">
      <c r="C5833" s="29"/>
      <c r="E5833" s="30"/>
      <c r="F5833" s="30"/>
      <c r="G5833" s="30"/>
      <c r="H5833" s="26"/>
      <c r="AF5833" s="34"/>
    </row>
    <row r="5834" spans="3:33">
      <c r="C5834" s="29"/>
      <c r="E5834" s="30"/>
      <c r="F5834" s="30"/>
      <c r="G5834" s="30"/>
      <c r="H5834" s="26"/>
      <c r="AF5834" s="34"/>
    </row>
    <row r="5835" spans="3:33">
      <c r="C5835" s="29"/>
      <c r="E5835" s="30"/>
      <c r="F5835" s="30"/>
      <c r="G5835" s="30"/>
      <c r="H5835" s="26"/>
      <c r="AF5835" s="34"/>
    </row>
    <row r="5836" spans="3:33">
      <c r="C5836" s="29"/>
      <c r="E5836" s="30"/>
      <c r="F5836" s="30"/>
      <c r="G5836" s="30"/>
      <c r="H5836" s="26"/>
      <c r="AF5836" s="34"/>
      <c r="AG5836" s="37"/>
    </row>
    <row r="5837" spans="3:33">
      <c r="C5837" s="29"/>
      <c r="E5837" s="30"/>
      <c r="F5837" s="30"/>
      <c r="G5837" s="30"/>
      <c r="H5837" s="26"/>
      <c r="AF5837" s="34"/>
      <c r="AG5837" s="37"/>
    </row>
    <row r="5838" spans="3:33">
      <c r="C5838" s="29"/>
      <c r="E5838" s="30"/>
      <c r="F5838" s="30"/>
      <c r="G5838" s="30"/>
      <c r="H5838" s="26"/>
      <c r="AD5838" s="34"/>
      <c r="AE5838" s="34"/>
      <c r="AF5838" s="34"/>
      <c r="AG5838" s="37"/>
    </row>
    <row r="5839" spans="3:33">
      <c r="C5839" s="29"/>
      <c r="E5839" s="30"/>
      <c r="F5839" s="30"/>
      <c r="G5839" s="30"/>
      <c r="H5839" s="26"/>
      <c r="AD5839" s="34"/>
      <c r="AE5839" s="34"/>
      <c r="AF5839" s="34"/>
      <c r="AG5839" s="37"/>
    </row>
    <row r="5840" spans="3:33">
      <c r="C5840" s="29"/>
      <c r="E5840" s="30"/>
      <c r="F5840" s="30"/>
      <c r="G5840" s="30"/>
      <c r="H5840" s="26"/>
      <c r="AD5840" s="34"/>
      <c r="AE5840" s="34"/>
      <c r="AF5840" s="34"/>
      <c r="AG5840" s="37"/>
    </row>
    <row r="5841" spans="3:33">
      <c r="C5841" s="29"/>
      <c r="E5841" s="30"/>
      <c r="F5841" s="30"/>
      <c r="G5841" s="30"/>
      <c r="H5841" s="26"/>
      <c r="AD5841" s="34"/>
      <c r="AE5841" s="34"/>
      <c r="AF5841" s="34"/>
      <c r="AG5841" s="37"/>
    </row>
    <row r="5842" spans="3:33">
      <c r="C5842" s="29"/>
      <c r="E5842" s="30"/>
      <c r="F5842" s="30"/>
      <c r="G5842" s="30"/>
      <c r="H5842" s="26"/>
      <c r="AD5842" s="34"/>
      <c r="AE5842" s="34"/>
      <c r="AF5842" s="34"/>
      <c r="AG5842" s="37"/>
    </row>
    <row r="5843" spans="3:33">
      <c r="C5843" s="29"/>
      <c r="E5843" s="30"/>
      <c r="F5843" s="30"/>
      <c r="G5843" s="30"/>
      <c r="H5843" s="26"/>
      <c r="AF5843" s="34"/>
    </row>
    <row r="5844" spans="3:33">
      <c r="C5844" s="29"/>
      <c r="E5844" s="30"/>
      <c r="F5844" s="30"/>
      <c r="G5844" s="30"/>
      <c r="H5844" s="26"/>
      <c r="AF5844" s="34"/>
    </row>
    <row r="5845" spans="3:33">
      <c r="C5845" s="29"/>
      <c r="E5845" s="30"/>
      <c r="F5845" s="30"/>
      <c r="G5845" s="30"/>
      <c r="H5845" s="26"/>
      <c r="AF5845" s="34"/>
    </row>
    <row r="5846" spans="3:33">
      <c r="C5846" s="29"/>
      <c r="E5846" s="30"/>
      <c r="F5846" s="30"/>
      <c r="G5846" s="30"/>
      <c r="H5846" s="26"/>
      <c r="AF5846" s="34"/>
    </row>
    <row r="5847" spans="3:33">
      <c r="C5847" s="29"/>
      <c r="E5847" s="30"/>
      <c r="F5847" s="30"/>
      <c r="G5847" s="30"/>
      <c r="H5847" s="26"/>
      <c r="AF5847" s="34"/>
    </row>
    <row r="5848" spans="3:33">
      <c r="C5848" s="29"/>
      <c r="E5848" s="30"/>
      <c r="F5848" s="30"/>
      <c r="G5848" s="30"/>
      <c r="H5848" s="26"/>
      <c r="AF5848" s="34"/>
    </row>
    <row r="5849" spans="3:33">
      <c r="C5849" s="29"/>
      <c r="E5849" s="30"/>
      <c r="F5849" s="30"/>
      <c r="G5849" s="30"/>
      <c r="H5849" s="26"/>
      <c r="AF5849" s="34"/>
    </row>
    <row r="5850" spans="3:33">
      <c r="C5850" s="29"/>
      <c r="E5850" s="30"/>
      <c r="F5850" s="30"/>
      <c r="G5850" s="30"/>
      <c r="H5850" s="26"/>
      <c r="AF5850" s="34"/>
    </row>
    <row r="5851" spans="3:33">
      <c r="C5851" s="29"/>
      <c r="E5851" s="30"/>
      <c r="F5851" s="30"/>
      <c r="G5851" s="30"/>
      <c r="H5851" s="26"/>
      <c r="AF5851" s="34"/>
    </row>
    <row r="5852" spans="3:33">
      <c r="C5852" s="29"/>
      <c r="E5852" s="30"/>
      <c r="F5852" s="30"/>
      <c r="G5852" s="30"/>
      <c r="H5852" s="26"/>
      <c r="AF5852" s="34"/>
    </row>
    <row r="5853" spans="3:33">
      <c r="C5853" s="29"/>
      <c r="E5853" s="30"/>
      <c r="F5853" s="30"/>
      <c r="G5853" s="30"/>
      <c r="H5853" s="26"/>
      <c r="AF5853" s="34"/>
    </row>
    <row r="5854" spans="3:33">
      <c r="C5854" s="29"/>
      <c r="E5854" s="30"/>
      <c r="F5854" s="30"/>
      <c r="G5854" s="30"/>
      <c r="H5854" s="26"/>
      <c r="AF5854" s="34"/>
    </row>
    <row r="5855" spans="3:33">
      <c r="C5855" s="29"/>
      <c r="E5855" s="30"/>
      <c r="F5855" s="30"/>
      <c r="G5855" s="30"/>
      <c r="H5855" s="26"/>
      <c r="AF5855" s="34"/>
    </row>
    <row r="5856" spans="3:33">
      <c r="C5856" s="29"/>
      <c r="E5856" s="30"/>
      <c r="F5856" s="30"/>
      <c r="G5856" s="30"/>
      <c r="H5856" s="26"/>
      <c r="AF5856" s="34"/>
    </row>
    <row r="5857" spans="3:33">
      <c r="C5857" s="29"/>
      <c r="E5857" s="30"/>
      <c r="F5857" s="30"/>
      <c r="G5857" s="30"/>
      <c r="H5857" s="26"/>
      <c r="AF5857" s="34"/>
    </row>
    <row r="5858" spans="3:33">
      <c r="C5858" s="29"/>
      <c r="E5858" s="30"/>
      <c r="F5858" s="30"/>
      <c r="G5858" s="30"/>
      <c r="H5858" s="26"/>
      <c r="AF5858" s="34"/>
    </row>
    <row r="5859" spans="3:33">
      <c r="C5859" s="29"/>
      <c r="E5859" s="30"/>
      <c r="F5859" s="30"/>
      <c r="G5859" s="30"/>
      <c r="H5859" s="26"/>
      <c r="AF5859" s="34"/>
    </row>
    <row r="5860" spans="3:33">
      <c r="C5860" s="29"/>
      <c r="E5860" s="30"/>
      <c r="F5860" s="30"/>
      <c r="G5860" s="30"/>
      <c r="H5860" s="26"/>
      <c r="AF5860" s="34"/>
      <c r="AG5860" s="34"/>
    </row>
    <row r="5861" spans="3:33">
      <c r="C5861" s="29"/>
      <c r="E5861" s="30"/>
      <c r="F5861" s="30"/>
      <c r="G5861" s="30"/>
      <c r="H5861" s="26"/>
      <c r="AF5861" s="34"/>
      <c r="AG5861" s="34"/>
    </row>
    <row r="5862" spans="3:33">
      <c r="C5862" s="29"/>
      <c r="E5862" s="30"/>
      <c r="F5862" s="30"/>
      <c r="G5862" s="30"/>
      <c r="H5862" s="26"/>
      <c r="AF5862" s="34"/>
    </row>
    <row r="5863" spans="3:33">
      <c r="C5863" s="29"/>
      <c r="E5863" s="30"/>
      <c r="F5863" s="30"/>
      <c r="G5863" s="30"/>
      <c r="H5863" s="26"/>
      <c r="AF5863" s="34"/>
    </row>
    <row r="5864" spans="3:33">
      <c r="C5864" s="29"/>
      <c r="E5864" s="30"/>
      <c r="F5864" s="30"/>
      <c r="G5864" s="30"/>
      <c r="H5864" s="26"/>
      <c r="AF5864" s="34"/>
    </row>
    <row r="5865" spans="3:33">
      <c r="C5865" s="29"/>
      <c r="E5865" s="30"/>
      <c r="F5865" s="30"/>
      <c r="G5865" s="30"/>
      <c r="H5865" s="26"/>
      <c r="AF5865" s="34"/>
    </row>
    <row r="5866" spans="3:33">
      <c r="C5866" s="29"/>
      <c r="E5866" s="30"/>
      <c r="F5866" s="30"/>
      <c r="G5866" s="30"/>
      <c r="H5866" s="26"/>
      <c r="AF5866" s="34"/>
    </row>
    <row r="5867" spans="3:33">
      <c r="C5867" s="29"/>
      <c r="E5867" s="30"/>
      <c r="F5867" s="30"/>
      <c r="G5867" s="30"/>
      <c r="H5867" s="26"/>
      <c r="AF5867" s="34"/>
    </row>
    <row r="5868" spans="3:33">
      <c r="C5868" s="29"/>
      <c r="E5868" s="30"/>
      <c r="F5868" s="30"/>
      <c r="G5868" s="30"/>
      <c r="H5868" s="26"/>
      <c r="AF5868" s="34"/>
    </row>
    <row r="5869" spans="3:33">
      <c r="C5869" s="29"/>
      <c r="E5869" s="30"/>
      <c r="F5869" s="30"/>
      <c r="G5869" s="30"/>
      <c r="H5869" s="26"/>
      <c r="AF5869" s="34"/>
    </row>
    <row r="5870" spans="3:33">
      <c r="C5870" s="29"/>
      <c r="E5870" s="30"/>
      <c r="F5870" s="30"/>
      <c r="G5870" s="30"/>
      <c r="H5870" s="26"/>
      <c r="AF5870" s="34"/>
    </row>
    <row r="5871" spans="3:33">
      <c r="C5871" s="29"/>
      <c r="E5871" s="30"/>
      <c r="F5871" s="30"/>
      <c r="G5871" s="30"/>
      <c r="H5871" s="26"/>
      <c r="AF5871" s="34"/>
    </row>
    <row r="5872" spans="3:33">
      <c r="C5872" s="29"/>
      <c r="E5872" s="30"/>
      <c r="F5872" s="30"/>
      <c r="G5872" s="30"/>
      <c r="H5872" s="26"/>
      <c r="AF5872" s="34"/>
    </row>
    <row r="5873" spans="3:32">
      <c r="C5873" s="29"/>
      <c r="E5873" s="30"/>
      <c r="F5873" s="30"/>
      <c r="G5873" s="30"/>
      <c r="H5873" s="26"/>
      <c r="AF5873" s="34"/>
    </row>
    <row r="5874" spans="3:32">
      <c r="C5874" s="29"/>
      <c r="E5874" s="30"/>
      <c r="F5874" s="30"/>
      <c r="G5874" s="30"/>
      <c r="H5874" s="26"/>
      <c r="AF5874" s="34"/>
    </row>
    <row r="5875" spans="3:32">
      <c r="C5875" s="29"/>
      <c r="E5875" s="30"/>
      <c r="F5875" s="30"/>
      <c r="G5875" s="30"/>
      <c r="H5875" s="26"/>
      <c r="AF5875" s="34"/>
    </row>
    <row r="5876" spans="3:32">
      <c r="C5876" s="29"/>
      <c r="E5876" s="30"/>
      <c r="F5876" s="30"/>
      <c r="G5876" s="30"/>
      <c r="H5876" s="26"/>
      <c r="AF5876" s="34"/>
    </row>
    <row r="5877" spans="3:32">
      <c r="C5877" s="29"/>
      <c r="E5877" s="30"/>
      <c r="F5877" s="30"/>
      <c r="G5877" s="30"/>
      <c r="H5877" s="26"/>
      <c r="AF5877" s="34"/>
    </row>
    <row r="5878" spans="3:32">
      <c r="C5878" s="29"/>
      <c r="E5878" s="30"/>
      <c r="F5878" s="30"/>
      <c r="G5878" s="30"/>
      <c r="H5878" s="26"/>
      <c r="AF5878" s="34"/>
    </row>
    <row r="5879" spans="3:32">
      <c r="C5879" s="29"/>
      <c r="E5879" s="30"/>
      <c r="F5879" s="30"/>
      <c r="G5879" s="30"/>
      <c r="H5879" s="26"/>
      <c r="AF5879" s="34"/>
    </row>
    <row r="5880" spans="3:32">
      <c r="C5880" s="29"/>
      <c r="E5880" s="30"/>
      <c r="F5880" s="30"/>
      <c r="G5880" s="30"/>
      <c r="H5880" s="26"/>
      <c r="AF5880" s="34"/>
    </row>
    <row r="5881" spans="3:32">
      <c r="C5881" s="29"/>
      <c r="E5881" s="30"/>
      <c r="F5881" s="30"/>
      <c r="G5881" s="30"/>
      <c r="H5881" s="26"/>
      <c r="AF5881" s="34"/>
    </row>
    <row r="5882" spans="3:32">
      <c r="C5882" s="29"/>
      <c r="E5882" s="30"/>
      <c r="F5882" s="30"/>
      <c r="G5882" s="30"/>
      <c r="H5882" s="26"/>
      <c r="AF5882" s="34"/>
    </row>
    <row r="5883" spans="3:32">
      <c r="C5883" s="29"/>
      <c r="E5883" s="30"/>
      <c r="F5883" s="30"/>
      <c r="G5883" s="30"/>
      <c r="H5883" s="26"/>
      <c r="AF5883" s="34"/>
    </row>
    <row r="5884" spans="3:32">
      <c r="C5884" s="29"/>
      <c r="E5884" s="30"/>
      <c r="F5884" s="30"/>
      <c r="G5884" s="30"/>
      <c r="H5884" s="26"/>
      <c r="AF5884" s="34"/>
    </row>
    <row r="5885" spans="3:32">
      <c r="C5885" s="29"/>
      <c r="E5885" s="30"/>
      <c r="F5885" s="30"/>
      <c r="G5885" s="30"/>
      <c r="H5885" s="26"/>
      <c r="AF5885" s="34"/>
    </row>
    <row r="5886" spans="3:32">
      <c r="C5886" s="29"/>
      <c r="E5886" s="30"/>
      <c r="F5886" s="30"/>
      <c r="G5886" s="30"/>
      <c r="H5886" s="26"/>
      <c r="AF5886" s="34"/>
    </row>
    <row r="5887" spans="3:32">
      <c r="C5887" s="29"/>
      <c r="E5887" s="30"/>
      <c r="F5887" s="30"/>
      <c r="G5887" s="30"/>
      <c r="H5887" s="26"/>
      <c r="AF5887" s="34"/>
    </row>
    <row r="5888" spans="3:32">
      <c r="C5888" s="29"/>
      <c r="E5888" s="30"/>
      <c r="F5888" s="30"/>
      <c r="G5888" s="30"/>
      <c r="H5888" s="26"/>
      <c r="AF5888" s="34"/>
    </row>
    <row r="5889" spans="3:32">
      <c r="C5889" s="29"/>
      <c r="E5889" s="30"/>
      <c r="F5889" s="30"/>
      <c r="G5889" s="30"/>
      <c r="H5889" s="26"/>
      <c r="AF5889" s="34"/>
    </row>
    <row r="5890" spans="3:32">
      <c r="C5890" s="29"/>
      <c r="E5890" s="30"/>
      <c r="F5890" s="30"/>
      <c r="G5890" s="30"/>
      <c r="H5890" s="26"/>
      <c r="AF5890" s="34"/>
    </row>
    <row r="5891" spans="3:32">
      <c r="C5891" s="29"/>
      <c r="E5891" s="30"/>
      <c r="F5891" s="30"/>
      <c r="G5891" s="30"/>
      <c r="H5891" s="26"/>
      <c r="AF5891" s="34"/>
    </row>
    <row r="5892" spans="3:32">
      <c r="C5892" s="29"/>
      <c r="E5892" s="30"/>
      <c r="F5892" s="30"/>
      <c r="G5892" s="30"/>
      <c r="H5892" s="26"/>
      <c r="AF5892" s="34"/>
    </row>
    <row r="5893" spans="3:32">
      <c r="C5893" s="29"/>
      <c r="E5893" s="30"/>
      <c r="F5893" s="30"/>
      <c r="G5893" s="30"/>
      <c r="H5893" s="26"/>
      <c r="AF5893" s="34"/>
    </row>
    <row r="5894" spans="3:32">
      <c r="C5894" s="29"/>
      <c r="E5894" s="30"/>
      <c r="F5894" s="30"/>
      <c r="G5894" s="30"/>
      <c r="H5894" s="26"/>
      <c r="AF5894" s="34"/>
    </row>
    <row r="5895" spans="3:32">
      <c r="C5895" s="29"/>
      <c r="E5895" s="30"/>
      <c r="F5895" s="30"/>
      <c r="G5895" s="30"/>
      <c r="H5895" s="26"/>
      <c r="AF5895" s="34"/>
    </row>
    <row r="5896" spans="3:32">
      <c r="C5896" s="29"/>
      <c r="E5896" s="30"/>
      <c r="F5896" s="30"/>
      <c r="G5896" s="30"/>
      <c r="H5896" s="26"/>
      <c r="AF5896" s="34"/>
    </row>
    <row r="5897" spans="3:32">
      <c r="C5897" s="29"/>
      <c r="E5897" s="30"/>
      <c r="F5897" s="30"/>
      <c r="G5897" s="30"/>
      <c r="H5897" s="26"/>
      <c r="AF5897" s="34"/>
    </row>
    <row r="5898" spans="3:32">
      <c r="C5898" s="29"/>
      <c r="E5898" s="30"/>
      <c r="F5898" s="30"/>
      <c r="G5898" s="30"/>
      <c r="H5898" s="26"/>
      <c r="AF5898" s="34"/>
    </row>
    <row r="5899" spans="3:32">
      <c r="C5899" s="29"/>
      <c r="E5899" s="30"/>
      <c r="F5899" s="30"/>
      <c r="G5899" s="30"/>
      <c r="H5899" s="26"/>
      <c r="AF5899" s="34"/>
    </row>
    <row r="5900" spans="3:32">
      <c r="C5900" s="29"/>
      <c r="E5900" s="30"/>
      <c r="F5900" s="30"/>
      <c r="G5900" s="30"/>
      <c r="H5900" s="26"/>
      <c r="AF5900" s="34"/>
    </row>
    <row r="5901" spans="3:32">
      <c r="C5901" s="29"/>
      <c r="E5901" s="30"/>
      <c r="F5901" s="30"/>
      <c r="G5901" s="30"/>
      <c r="H5901" s="26"/>
      <c r="AF5901" s="34"/>
    </row>
    <row r="5902" spans="3:32">
      <c r="C5902" s="29"/>
      <c r="E5902" s="30"/>
      <c r="F5902" s="30"/>
      <c r="G5902" s="30"/>
      <c r="H5902" s="26"/>
      <c r="AF5902" s="34"/>
    </row>
    <row r="5903" spans="3:32">
      <c r="C5903" s="29"/>
      <c r="E5903" s="30"/>
      <c r="F5903" s="30"/>
      <c r="G5903" s="30"/>
      <c r="H5903" s="26"/>
      <c r="AF5903" s="34"/>
    </row>
    <row r="5904" spans="3:32">
      <c r="C5904" s="29"/>
      <c r="E5904" s="30"/>
      <c r="F5904" s="30"/>
      <c r="G5904" s="30"/>
      <c r="H5904" s="26"/>
      <c r="AF5904" s="34"/>
    </row>
    <row r="5905" spans="3:33">
      <c r="C5905" s="29"/>
      <c r="E5905" s="30"/>
      <c r="F5905" s="30"/>
      <c r="G5905" s="30"/>
      <c r="H5905" s="26"/>
      <c r="AF5905" s="34"/>
    </row>
    <row r="5906" spans="3:33">
      <c r="C5906" s="29"/>
      <c r="E5906" s="30"/>
      <c r="F5906" s="30"/>
      <c r="G5906" s="30"/>
      <c r="H5906" s="26"/>
      <c r="AF5906" s="34"/>
    </row>
    <row r="5907" spans="3:33">
      <c r="C5907" s="29"/>
      <c r="E5907" s="30"/>
      <c r="F5907" s="30"/>
      <c r="G5907" s="30"/>
      <c r="H5907" s="26"/>
      <c r="AF5907" s="34"/>
      <c r="AG5907" s="34"/>
    </row>
    <row r="5908" spans="3:33">
      <c r="C5908" s="29"/>
      <c r="E5908" s="30"/>
      <c r="F5908" s="30"/>
      <c r="G5908" s="30"/>
      <c r="H5908" s="26"/>
      <c r="AF5908" s="34"/>
      <c r="AG5908" s="34"/>
    </row>
    <row r="5909" spans="3:33">
      <c r="C5909" s="29"/>
      <c r="E5909" s="30"/>
      <c r="F5909" s="30"/>
      <c r="G5909" s="30"/>
      <c r="H5909" s="26"/>
      <c r="AF5909" s="34"/>
      <c r="AG5909" s="34"/>
    </row>
    <row r="5910" spans="3:33">
      <c r="C5910" s="29"/>
      <c r="E5910" s="30"/>
      <c r="F5910" s="30"/>
      <c r="G5910" s="30"/>
      <c r="H5910" s="26"/>
      <c r="AF5910" s="34"/>
      <c r="AG5910" s="34"/>
    </row>
    <row r="5911" spans="3:33">
      <c r="C5911" s="29"/>
      <c r="E5911" s="30"/>
      <c r="F5911" s="30"/>
      <c r="G5911" s="30"/>
      <c r="H5911" s="26"/>
      <c r="AF5911" s="34"/>
      <c r="AG5911" s="34"/>
    </row>
    <row r="5912" spans="3:33">
      <c r="C5912" s="29"/>
      <c r="E5912" s="30"/>
      <c r="F5912" s="30"/>
      <c r="G5912" s="30"/>
      <c r="H5912" s="26"/>
      <c r="AF5912" s="34"/>
      <c r="AG5912" s="34"/>
    </row>
    <row r="5913" spans="3:33">
      <c r="C5913" s="29"/>
      <c r="E5913" s="30"/>
      <c r="F5913" s="30"/>
      <c r="G5913" s="30"/>
      <c r="H5913" s="26"/>
      <c r="AF5913" s="34"/>
      <c r="AG5913" s="34"/>
    </row>
    <row r="5914" spans="3:33">
      <c r="C5914" s="29"/>
      <c r="E5914" s="30"/>
      <c r="F5914" s="30"/>
      <c r="G5914" s="30"/>
      <c r="H5914" s="26"/>
      <c r="AF5914" s="34"/>
      <c r="AG5914" s="34"/>
    </row>
    <row r="5915" spans="3:33">
      <c r="C5915" s="29"/>
      <c r="E5915" s="30"/>
      <c r="F5915" s="30"/>
      <c r="G5915" s="30"/>
      <c r="H5915" s="26"/>
      <c r="AF5915" s="34"/>
      <c r="AG5915" s="34"/>
    </row>
    <row r="5916" spans="3:33">
      <c r="C5916" s="29"/>
      <c r="E5916" s="30"/>
      <c r="F5916" s="30"/>
      <c r="G5916" s="30"/>
      <c r="H5916" s="26"/>
      <c r="AF5916" s="34"/>
    </row>
    <row r="5917" spans="3:33">
      <c r="C5917" s="29"/>
      <c r="E5917" s="30"/>
      <c r="F5917" s="30"/>
      <c r="G5917" s="30"/>
      <c r="H5917" s="26"/>
      <c r="AF5917" s="34"/>
    </row>
    <row r="5918" spans="3:33">
      <c r="C5918" s="29"/>
      <c r="E5918" s="30"/>
      <c r="F5918" s="30"/>
      <c r="G5918" s="30"/>
      <c r="H5918" s="26"/>
      <c r="AF5918" s="34"/>
    </row>
    <row r="5919" spans="3:33">
      <c r="C5919" s="29"/>
      <c r="E5919" s="30"/>
      <c r="F5919" s="30"/>
      <c r="G5919" s="30"/>
      <c r="H5919" s="26"/>
      <c r="AF5919" s="34"/>
      <c r="AG5919" s="34"/>
    </row>
    <row r="5920" spans="3:33">
      <c r="C5920" s="29"/>
      <c r="E5920" s="30"/>
      <c r="F5920" s="30"/>
      <c r="G5920" s="30"/>
      <c r="H5920" s="26"/>
      <c r="AF5920" s="34"/>
      <c r="AG5920" s="34"/>
    </row>
    <row r="5921" spans="3:33">
      <c r="C5921" s="29"/>
      <c r="E5921" s="30"/>
      <c r="F5921" s="30"/>
      <c r="G5921" s="30"/>
      <c r="H5921" s="26"/>
      <c r="AF5921" s="34"/>
    </row>
    <row r="5922" spans="3:33">
      <c r="C5922" s="29"/>
      <c r="E5922" s="30"/>
      <c r="F5922" s="30"/>
      <c r="G5922" s="30"/>
      <c r="H5922" s="26"/>
      <c r="AF5922" s="34"/>
    </row>
    <row r="5923" spans="3:33">
      <c r="C5923" s="29"/>
      <c r="E5923" s="30"/>
      <c r="F5923" s="30"/>
      <c r="G5923" s="30"/>
      <c r="H5923" s="26"/>
      <c r="AF5923" s="34"/>
    </row>
    <row r="5924" spans="3:33">
      <c r="C5924" s="29"/>
      <c r="E5924" s="30"/>
      <c r="F5924" s="30"/>
      <c r="G5924" s="30"/>
      <c r="H5924" s="26"/>
      <c r="AF5924" s="34"/>
    </row>
    <row r="5925" spans="3:33">
      <c r="C5925" s="29"/>
      <c r="E5925" s="30"/>
      <c r="F5925" s="30"/>
      <c r="G5925" s="30"/>
      <c r="H5925" s="26"/>
      <c r="AF5925" s="34"/>
    </row>
    <row r="5926" spans="3:33">
      <c r="C5926" s="29"/>
      <c r="E5926" s="30"/>
      <c r="F5926" s="30"/>
      <c r="G5926" s="30"/>
      <c r="H5926" s="26"/>
      <c r="AF5926" s="34"/>
    </row>
    <row r="5927" spans="3:33">
      <c r="C5927" s="29"/>
      <c r="E5927" s="30"/>
      <c r="F5927" s="30"/>
      <c r="G5927" s="30"/>
      <c r="H5927" s="26"/>
      <c r="AF5927" s="34"/>
    </row>
    <row r="5928" spans="3:33">
      <c r="C5928" s="29"/>
      <c r="E5928" s="30"/>
      <c r="F5928" s="30"/>
      <c r="G5928" s="30"/>
      <c r="H5928" s="26"/>
      <c r="AF5928" s="34"/>
    </row>
    <row r="5929" spans="3:33">
      <c r="C5929" s="29"/>
      <c r="E5929" s="30"/>
      <c r="F5929" s="30"/>
      <c r="G5929" s="30"/>
      <c r="H5929" s="26"/>
      <c r="AF5929" s="34"/>
    </row>
    <row r="5930" spans="3:33">
      <c r="C5930" s="29"/>
      <c r="D5930" s="34"/>
      <c r="E5930" s="30"/>
      <c r="F5930" s="30"/>
      <c r="G5930" s="30"/>
      <c r="H5930" s="26"/>
      <c r="AF5930" s="34"/>
    </row>
    <row r="5931" spans="3:33">
      <c r="C5931" s="29"/>
      <c r="D5931" s="34"/>
      <c r="E5931" s="30"/>
      <c r="F5931" s="30"/>
      <c r="G5931" s="30"/>
      <c r="H5931" s="26"/>
      <c r="AF5931" s="34"/>
    </row>
    <row r="5932" spans="3:33">
      <c r="C5932" s="29"/>
      <c r="E5932" s="30"/>
      <c r="F5932" s="30"/>
      <c r="G5932" s="30"/>
      <c r="H5932" s="26"/>
      <c r="AF5932" s="34"/>
    </row>
    <row r="5933" spans="3:33">
      <c r="C5933" s="29"/>
      <c r="E5933" s="30"/>
      <c r="F5933" s="30"/>
      <c r="G5933" s="30"/>
      <c r="H5933" s="26"/>
      <c r="AF5933" s="34"/>
    </row>
    <row r="5934" spans="3:33">
      <c r="C5934" s="29"/>
      <c r="E5934" s="30"/>
      <c r="F5934" s="30"/>
      <c r="G5934" s="30"/>
      <c r="H5934" s="26"/>
      <c r="AD5934" s="34"/>
      <c r="AE5934" s="34"/>
      <c r="AF5934" s="34"/>
    </row>
    <row r="5935" spans="3:33">
      <c r="C5935" s="29"/>
      <c r="E5935" s="30"/>
      <c r="F5935" s="30"/>
      <c r="G5935" s="30"/>
      <c r="H5935" s="26"/>
      <c r="AD5935" s="34"/>
      <c r="AE5935" s="34"/>
      <c r="AF5935" s="34"/>
    </row>
    <row r="5936" spans="3:33">
      <c r="C5936" s="29"/>
      <c r="E5936" s="30"/>
      <c r="F5936" s="30"/>
      <c r="G5936" s="30"/>
      <c r="H5936" s="26"/>
      <c r="AF5936" s="34"/>
      <c r="AG5936" s="37"/>
    </row>
    <row r="5937" spans="3:33">
      <c r="C5937" s="29"/>
      <c r="E5937" s="30"/>
      <c r="F5937" s="30"/>
      <c r="G5937" s="30"/>
      <c r="H5937" s="26"/>
      <c r="AF5937" s="34"/>
      <c r="AG5937" s="37"/>
    </row>
    <row r="5938" spans="3:33">
      <c r="C5938" s="29"/>
      <c r="E5938" s="30"/>
      <c r="F5938" s="30"/>
      <c r="G5938" s="30"/>
      <c r="H5938" s="26"/>
      <c r="AD5938" s="34"/>
      <c r="AE5938" s="34"/>
      <c r="AF5938" s="34"/>
      <c r="AG5938" s="37"/>
    </row>
    <row r="5939" spans="3:33">
      <c r="C5939" s="29"/>
      <c r="E5939" s="30"/>
      <c r="F5939" s="30"/>
      <c r="G5939" s="30"/>
      <c r="H5939" s="26"/>
      <c r="AD5939" s="34"/>
      <c r="AE5939" s="34"/>
      <c r="AF5939" s="34"/>
      <c r="AG5939" s="37"/>
    </row>
    <row r="5940" spans="3:33">
      <c r="C5940" s="29"/>
      <c r="E5940" s="30"/>
      <c r="F5940" s="30"/>
      <c r="G5940" s="30"/>
      <c r="H5940" s="26"/>
      <c r="AD5940" s="34"/>
      <c r="AE5940" s="34"/>
      <c r="AF5940" s="34"/>
      <c r="AG5940" s="37"/>
    </row>
    <row r="5941" spans="3:33">
      <c r="C5941" s="29"/>
      <c r="E5941" s="30"/>
      <c r="F5941" s="30"/>
      <c r="G5941" s="30"/>
      <c r="H5941" s="26"/>
      <c r="AD5941" s="34"/>
      <c r="AE5941" s="34"/>
      <c r="AF5941" s="34"/>
      <c r="AG5941" s="37"/>
    </row>
    <row r="5942" spans="3:33">
      <c r="C5942" s="29"/>
      <c r="E5942" s="30"/>
      <c r="F5942" s="30"/>
      <c r="G5942" s="30"/>
      <c r="H5942" s="26"/>
      <c r="AD5942" s="34"/>
      <c r="AE5942" s="34"/>
      <c r="AF5942" s="34"/>
      <c r="AG5942" s="37"/>
    </row>
    <row r="5943" spans="3:33">
      <c r="C5943" s="29"/>
      <c r="E5943" s="30"/>
      <c r="F5943" s="30"/>
      <c r="G5943" s="30"/>
      <c r="H5943" s="26"/>
      <c r="AD5943" s="34"/>
      <c r="AE5943" s="34"/>
      <c r="AF5943" s="34"/>
      <c r="AG5943" s="37"/>
    </row>
    <row r="5944" spans="3:33">
      <c r="C5944" s="29"/>
      <c r="E5944" s="30"/>
      <c r="F5944" s="30"/>
      <c r="G5944" s="30"/>
      <c r="H5944" s="26"/>
      <c r="AD5944" s="34"/>
      <c r="AE5944" s="34"/>
      <c r="AF5944" s="34"/>
      <c r="AG5944" s="37"/>
    </row>
    <row r="5945" spans="3:33">
      <c r="C5945" s="29"/>
      <c r="E5945" s="30"/>
      <c r="F5945" s="30"/>
      <c r="G5945" s="30"/>
      <c r="H5945" s="26"/>
      <c r="AD5945" s="34"/>
      <c r="AE5945" s="34"/>
      <c r="AF5945" s="34"/>
      <c r="AG5945" s="37"/>
    </row>
    <row r="5946" spans="3:33">
      <c r="C5946" s="29"/>
      <c r="E5946" s="30"/>
      <c r="F5946" s="30"/>
      <c r="G5946" s="30"/>
      <c r="H5946" s="26"/>
      <c r="AD5946" s="34"/>
      <c r="AE5946" s="34"/>
      <c r="AF5946" s="34"/>
      <c r="AG5946" s="37"/>
    </row>
    <row r="5947" spans="3:33">
      <c r="C5947" s="29"/>
      <c r="E5947" s="30"/>
      <c r="F5947" s="30"/>
      <c r="G5947" s="30"/>
      <c r="H5947" s="26"/>
      <c r="AD5947" s="34"/>
      <c r="AE5947" s="34"/>
      <c r="AF5947" s="34"/>
      <c r="AG5947" s="37"/>
    </row>
    <row r="5948" spans="3:33">
      <c r="C5948" s="29"/>
      <c r="E5948" s="30"/>
      <c r="F5948" s="30"/>
      <c r="G5948" s="30"/>
      <c r="H5948" s="26"/>
      <c r="AD5948" s="34"/>
      <c r="AE5948" s="34"/>
      <c r="AF5948" s="34"/>
      <c r="AG5948" s="37"/>
    </row>
    <row r="5949" spans="3:33">
      <c r="C5949" s="29"/>
      <c r="E5949" s="30"/>
      <c r="F5949" s="30"/>
      <c r="G5949" s="30"/>
      <c r="H5949" s="26"/>
      <c r="AD5949" s="34"/>
      <c r="AE5949" s="34"/>
      <c r="AF5949" s="34"/>
    </row>
    <row r="5950" spans="3:33">
      <c r="C5950" s="29"/>
      <c r="E5950" s="30"/>
      <c r="F5950" s="30"/>
      <c r="G5950" s="30"/>
      <c r="H5950" s="26"/>
      <c r="AD5950" s="34"/>
      <c r="AE5950" s="34"/>
      <c r="AF5950" s="34"/>
    </row>
    <row r="5951" spans="3:33">
      <c r="C5951" s="29"/>
      <c r="E5951" s="30"/>
      <c r="F5951" s="30"/>
      <c r="G5951" s="30"/>
      <c r="H5951" s="26"/>
      <c r="AF5951" s="34"/>
    </row>
    <row r="5952" spans="3:33">
      <c r="C5952" s="29"/>
      <c r="E5952" s="30"/>
      <c r="F5952" s="30"/>
      <c r="G5952" s="30"/>
      <c r="H5952" s="26"/>
      <c r="AF5952" s="34"/>
    </row>
    <row r="5953" spans="3:33">
      <c r="C5953" s="29"/>
      <c r="E5953" s="30"/>
      <c r="F5953" s="30"/>
      <c r="G5953" s="30"/>
      <c r="H5953" s="26"/>
      <c r="AF5953" s="34"/>
    </row>
    <row r="5954" spans="3:33">
      <c r="C5954" s="29"/>
      <c r="E5954" s="30"/>
      <c r="F5954" s="30"/>
      <c r="G5954" s="30"/>
      <c r="H5954" s="26"/>
      <c r="AF5954" s="34"/>
    </row>
    <row r="5955" spans="3:33">
      <c r="C5955" s="29"/>
      <c r="E5955" s="30"/>
      <c r="F5955" s="30"/>
      <c r="G5955" s="30"/>
      <c r="H5955" s="26"/>
      <c r="AF5955" s="34"/>
    </row>
    <row r="5956" spans="3:33">
      <c r="C5956" s="29"/>
      <c r="E5956" s="30"/>
      <c r="F5956" s="30"/>
      <c r="G5956" s="30"/>
      <c r="H5956" s="26"/>
      <c r="AF5956" s="34"/>
    </row>
    <row r="5957" spans="3:33">
      <c r="C5957" s="29"/>
      <c r="E5957" s="30"/>
      <c r="F5957" s="30"/>
      <c r="G5957" s="30"/>
      <c r="H5957" s="26"/>
      <c r="AD5957" s="34"/>
      <c r="AE5957" s="34"/>
      <c r="AF5957" s="34"/>
    </row>
    <row r="5958" spans="3:33">
      <c r="C5958" s="29"/>
      <c r="E5958" s="30"/>
      <c r="F5958" s="30"/>
      <c r="G5958" s="30"/>
      <c r="H5958" s="26"/>
      <c r="AD5958" s="34"/>
      <c r="AE5958" s="34"/>
      <c r="AF5958" s="34"/>
    </row>
    <row r="5959" spans="3:33">
      <c r="C5959" s="29"/>
      <c r="E5959" s="30"/>
      <c r="F5959" s="30"/>
      <c r="G5959" s="30"/>
      <c r="H5959" s="26"/>
      <c r="AD5959" s="34"/>
      <c r="AE5959" s="34"/>
      <c r="AF5959" s="34"/>
    </row>
    <row r="5960" spans="3:33">
      <c r="C5960" s="29"/>
      <c r="E5960" s="30"/>
      <c r="F5960" s="30"/>
      <c r="G5960" s="30"/>
      <c r="H5960" s="26"/>
      <c r="AD5960" s="34"/>
      <c r="AE5960" s="34"/>
      <c r="AF5960" s="34"/>
    </row>
    <row r="5961" spans="3:33">
      <c r="C5961" s="29"/>
      <c r="E5961" s="30"/>
      <c r="F5961" s="30"/>
      <c r="G5961" s="30"/>
      <c r="H5961" s="26"/>
      <c r="AF5961" s="34"/>
    </row>
    <row r="5962" spans="3:33">
      <c r="C5962" s="29"/>
      <c r="E5962" s="30"/>
      <c r="F5962" s="30"/>
      <c r="G5962" s="30"/>
      <c r="H5962" s="26"/>
      <c r="AF5962" s="34"/>
    </row>
    <row r="5963" spans="3:33">
      <c r="C5963" s="29"/>
      <c r="E5963" s="30"/>
      <c r="F5963" s="30"/>
      <c r="G5963" s="30"/>
      <c r="H5963" s="26"/>
      <c r="AF5963" s="34"/>
    </row>
    <row r="5964" spans="3:33">
      <c r="C5964" s="29"/>
      <c r="E5964" s="30"/>
      <c r="F5964" s="30"/>
      <c r="G5964" s="30"/>
      <c r="H5964" s="26"/>
      <c r="AF5964" s="34"/>
    </row>
    <row r="5965" spans="3:33">
      <c r="C5965" s="29"/>
      <c r="E5965" s="30"/>
      <c r="F5965" s="30"/>
      <c r="G5965" s="30"/>
      <c r="H5965" s="26"/>
      <c r="AF5965" s="34"/>
    </row>
    <row r="5966" spans="3:33">
      <c r="C5966" s="29"/>
      <c r="E5966" s="30"/>
      <c r="F5966" s="30"/>
      <c r="G5966" s="30"/>
      <c r="H5966" s="26"/>
      <c r="AF5966" s="34"/>
    </row>
    <row r="5967" spans="3:33">
      <c r="C5967" s="29"/>
      <c r="E5967" s="30"/>
      <c r="F5967" s="30"/>
      <c r="G5967" s="30"/>
      <c r="H5967" s="26"/>
      <c r="AF5967" s="34"/>
    </row>
    <row r="5968" spans="3:33">
      <c r="C5968" s="29"/>
      <c r="E5968" s="30"/>
      <c r="F5968" s="30"/>
      <c r="G5968" s="30"/>
      <c r="H5968" s="26"/>
      <c r="AF5968" s="34"/>
      <c r="AG5968" s="37"/>
    </row>
    <row r="5969" spans="3:33">
      <c r="C5969" s="29"/>
      <c r="E5969" s="30"/>
      <c r="F5969" s="30"/>
      <c r="G5969" s="30"/>
      <c r="H5969" s="26"/>
      <c r="AF5969" s="34"/>
      <c r="AG5969" s="37"/>
    </row>
    <row r="5970" spans="3:33">
      <c r="C5970" s="29"/>
      <c r="E5970" s="30"/>
      <c r="F5970" s="30"/>
      <c r="G5970" s="30"/>
      <c r="H5970" s="26"/>
      <c r="AF5970" s="34"/>
      <c r="AG5970" s="37"/>
    </row>
    <row r="5971" spans="3:33">
      <c r="C5971" s="29"/>
      <c r="E5971" s="30"/>
      <c r="F5971" s="30"/>
      <c r="G5971" s="30"/>
      <c r="H5971" s="26"/>
      <c r="AF5971" s="34"/>
    </row>
    <row r="5972" spans="3:33">
      <c r="C5972" s="29"/>
      <c r="E5972" s="30"/>
      <c r="F5972" s="30"/>
      <c r="G5972" s="30"/>
      <c r="H5972" s="26"/>
      <c r="AF5972" s="34"/>
    </row>
    <row r="5973" spans="3:33">
      <c r="C5973" s="29"/>
      <c r="E5973" s="30"/>
      <c r="F5973" s="30"/>
      <c r="G5973" s="30"/>
      <c r="H5973" s="26"/>
      <c r="AF5973" s="34"/>
      <c r="AG5973" s="37"/>
    </row>
    <row r="5974" spans="3:33">
      <c r="C5974" s="29"/>
      <c r="E5974" s="30"/>
      <c r="F5974" s="30"/>
      <c r="G5974" s="30"/>
      <c r="H5974" s="26"/>
      <c r="AF5974" s="34"/>
      <c r="AG5974" s="37"/>
    </row>
    <row r="5975" spans="3:33">
      <c r="C5975" s="29"/>
      <c r="E5975" s="30"/>
      <c r="F5975" s="30"/>
      <c r="G5975" s="30"/>
      <c r="H5975" s="26"/>
      <c r="AF5975" s="34"/>
      <c r="AG5975" s="37"/>
    </row>
    <row r="5976" spans="3:33">
      <c r="C5976" s="29"/>
      <c r="E5976" s="30"/>
      <c r="F5976" s="30"/>
      <c r="G5976" s="30"/>
      <c r="H5976" s="26"/>
      <c r="AF5976" s="34"/>
      <c r="AG5976" s="37"/>
    </row>
    <row r="5977" spans="3:33">
      <c r="C5977" s="29"/>
      <c r="E5977" s="30"/>
      <c r="F5977" s="30"/>
      <c r="G5977" s="30"/>
      <c r="H5977" s="26"/>
      <c r="AF5977" s="34"/>
      <c r="AG5977" s="37"/>
    </row>
    <row r="5978" spans="3:33">
      <c r="C5978" s="29"/>
      <c r="E5978" s="30"/>
      <c r="F5978" s="30"/>
      <c r="G5978" s="30"/>
      <c r="H5978" s="26"/>
      <c r="AF5978" s="34"/>
      <c r="AG5978" s="37"/>
    </row>
    <row r="5979" spans="3:33">
      <c r="C5979" s="29"/>
      <c r="E5979" s="30"/>
      <c r="F5979" s="30"/>
      <c r="G5979" s="30"/>
      <c r="H5979" s="26"/>
      <c r="AF5979" s="34"/>
      <c r="AG5979" s="37"/>
    </row>
    <row r="5980" spans="3:33">
      <c r="C5980" s="29"/>
      <c r="E5980" s="30"/>
      <c r="F5980" s="30"/>
      <c r="G5980" s="30"/>
      <c r="H5980" s="26"/>
      <c r="AD5980" s="34"/>
      <c r="AE5980" s="34"/>
      <c r="AF5980" s="34"/>
      <c r="AG5980" s="37"/>
    </row>
    <row r="5981" spans="3:33">
      <c r="C5981" s="29"/>
      <c r="E5981" s="30"/>
      <c r="F5981" s="30"/>
      <c r="G5981" s="30"/>
      <c r="H5981" s="26"/>
      <c r="AF5981" s="34"/>
    </row>
    <row r="5982" spans="3:33">
      <c r="C5982" s="29"/>
      <c r="E5982" s="30"/>
      <c r="F5982" s="30"/>
      <c r="G5982" s="30"/>
      <c r="H5982" s="26"/>
      <c r="AF5982" s="34"/>
    </row>
    <row r="5983" spans="3:33">
      <c r="C5983" s="29"/>
      <c r="E5983" s="30"/>
      <c r="F5983" s="30"/>
      <c r="G5983" s="30"/>
      <c r="H5983" s="26"/>
      <c r="AF5983" s="34"/>
    </row>
    <row r="5984" spans="3:33">
      <c r="C5984" s="29"/>
      <c r="E5984" s="30"/>
      <c r="F5984" s="30"/>
      <c r="G5984" s="30"/>
      <c r="H5984" s="26"/>
      <c r="AF5984" s="34"/>
    </row>
    <row r="5985" spans="1:32">
      <c r="C5985" s="29"/>
      <c r="E5985" s="30"/>
      <c r="F5985" s="30"/>
      <c r="G5985" s="30"/>
      <c r="H5985" s="26"/>
      <c r="AF5985" s="34"/>
    </row>
    <row r="5986" spans="1:32">
      <c r="C5986" s="29"/>
      <c r="E5986" s="30"/>
      <c r="F5986" s="30"/>
      <c r="G5986" s="30"/>
      <c r="H5986" s="26"/>
      <c r="AF5986" s="34"/>
    </row>
    <row r="5987" spans="1:32">
      <c r="C5987" s="29"/>
      <c r="E5987" s="30"/>
      <c r="F5987" s="30"/>
      <c r="G5987" s="30"/>
      <c r="H5987" s="26"/>
      <c r="AF5987" s="34"/>
    </row>
    <row r="5988" spans="1:32">
      <c r="C5988" s="29"/>
      <c r="E5988" s="30"/>
      <c r="F5988" s="30"/>
      <c r="G5988" s="30"/>
      <c r="H5988" s="26"/>
      <c r="AF5988" s="34"/>
    </row>
    <row r="5989" spans="1:32">
      <c r="C5989" s="29"/>
      <c r="E5989" s="30"/>
      <c r="F5989" s="30"/>
      <c r="G5989" s="30"/>
      <c r="H5989" s="26"/>
      <c r="AF5989" s="34"/>
    </row>
    <row r="5990" spans="1:32">
      <c r="C5990" s="29"/>
      <c r="E5990" s="30"/>
      <c r="F5990" s="30"/>
      <c r="G5990" s="30"/>
      <c r="H5990" s="26"/>
      <c r="AF5990" s="34"/>
    </row>
    <row r="5991" spans="1:32">
      <c r="C5991" s="29"/>
      <c r="E5991" s="30"/>
      <c r="F5991" s="30"/>
      <c r="G5991" s="30"/>
      <c r="H5991" s="26"/>
      <c r="AF5991" s="34"/>
    </row>
    <row r="5992" spans="1:32">
      <c r="A5992" s="28"/>
      <c r="C5992" s="29"/>
      <c r="E5992" s="30"/>
      <c r="F5992" s="30"/>
      <c r="G5992" s="30"/>
      <c r="H5992" s="26"/>
      <c r="AF5992" s="34"/>
    </row>
    <row r="5993" spans="1:32">
      <c r="A5993" s="28"/>
      <c r="C5993" s="29"/>
      <c r="E5993" s="30"/>
      <c r="F5993" s="30"/>
      <c r="G5993" s="30"/>
      <c r="H5993" s="26"/>
      <c r="AF5993" s="34"/>
    </row>
    <row r="5994" spans="1:32">
      <c r="A5994" s="28"/>
      <c r="C5994" s="29"/>
      <c r="E5994" s="30"/>
      <c r="F5994" s="30"/>
      <c r="G5994" s="30"/>
      <c r="H5994" s="26"/>
      <c r="AF5994" s="34"/>
    </row>
    <row r="5995" spans="1:32">
      <c r="A5995" s="28"/>
      <c r="C5995" s="29"/>
      <c r="E5995" s="30"/>
      <c r="F5995" s="30"/>
      <c r="G5995" s="30"/>
      <c r="H5995" s="26"/>
      <c r="AF5995" s="34"/>
    </row>
    <row r="5996" spans="1:32">
      <c r="A5996" s="28"/>
      <c r="C5996" s="29"/>
      <c r="E5996" s="30"/>
      <c r="F5996" s="30"/>
      <c r="G5996" s="30"/>
      <c r="H5996" s="26"/>
      <c r="AF5996" s="34"/>
    </row>
    <row r="5997" spans="1:32">
      <c r="A5997" s="28"/>
      <c r="C5997" s="29"/>
      <c r="E5997" s="30"/>
      <c r="F5997" s="30"/>
      <c r="G5997" s="30"/>
      <c r="H5997" s="26"/>
      <c r="AF5997" s="34"/>
    </row>
    <row r="5998" spans="1:32">
      <c r="A5998" s="28"/>
      <c r="C5998" s="29"/>
      <c r="E5998" s="30"/>
      <c r="F5998" s="30"/>
      <c r="G5998" s="30"/>
      <c r="H5998" s="26"/>
      <c r="AF5998" s="34"/>
    </row>
    <row r="5999" spans="1:32">
      <c r="A5999" s="28"/>
      <c r="C5999" s="29"/>
      <c r="E5999" s="30"/>
      <c r="F5999" s="30"/>
      <c r="G5999" s="30"/>
      <c r="H5999" s="26"/>
      <c r="AF5999" s="34"/>
    </row>
    <row r="6000" spans="1:32">
      <c r="A6000" s="28"/>
      <c r="C6000" s="29"/>
      <c r="E6000" s="30"/>
      <c r="F6000" s="30"/>
      <c r="G6000" s="30"/>
      <c r="H6000" s="26"/>
      <c r="AF6000" s="34"/>
    </row>
    <row r="6001" spans="1:32">
      <c r="A6001" s="28"/>
      <c r="C6001" s="29"/>
      <c r="E6001" s="30"/>
      <c r="F6001" s="30"/>
      <c r="G6001" s="30"/>
      <c r="H6001" s="26"/>
      <c r="AF6001" s="34"/>
    </row>
    <row r="6002" spans="1:32">
      <c r="A6002" s="28"/>
      <c r="C6002" s="29"/>
      <c r="E6002" s="30"/>
      <c r="F6002" s="30"/>
      <c r="G6002" s="30"/>
      <c r="H6002" s="26"/>
      <c r="AF6002" s="34"/>
    </row>
    <row r="6003" spans="1:32">
      <c r="A6003" s="28"/>
      <c r="C6003" s="29"/>
      <c r="E6003" s="30"/>
      <c r="F6003" s="30"/>
      <c r="G6003" s="30"/>
      <c r="H6003" s="26"/>
      <c r="AF6003" s="34"/>
    </row>
    <row r="6004" spans="1:32">
      <c r="A6004" s="28"/>
      <c r="C6004" s="29"/>
      <c r="E6004" s="30"/>
      <c r="F6004" s="30"/>
      <c r="G6004" s="30"/>
      <c r="H6004" s="26"/>
      <c r="AF6004" s="34"/>
    </row>
    <row r="6005" spans="1:32">
      <c r="A6005" s="28"/>
      <c r="C6005" s="29"/>
      <c r="E6005" s="30"/>
      <c r="F6005" s="30"/>
      <c r="G6005" s="30"/>
      <c r="H6005" s="26"/>
      <c r="AF6005" s="34"/>
    </row>
    <row r="6006" spans="1:32">
      <c r="A6006" s="28"/>
      <c r="C6006" s="29"/>
      <c r="E6006" s="30"/>
      <c r="F6006" s="30"/>
      <c r="G6006" s="30"/>
      <c r="H6006" s="26"/>
      <c r="AF6006" s="34"/>
    </row>
    <row r="6007" spans="1:32">
      <c r="A6007" s="28"/>
      <c r="C6007" s="29"/>
      <c r="E6007" s="30"/>
      <c r="F6007" s="30"/>
      <c r="G6007" s="30"/>
      <c r="H6007" s="26"/>
      <c r="AF6007" s="34"/>
    </row>
    <row r="6008" spans="1:32">
      <c r="A6008" s="28"/>
      <c r="C6008" s="29"/>
      <c r="E6008" s="30"/>
      <c r="F6008" s="30"/>
      <c r="G6008" s="30"/>
      <c r="H6008" s="26"/>
      <c r="AF6008" s="34"/>
    </row>
    <row r="6009" spans="1:32">
      <c r="A6009" s="28"/>
      <c r="C6009" s="29"/>
      <c r="E6009" s="30"/>
      <c r="F6009" s="30"/>
      <c r="G6009" s="30"/>
      <c r="H6009" s="26"/>
      <c r="AF6009" s="34"/>
    </row>
    <row r="6010" spans="1:32">
      <c r="A6010" s="28"/>
      <c r="C6010" s="29"/>
      <c r="E6010" s="30"/>
      <c r="F6010" s="30"/>
      <c r="G6010" s="30"/>
      <c r="H6010" s="26"/>
      <c r="AF6010" s="34"/>
    </row>
    <row r="6011" spans="1:32">
      <c r="A6011" s="28"/>
      <c r="C6011" s="29"/>
      <c r="E6011" s="30"/>
      <c r="F6011" s="30"/>
      <c r="G6011" s="30"/>
      <c r="H6011" s="26"/>
      <c r="AF6011" s="34"/>
    </row>
    <row r="6012" spans="1:32">
      <c r="A6012" s="28"/>
      <c r="C6012" s="29"/>
      <c r="E6012" s="30"/>
      <c r="F6012" s="30"/>
      <c r="G6012" s="30"/>
      <c r="H6012" s="26"/>
      <c r="AF6012" s="34"/>
    </row>
    <row r="6013" spans="1:32">
      <c r="A6013" s="28"/>
      <c r="C6013" s="29"/>
      <c r="E6013" s="30"/>
      <c r="F6013" s="30"/>
      <c r="G6013" s="30"/>
      <c r="H6013" s="26"/>
      <c r="AF6013" s="34"/>
    </row>
    <row r="6014" spans="1:32">
      <c r="A6014" s="28"/>
      <c r="C6014" s="29"/>
      <c r="E6014" s="30"/>
      <c r="F6014" s="30"/>
      <c r="G6014" s="30"/>
      <c r="H6014" s="26"/>
      <c r="AF6014" s="34"/>
    </row>
    <row r="6015" spans="1:32">
      <c r="A6015" s="28"/>
      <c r="C6015" s="29"/>
      <c r="E6015" s="30"/>
      <c r="F6015" s="30"/>
      <c r="G6015" s="30"/>
      <c r="H6015" s="26"/>
      <c r="AF6015" s="34"/>
    </row>
    <row r="6016" spans="1:32">
      <c r="A6016" s="28"/>
      <c r="C6016" s="29"/>
      <c r="E6016" s="30"/>
      <c r="F6016" s="30"/>
      <c r="G6016" s="30"/>
      <c r="H6016" s="26"/>
      <c r="AF6016" s="34"/>
    </row>
    <row r="6017" spans="1:33">
      <c r="A6017" s="28"/>
      <c r="C6017" s="29"/>
      <c r="E6017" s="30"/>
      <c r="F6017" s="30"/>
      <c r="G6017" s="30"/>
      <c r="H6017" s="26"/>
      <c r="AF6017" s="34"/>
    </row>
    <row r="6018" spans="1:33">
      <c r="A6018" s="28"/>
      <c r="C6018" s="29"/>
      <c r="E6018" s="30"/>
      <c r="F6018" s="30"/>
      <c r="G6018" s="30"/>
      <c r="H6018" s="26"/>
      <c r="AF6018" s="34"/>
    </row>
    <row r="6019" spans="1:33">
      <c r="A6019" s="28"/>
      <c r="C6019" s="29"/>
      <c r="E6019" s="30"/>
      <c r="F6019" s="30"/>
      <c r="G6019" s="30"/>
      <c r="H6019" s="26"/>
      <c r="AF6019" s="34"/>
    </row>
    <row r="6020" spans="1:33">
      <c r="A6020" s="28"/>
      <c r="C6020" s="29"/>
      <c r="E6020" s="30"/>
      <c r="F6020" s="30"/>
      <c r="G6020" s="30"/>
      <c r="H6020" s="26"/>
      <c r="AF6020" s="34"/>
    </row>
    <row r="6021" spans="1:33">
      <c r="A6021" s="28"/>
      <c r="C6021" s="29"/>
      <c r="E6021" s="30"/>
      <c r="F6021" s="30"/>
      <c r="G6021" s="30"/>
      <c r="H6021" s="26"/>
      <c r="AF6021" s="34"/>
    </row>
    <row r="6022" spans="1:33">
      <c r="A6022" s="28"/>
      <c r="C6022" s="29"/>
      <c r="E6022" s="30"/>
      <c r="F6022" s="30"/>
      <c r="G6022" s="30"/>
      <c r="H6022" s="26"/>
      <c r="AF6022" s="34"/>
    </row>
    <row r="6023" spans="1:33">
      <c r="A6023" s="28"/>
      <c r="C6023" s="29"/>
      <c r="E6023" s="30"/>
      <c r="F6023" s="30"/>
      <c r="G6023" s="30"/>
      <c r="H6023" s="26"/>
      <c r="AF6023" s="34"/>
    </row>
    <row r="6024" spans="1:33">
      <c r="A6024" s="28"/>
      <c r="C6024" s="29"/>
      <c r="E6024" s="30"/>
      <c r="F6024" s="30"/>
      <c r="G6024" s="30"/>
      <c r="H6024" s="26"/>
      <c r="AF6024" s="34"/>
    </row>
    <row r="6025" spans="1:33">
      <c r="A6025" s="28"/>
      <c r="C6025" s="29"/>
      <c r="E6025" s="30"/>
      <c r="F6025" s="30"/>
      <c r="G6025" s="30"/>
      <c r="H6025" s="26"/>
      <c r="AF6025" s="34"/>
    </row>
    <row r="6026" spans="1:33">
      <c r="A6026" s="28"/>
      <c r="C6026" s="29"/>
      <c r="E6026" s="30"/>
      <c r="F6026" s="30"/>
      <c r="G6026" s="30"/>
      <c r="H6026" s="26"/>
      <c r="AF6026" s="34"/>
    </row>
    <row r="6027" spans="1:33">
      <c r="A6027" s="28"/>
      <c r="C6027" s="29"/>
      <c r="E6027" s="30"/>
      <c r="F6027" s="30"/>
      <c r="G6027" s="30"/>
      <c r="H6027" s="26"/>
      <c r="AD6027" s="34"/>
      <c r="AE6027" s="34"/>
      <c r="AF6027" s="34"/>
    </row>
    <row r="6028" spans="1:33">
      <c r="A6028" s="28"/>
      <c r="C6028" s="29"/>
      <c r="E6028" s="30"/>
      <c r="F6028" s="30"/>
      <c r="G6028" s="30"/>
      <c r="H6028" s="26"/>
      <c r="AF6028" s="34"/>
      <c r="AG6028" s="37"/>
    </row>
    <row r="6029" spans="1:33">
      <c r="C6029" s="29"/>
      <c r="E6029" s="30"/>
      <c r="F6029" s="30"/>
      <c r="G6029" s="30"/>
      <c r="H6029" s="26"/>
      <c r="AF6029" s="34"/>
      <c r="AG6029" s="37"/>
    </row>
    <row r="6030" spans="1:33">
      <c r="C6030" s="29"/>
      <c r="E6030" s="30"/>
      <c r="F6030" s="30"/>
      <c r="G6030" s="30"/>
      <c r="H6030" s="26"/>
      <c r="AF6030" s="34"/>
      <c r="AG6030" s="37"/>
    </row>
    <row r="6031" spans="1:33">
      <c r="C6031" s="29"/>
      <c r="E6031" s="30"/>
      <c r="F6031" s="30"/>
      <c r="G6031" s="30"/>
      <c r="H6031" s="26"/>
      <c r="AF6031" s="34"/>
      <c r="AG6031" s="37"/>
    </row>
    <row r="6032" spans="1:33">
      <c r="C6032" s="29"/>
      <c r="E6032" s="30"/>
      <c r="F6032" s="30"/>
      <c r="G6032" s="30"/>
      <c r="H6032" s="26"/>
      <c r="AF6032" s="34"/>
      <c r="AG6032" s="37"/>
    </row>
    <row r="6033" spans="3:33">
      <c r="C6033" s="29"/>
      <c r="E6033" s="30"/>
      <c r="F6033" s="30"/>
      <c r="G6033" s="30"/>
      <c r="H6033" s="26"/>
      <c r="AF6033" s="34"/>
      <c r="AG6033" s="37"/>
    </row>
    <row r="6034" spans="3:33">
      <c r="C6034" s="29"/>
      <c r="E6034" s="30"/>
      <c r="F6034" s="30"/>
      <c r="G6034" s="30"/>
      <c r="H6034" s="26"/>
      <c r="AF6034" s="34"/>
      <c r="AG6034" s="37"/>
    </row>
    <row r="6035" spans="3:33">
      <c r="C6035" s="29"/>
      <c r="E6035" s="30"/>
      <c r="F6035" s="30"/>
      <c r="G6035" s="30"/>
      <c r="H6035" s="26"/>
      <c r="AF6035" s="34"/>
      <c r="AG6035" s="37"/>
    </row>
    <row r="6036" spans="3:33">
      <c r="C6036" s="29"/>
      <c r="E6036" s="30"/>
      <c r="F6036" s="30"/>
      <c r="G6036" s="30"/>
      <c r="H6036" s="26"/>
      <c r="AF6036" s="34"/>
      <c r="AG6036" s="37"/>
    </row>
    <row r="6037" spans="3:33">
      <c r="C6037" s="29"/>
      <c r="E6037" s="30"/>
      <c r="F6037" s="30"/>
      <c r="G6037" s="30"/>
      <c r="H6037" s="26"/>
      <c r="AF6037" s="34"/>
      <c r="AG6037" s="37"/>
    </row>
    <row r="6038" spans="3:33">
      <c r="C6038" s="29"/>
      <c r="E6038" s="30"/>
      <c r="F6038" s="30"/>
      <c r="G6038" s="30"/>
      <c r="H6038" s="26"/>
      <c r="AF6038" s="34"/>
      <c r="AG6038" s="37"/>
    </row>
    <row r="6039" spans="3:33">
      <c r="C6039" s="29"/>
      <c r="E6039" s="30"/>
      <c r="F6039" s="30"/>
      <c r="G6039" s="30"/>
      <c r="H6039" s="26"/>
      <c r="AD6039" s="34"/>
      <c r="AE6039" s="34"/>
      <c r="AF6039" s="34"/>
      <c r="AG6039" s="37"/>
    </row>
    <row r="6040" spans="3:33">
      <c r="C6040" s="29"/>
      <c r="E6040" s="30"/>
      <c r="F6040" s="30"/>
      <c r="G6040" s="30"/>
      <c r="H6040" s="26"/>
      <c r="AD6040" s="34"/>
      <c r="AE6040" s="34"/>
      <c r="AF6040" s="34"/>
      <c r="AG6040" s="37"/>
    </row>
    <row r="6041" spans="3:33">
      <c r="C6041" s="29"/>
      <c r="E6041" s="30"/>
      <c r="F6041" s="30"/>
      <c r="G6041" s="30"/>
      <c r="H6041" s="26"/>
      <c r="AD6041" s="34"/>
      <c r="AE6041" s="34"/>
      <c r="AF6041" s="34"/>
      <c r="AG6041" s="37"/>
    </row>
    <row r="6042" spans="3:33">
      <c r="C6042" s="29"/>
      <c r="E6042" s="30"/>
      <c r="F6042" s="30"/>
      <c r="G6042" s="30"/>
      <c r="H6042" s="26"/>
      <c r="AD6042" s="34"/>
      <c r="AE6042" s="34"/>
      <c r="AF6042" s="34"/>
      <c r="AG6042" s="37"/>
    </row>
    <row r="6043" spans="3:33">
      <c r="C6043" s="29"/>
      <c r="E6043" s="30"/>
      <c r="F6043" s="30"/>
      <c r="G6043" s="30"/>
      <c r="H6043" s="26"/>
      <c r="AD6043" s="34"/>
      <c r="AE6043" s="34"/>
      <c r="AF6043" s="34"/>
      <c r="AG6043" s="37"/>
    </row>
    <row r="6044" spans="3:33">
      <c r="C6044" s="29"/>
      <c r="E6044" s="30"/>
      <c r="F6044" s="30"/>
      <c r="G6044" s="30"/>
      <c r="H6044" s="26"/>
      <c r="AF6044" s="34"/>
    </row>
    <row r="6045" spans="3:33">
      <c r="C6045" s="29"/>
      <c r="E6045" s="30"/>
      <c r="F6045" s="30"/>
      <c r="G6045" s="30"/>
      <c r="H6045" s="26"/>
      <c r="AF6045" s="34"/>
    </row>
    <row r="6046" spans="3:33">
      <c r="C6046" s="29"/>
      <c r="E6046" s="30"/>
      <c r="F6046" s="30"/>
      <c r="G6046" s="30"/>
      <c r="H6046" s="26"/>
      <c r="AF6046" s="34"/>
    </row>
    <row r="6047" spans="3:33">
      <c r="C6047" s="29"/>
      <c r="E6047" s="30"/>
      <c r="F6047" s="30"/>
      <c r="G6047" s="30"/>
      <c r="H6047" s="26"/>
      <c r="AF6047" s="34"/>
    </row>
    <row r="6048" spans="3:33">
      <c r="C6048" s="29"/>
      <c r="E6048" s="30"/>
      <c r="F6048" s="30"/>
      <c r="G6048" s="30"/>
      <c r="H6048" s="26"/>
      <c r="AF6048" s="34"/>
    </row>
    <row r="6049" spans="3:32">
      <c r="C6049" s="29"/>
      <c r="E6049" s="30"/>
      <c r="F6049" s="30"/>
      <c r="G6049" s="30"/>
      <c r="H6049" s="26"/>
      <c r="AF6049" s="34"/>
    </row>
    <row r="6050" spans="3:32">
      <c r="C6050" s="29"/>
      <c r="E6050" s="30"/>
      <c r="F6050" s="30"/>
      <c r="G6050" s="30"/>
      <c r="H6050" s="26"/>
      <c r="AF6050" s="34"/>
    </row>
    <row r="6051" spans="3:32">
      <c r="C6051" s="29"/>
      <c r="E6051" s="30"/>
      <c r="F6051" s="30"/>
      <c r="G6051" s="30"/>
      <c r="H6051" s="26"/>
      <c r="AF6051" s="34"/>
    </row>
    <row r="6052" spans="3:32">
      <c r="C6052" s="29"/>
      <c r="E6052" s="30"/>
      <c r="F6052" s="30"/>
      <c r="G6052" s="30"/>
      <c r="H6052" s="26"/>
      <c r="AF6052" s="34"/>
    </row>
    <row r="6053" spans="3:32">
      <c r="C6053" s="29"/>
      <c r="E6053" s="30"/>
      <c r="F6053" s="30"/>
      <c r="G6053" s="30"/>
      <c r="H6053" s="26"/>
      <c r="AF6053" s="34"/>
    </row>
    <row r="6054" spans="3:32">
      <c r="C6054" s="29"/>
      <c r="E6054" s="30"/>
      <c r="F6054" s="30"/>
      <c r="G6054" s="30"/>
      <c r="H6054" s="26"/>
      <c r="AF6054" s="34"/>
    </row>
    <row r="6055" spans="3:32">
      <c r="C6055" s="29"/>
      <c r="E6055" s="30"/>
      <c r="F6055" s="30"/>
      <c r="G6055" s="30"/>
      <c r="H6055" s="26"/>
      <c r="AF6055" s="34"/>
    </row>
    <row r="6056" spans="3:32">
      <c r="C6056" s="29"/>
      <c r="E6056" s="30"/>
      <c r="F6056" s="30"/>
      <c r="G6056" s="30"/>
      <c r="H6056" s="26"/>
      <c r="AF6056" s="34"/>
    </row>
    <row r="6057" spans="3:32">
      <c r="C6057" s="29"/>
      <c r="E6057" s="30"/>
      <c r="F6057" s="30"/>
      <c r="G6057" s="30"/>
      <c r="H6057" s="26"/>
      <c r="AF6057" s="34"/>
    </row>
    <row r="6058" spans="3:32">
      <c r="C6058" s="29"/>
      <c r="E6058" s="30"/>
      <c r="F6058" s="30"/>
      <c r="G6058" s="30"/>
      <c r="H6058" s="26"/>
      <c r="AF6058" s="34"/>
    </row>
    <row r="6059" spans="3:32">
      <c r="C6059" s="29"/>
      <c r="E6059" s="30"/>
      <c r="F6059" s="30"/>
      <c r="G6059" s="30"/>
      <c r="H6059" s="26"/>
      <c r="AF6059" s="34"/>
    </row>
    <row r="6060" spans="3:32">
      <c r="C6060" s="29"/>
      <c r="E6060" s="30"/>
      <c r="F6060" s="30"/>
      <c r="G6060" s="30"/>
      <c r="H6060" s="26"/>
      <c r="AF6060" s="34"/>
    </row>
    <row r="6061" spans="3:32">
      <c r="C6061" s="29"/>
      <c r="E6061" s="30"/>
      <c r="F6061" s="30"/>
      <c r="G6061" s="30"/>
      <c r="H6061" s="26"/>
      <c r="AF6061" s="34"/>
    </row>
    <row r="6062" spans="3:32">
      <c r="C6062" s="29"/>
      <c r="E6062" s="30"/>
      <c r="F6062" s="30"/>
      <c r="G6062" s="30"/>
      <c r="H6062" s="26"/>
      <c r="AF6062" s="34"/>
    </row>
    <row r="6063" spans="3:32">
      <c r="C6063" s="29"/>
      <c r="E6063" s="30"/>
      <c r="F6063" s="30"/>
      <c r="G6063" s="30"/>
      <c r="H6063" s="26"/>
      <c r="AF6063" s="34"/>
    </row>
    <row r="6064" spans="3:32">
      <c r="C6064" s="29"/>
      <c r="E6064" s="30"/>
      <c r="F6064" s="30"/>
      <c r="G6064" s="30"/>
      <c r="H6064" s="26"/>
      <c r="AF6064" s="34"/>
    </row>
    <row r="6065" spans="3:32">
      <c r="C6065" s="29"/>
      <c r="E6065" s="30"/>
      <c r="F6065" s="30"/>
      <c r="G6065" s="30"/>
      <c r="H6065" s="26"/>
      <c r="AF6065" s="34"/>
    </row>
    <row r="6066" spans="3:32">
      <c r="C6066" s="29"/>
      <c r="E6066" s="30"/>
      <c r="F6066" s="30"/>
      <c r="G6066" s="30"/>
      <c r="H6066" s="26"/>
      <c r="AF6066" s="34"/>
    </row>
    <row r="6067" spans="3:32">
      <c r="C6067" s="29"/>
      <c r="E6067" s="30"/>
      <c r="F6067" s="30"/>
      <c r="G6067" s="30"/>
      <c r="H6067" s="26"/>
      <c r="AF6067" s="34"/>
    </row>
    <row r="6068" spans="3:32">
      <c r="C6068" s="29"/>
      <c r="E6068" s="30"/>
      <c r="F6068" s="30"/>
      <c r="G6068" s="30"/>
      <c r="H6068" s="26"/>
      <c r="AF6068" s="34"/>
    </row>
    <row r="6069" spans="3:32">
      <c r="C6069" s="29"/>
      <c r="E6069" s="30"/>
      <c r="F6069" s="30"/>
      <c r="G6069" s="30"/>
      <c r="H6069" s="26"/>
      <c r="AF6069" s="34"/>
    </row>
    <row r="6070" spans="3:32">
      <c r="C6070" s="29"/>
      <c r="E6070" s="30"/>
      <c r="F6070" s="30"/>
      <c r="G6070" s="30"/>
      <c r="H6070" s="26"/>
      <c r="AF6070" s="34"/>
    </row>
    <row r="6071" spans="3:32">
      <c r="C6071" s="29"/>
      <c r="E6071" s="30"/>
      <c r="F6071" s="30"/>
      <c r="G6071" s="30"/>
      <c r="H6071" s="26"/>
      <c r="AF6071" s="34"/>
    </row>
    <row r="6072" spans="3:32">
      <c r="C6072" s="29"/>
      <c r="E6072" s="30"/>
      <c r="F6072" s="30"/>
      <c r="G6072" s="30"/>
      <c r="H6072" s="26"/>
      <c r="AF6072" s="34"/>
    </row>
    <row r="6073" spans="3:32">
      <c r="C6073" s="29"/>
      <c r="E6073" s="30"/>
      <c r="F6073" s="30"/>
      <c r="G6073" s="30"/>
      <c r="H6073" s="26"/>
      <c r="AF6073" s="34"/>
    </row>
    <row r="6074" spans="3:32">
      <c r="C6074" s="29"/>
      <c r="E6074" s="30"/>
      <c r="F6074" s="30"/>
      <c r="G6074" s="30"/>
      <c r="H6074" s="26"/>
      <c r="AF6074" s="34"/>
    </row>
    <row r="6075" spans="3:32">
      <c r="C6075" s="29"/>
      <c r="E6075" s="30"/>
      <c r="F6075" s="30"/>
      <c r="G6075" s="30"/>
      <c r="H6075" s="26"/>
      <c r="AF6075" s="34"/>
    </row>
    <row r="6076" spans="3:32">
      <c r="C6076" s="29"/>
      <c r="E6076" s="30"/>
      <c r="F6076" s="30"/>
      <c r="G6076" s="30"/>
      <c r="H6076" s="26"/>
      <c r="AF6076" s="34"/>
    </row>
    <row r="6077" spans="3:32">
      <c r="C6077" s="29"/>
      <c r="E6077" s="30"/>
      <c r="F6077" s="30"/>
      <c r="G6077" s="30"/>
      <c r="H6077" s="26"/>
      <c r="AF6077" s="34"/>
    </row>
    <row r="6078" spans="3:32">
      <c r="C6078" s="29"/>
      <c r="E6078" s="30"/>
      <c r="F6078" s="30"/>
      <c r="G6078" s="30"/>
      <c r="H6078" s="26"/>
      <c r="AF6078" s="34"/>
    </row>
    <row r="6079" spans="3:32">
      <c r="C6079" s="29"/>
      <c r="E6079" s="30"/>
      <c r="F6079" s="30"/>
      <c r="G6079" s="30"/>
      <c r="H6079" s="26"/>
      <c r="AF6079" s="34"/>
    </row>
    <row r="6080" spans="3:32">
      <c r="C6080" s="29"/>
      <c r="E6080" s="30"/>
      <c r="F6080" s="30"/>
      <c r="G6080" s="30"/>
      <c r="H6080" s="26"/>
      <c r="AF6080" s="34"/>
    </row>
    <row r="6081" spans="3:32">
      <c r="C6081" s="29"/>
      <c r="E6081" s="30"/>
      <c r="F6081" s="30"/>
      <c r="G6081" s="30"/>
      <c r="H6081" s="26"/>
      <c r="AF6081" s="34"/>
    </row>
    <row r="6082" spans="3:32">
      <c r="C6082" s="29"/>
      <c r="E6082" s="30"/>
      <c r="F6082" s="30"/>
      <c r="G6082" s="30"/>
      <c r="H6082" s="26"/>
      <c r="AF6082" s="34"/>
    </row>
    <row r="6083" spans="3:32">
      <c r="C6083" s="29"/>
      <c r="E6083" s="30"/>
      <c r="F6083" s="30"/>
      <c r="G6083" s="30"/>
      <c r="H6083" s="26"/>
      <c r="AF6083" s="34"/>
    </row>
    <row r="6084" spans="3:32">
      <c r="C6084" s="29"/>
      <c r="E6084" s="30"/>
      <c r="F6084" s="30"/>
      <c r="G6084" s="30"/>
      <c r="H6084" s="26"/>
      <c r="AF6084" s="34"/>
    </row>
    <row r="6085" spans="3:32">
      <c r="C6085" s="29"/>
      <c r="E6085" s="30"/>
      <c r="F6085" s="30"/>
      <c r="G6085" s="30"/>
      <c r="H6085" s="26"/>
      <c r="AF6085" s="34"/>
    </row>
    <row r="6086" spans="3:32">
      <c r="C6086" s="29"/>
      <c r="E6086" s="30"/>
      <c r="F6086" s="30"/>
      <c r="G6086" s="30"/>
      <c r="H6086" s="26"/>
      <c r="AF6086" s="34"/>
    </row>
    <row r="6087" spans="3:32">
      <c r="C6087" s="29"/>
      <c r="E6087" s="30"/>
      <c r="F6087" s="30"/>
      <c r="G6087" s="30"/>
      <c r="H6087" s="26"/>
      <c r="AF6087" s="34"/>
    </row>
    <row r="6088" spans="3:32">
      <c r="C6088" s="29"/>
      <c r="E6088" s="30"/>
      <c r="F6088" s="30"/>
      <c r="G6088" s="30"/>
      <c r="H6088" s="26"/>
      <c r="AF6088" s="34"/>
    </row>
    <row r="6089" spans="3:32">
      <c r="C6089" s="29"/>
      <c r="E6089" s="30"/>
      <c r="F6089" s="30"/>
      <c r="G6089" s="30"/>
      <c r="H6089" s="26"/>
      <c r="AF6089" s="34"/>
    </row>
    <row r="6090" spans="3:32">
      <c r="C6090" s="29"/>
      <c r="E6090" s="30"/>
      <c r="F6090" s="30"/>
      <c r="G6090" s="30"/>
      <c r="H6090" s="26"/>
      <c r="AF6090" s="34"/>
    </row>
    <row r="6091" spans="3:32">
      <c r="C6091" s="29"/>
      <c r="E6091" s="30"/>
      <c r="F6091" s="30"/>
      <c r="G6091" s="30"/>
      <c r="H6091" s="26"/>
      <c r="AF6091" s="34"/>
    </row>
    <row r="6092" spans="3:32">
      <c r="C6092" s="29"/>
      <c r="E6092" s="30"/>
      <c r="F6092" s="30"/>
      <c r="G6092" s="30"/>
      <c r="H6092" s="26"/>
      <c r="AF6092" s="34"/>
    </row>
    <row r="6093" spans="3:32">
      <c r="C6093" s="29"/>
      <c r="E6093" s="30"/>
      <c r="F6093" s="30"/>
      <c r="G6093" s="30"/>
      <c r="H6093" s="26"/>
      <c r="AF6093" s="34"/>
    </row>
    <row r="6094" spans="3:32">
      <c r="C6094" s="29"/>
      <c r="E6094" s="30"/>
      <c r="F6094" s="30"/>
      <c r="G6094" s="30"/>
      <c r="H6094" s="26"/>
      <c r="AF6094" s="34"/>
    </row>
    <row r="6095" spans="3:32">
      <c r="C6095" s="29"/>
      <c r="E6095" s="30"/>
      <c r="F6095" s="30"/>
      <c r="G6095" s="30"/>
      <c r="H6095" s="26"/>
      <c r="AD6095" s="34"/>
      <c r="AE6095" s="34"/>
      <c r="AF6095" s="34"/>
    </row>
    <row r="6096" spans="3:32">
      <c r="C6096" s="29"/>
      <c r="E6096" s="30"/>
      <c r="F6096" s="30"/>
      <c r="G6096" s="30"/>
      <c r="H6096" s="26"/>
      <c r="AD6096" s="34"/>
      <c r="AE6096" s="34"/>
      <c r="AF6096" s="34"/>
    </row>
    <row r="6097" spans="3:33">
      <c r="C6097" s="29"/>
      <c r="E6097" s="30"/>
      <c r="F6097" s="30"/>
      <c r="G6097" s="30"/>
      <c r="H6097" s="26"/>
      <c r="AF6097" s="34"/>
      <c r="AG6097" s="37"/>
    </row>
    <row r="6098" spans="3:33">
      <c r="C6098" s="29"/>
      <c r="E6098" s="30"/>
      <c r="F6098" s="30"/>
      <c r="G6098" s="30"/>
      <c r="H6098" s="26"/>
      <c r="AF6098" s="34"/>
      <c r="AG6098" s="37"/>
    </row>
    <row r="6099" spans="3:33">
      <c r="C6099" s="29"/>
      <c r="E6099" s="30"/>
      <c r="F6099" s="30"/>
      <c r="G6099" s="30"/>
      <c r="H6099" s="26"/>
      <c r="AF6099" s="34"/>
      <c r="AG6099" s="37"/>
    </row>
    <row r="6100" spans="3:33">
      <c r="C6100" s="29"/>
      <c r="E6100" s="30"/>
      <c r="F6100" s="30"/>
      <c r="G6100" s="30"/>
      <c r="H6100" s="26"/>
      <c r="AF6100" s="34"/>
      <c r="AG6100" s="37"/>
    </row>
    <row r="6101" spans="3:33">
      <c r="C6101" s="29"/>
      <c r="E6101" s="30"/>
      <c r="F6101" s="30"/>
      <c r="G6101" s="30"/>
      <c r="H6101" s="26"/>
      <c r="AF6101" s="34"/>
      <c r="AG6101" s="37"/>
    </row>
    <row r="6102" spans="3:33">
      <c r="C6102" s="29"/>
      <c r="E6102" s="30"/>
      <c r="F6102" s="30"/>
      <c r="G6102" s="30"/>
      <c r="H6102" s="26"/>
      <c r="AF6102" s="34"/>
      <c r="AG6102" s="37"/>
    </row>
    <row r="6103" spans="3:33">
      <c r="C6103" s="29"/>
      <c r="E6103" s="30"/>
      <c r="F6103" s="30"/>
      <c r="G6103" s="30"/>
      <c r="H6103" s="26"/>
      <c r="AF6103" s="34"/>
      <c r="AG6103" s="37"/>
    </row>
    <row r="6104" spans="3:33">
      <c r="C6104" s="29"/>
      <c r="E6104" s="30"/>
      <c r="F6104" s="30"/>
      <c r="G6104" s="30"/>
      <c r="H6104" s="26"/>
      <c r="AF6104" s="34"/>
      <c r="AG6104" s="37"/>
    </row>
    <row r="6105" spans="3:33">
      <c r="C6105" s="29"/>
      <c r="E6105" s="30"/>
      <c r="F6105" s="30"/>
      <c r="G6105" s="30"/>
      <c r="H6105" s="26"/>
      <c r="AF6105" s="34"/>
      <c r="AG6105" s="37"/>
    </row>
    <row r="6106" spans="3:33">
      <c r="C6106" s="29"/>
      <c r="E6106" s="30"/>
      <c r="F6106" s="30"/>
      <c r="G6106" s="30"/>
      <c r="H6106" s="26"/>
      <c r="AF6106" s="34"/>
    </row>
    <row r="6107" spans="3:33">
      <c r="C6107" s="29"/>
      <c r="E6107" s="30"/>
      <c r="F6107" s="30"/>
      <c r="G6107" s="30"/>
      <c r="H6107" s="26"/>
      <c r="AF6107" s="34"/>
    </row>
    <row r="6108" spans="3:33">
      <c r="C6108" s="29"/>
      <c r="E6108" s="30"/>
      <c r="F6108" s="30"/>
      <c r="G6108" s="30"/>
      <c r="H6108" s="26"/>
      <c r="AF6108" s="34"/>
    </row>
    <row r="6109" spans="3:33">
      <c r="C6109" s="29"/>
      <c r="E6109" s="30"/>
      <c r="F6109" s="30"/>
      <c r="G6109" s="30"/>
      <c r="H6109" s="26"/>
      <c r="U6109" s="25"/>
      <c r="V6109" s="25"/>
      <c r="AF6109" s="34"/>
    </row>
    <row r="6110" spans="3:33">
      <c r="C6110" s="29"/>
      <c r="E6110" s="30"/>
      <c r="F6110" s="30"/>
      <c r="G6110" s="30"/>
      <c r="H6110" s="26"/>
      <c r="U6110" s="25"/>
      <c r="V6110" s="25"/>
      <c r="AF6110" s="34"/>
    </row>
    <row r="6111" spans="3:33">
      <c r="C6111" s="29"/>
      <c r="E6111" s="30"/>
      <c r="F6111" s="30"/>
      <c r="G6111" s="30"/>
      <c r="H6111" s="26"/>
      <c r="U6111" s="25"/>
      <c r="V6111" s="25"/>
      <c r="AF6111" s="34"/>
    </row>
    <row r="6112" spans="3:33">
      <c r="C6112" s="29"/>
      <c r="E6112" s="30"/>
      <c r="F6112" s="30"/>
      <c r="G6112" s="30"/>
      <c r="H6112" s="26"/>
      <c r="U6112" s="25"/>
      <c r="V6112" s="25"/>
      <c r="AD6112" s="34"/>
      <c r="AE6112" s="34"/>
      <c r="AF6112" s="34"/>
    </row>
    <row r="6113" spans="3:33">
      <c r="C6113" s="29"/>
      <c r="E6113" s="30"/>
      <c r="F6113" s="30"/>
      <c r="G6113" s="30"/>
      <c r="H6113" s="26"/>
      <c r="U6113" s="25"/>
      <c r="V6113" s="25"/>
      <c r="AD6113" s="34"/>
      <c r="AE6113" s="34"/>
      <c r="AF6113" s="34"/>
    </row>
    <row r="6114" spans="3:33">
      <c r="C6114" s="29"/>
      <c r="E6114" s="30"/>
      <c r="F6114" s="30"/>
      <c r="G6114" s="30"/>
      <c r="H6114" s="26"/>
      <c r="U6114" s="25"/>
      <c r="V6114" s="25"/>
      <c r="AF6114" s="34"/>
    </row>
    <row r="6115" spans="3:33">
      <c r="C6115" s="29"/>
      <c r="E6115" s="30"/>
      <c r="F6115" s="30"/>
      <c r="G6115" s="30"/>
      <c r="H6115" s="26"/>
      <c r="AF6115" s="34"/>
    </row>
    <row r="6116" spans="3:33">
      <c r="C6116" s="29"/>
      <c r="E6116" s="30"/>
      <c r="F6116" s="30"/>
      <c r="G6116" s="30"/>
      <c r="H6116" s="26"/>
      <c r="AF6116" s="34"/>
    </row>
    <row r="6117" spans="3:33">
      <c r="C6117" s="29"/>
      <c r="E6117" s="30"/>
      <c r="F6117" s="30"/>
      <c r="G6117" s="30"/>
      <c r="H6117" s="26"/>
      <c r="AF6117" s="34"/>
    </row>
    <row r="6118" spans="3:33">
      <c r="C6118" s="29"/>
      <c r="E6118" s="30"/>
      <c r="F6118" s="30"/>
      <c r="G6118" s="30"/>
      <c r="H6118" s="26"/>
      <c r="AD6118" s="34"/>
      <c r="AE6118" s="34"/>
      <c r="AF6118" s="34"/>
    </row>
    <row r="6119" spans="3:33">
      <c r="C6119" s="29"/>
      <c r="E6119" s="30"/>
      <c r="F6119" s="30"/>
      <c r="G6119" s="30"/>
      <c r="H6119" s="26"/>
      <c r="AD6119" s="34"/>
      <c r="AE6119" s="34"/>
      <c r="AF6119" s="34"/>
    </row>
    <row r="6120" spans="3:33">
      <c r="C6120" s="29"/>
      <c r="E6120" s="30"/>
      <c r="F6120" s="30"/>
      <c r="G6120" s="30"/>
      <c r="H6120" s="26"/>
      <c r="AF6120" s="34"/>
      <c r="AG6120" s="37"/>
    </row>
    <row r="6121" spans="3:33">
      <c r="C6121" s="29"/>
      <c r="E6121" s="30"/>
      <c r="F6121" s="30"/>
      <c r="G6121" s="30"/>
      <c r="H6121" s="26"/>
      <c r="AF6121" s="34"/>
      <c r="AG6121" s="37"/>
    </row>
    <row r="6122" spans="3:33">
      <c r="C6122" s="29"/>
      <c r="E6122" s="30"/>
      <c r="F6122" s="30"/>
      <c r="G6122" s="30"/>
      <c r="H6122" s="26"/>
      <c r="AF6122" s="34"/>
      <c r="AG6122" s="37"/>
    </row>
    <row r="6123" spans="3:33">
      <c r="C6123" s="29"/>
      <c r="E6123" s="30"/>
      <c r="F6123" s="30"/>
      <c r="G6123" s="30"/>
      <c r="H6123" s="26"/>
      <c r="AF6123" s="34"/>
      <c r="AG6123" s="37"/>
    </row>
    <row r="6124" spans="3:33">
      <c r="C6124" s="29"/>
      <c r="E6124" s="30"/>
      <c r="F6124" s="30"/>
      <c r="G6124" s="30"/>
      <c r="H6124" s="26"/>
      <c r="AF6124" s="34"/>
      <c r="AG6124" s="37"/>
    </row>
    <row r="6125" spans="3:33">
      <c r="C6125" s="29"/>
      <c r="E6125" s="30"/>
      <c r="F6125" s="30"/>
      <c r="G6125" s="30"/>
      <c r="H6125" s="26"/>
      <c r="AF6125" s="34"/>
      <c r="AG6125" s="37"/>
    </row>
    <row r="6126" spans="3:33">
      <c r="C6126" s="29"/>
      <c r="E6126" s="30"/>
      <c r="F6126" s="30"/>
      <c r="G6126" s="30"/>
      <c r="H6126" s="26"/>
      <c r="AF6126" s="34"/>
    </row>
    <row r="6127" spans="3:33">
      <c r="C6127" s="29"/>
      <c r="E6127" s="30"/>
      <c r="F6127" s="30"/>
      <c r="G6127" s="30"/>
      <c r="H6127" s="26"/>
      <c r="AF6127" s="34"/>
    </row>
    <row r="6128" spans="3:33">
      <c r="C6128" s="29"/>
      <c r="E6128" s="30"/>
      <c r="F6128" s="30"/>
      <c r="G6128" s="30"/>
      <c r="H6128" s="26"/>
      <c r="AF6128" s="34"/>
    </row>
    <row r="6129" spans="3:32">
      <c r="C6129" s="29"/>
      <c r="E6129" s="30"/>
      <c r="F6129" s="30"/>
      <c r="G6129" s="30"/>
      <c r="H6129" s="26"/>
      <c r="AF6129" s="34"/>
    </row>
    <row r="6130" spans="3:32">
      <c r="C6130" s="29"/>
      <c r="E6130" s="30"/>
      <c r="F6130" s="30"/>
      <c r="G6130" s="30"/>
      <c r="H6130" s="26"/>
      <c r="AD6130" s="34"/>
      <c r="AE6130" s="34"/>
      <c r="AF6130" s="34"/>
    </row>
    <row r="6131" spans="3:32">
      <c r="C6131" s="29"/>
      <c r="E6131" s="30"/>
      <c r="F6131" s="30"/>
      <c r="G6131" s="30"/>
      <c r="H6131" s="26"/>
      <c r="AF6131" s="34"/>
    </row>
    <row r="6132" spans="3:32">
      <c r="C6132" s="29"/>
      <c r="E6132" s="30"/>
      <c r="F6132" s="30"/>
      <c r="G6132" s="30"/>
      <c r="H6132" s="26"/>
      <c r="AF6132" s="34"/>
    </row>
    <row r="6133" spans="3:32">
      <c r="C6133" s="29"/>
      <c r="E6133" s="30"/>
      <c r="F6133" s="30"/>
      <c r="G6133" s="30"/>
      <c r="H6133" s="26"/>
      <c r="AD6133" s="34"/>
      <c r="AE6133" s="34"/>
      <c r="AF6133" s="34"/>
    </row>
    <row r="6134" spans="3:32">
      <c r="C6134" s="29"/>
      <c r="E6134" s="30"/>
      <c r="F6134" s="30"/>
      <c r="G6134" s="30"/>
      <c r="H6134" s="26"/>
      <c r="AD6134" s="34"/>
      <c r="AE6134" s="34"/>
      <c r="AF6134" s="34"/>
    </row>
    <row r="6135" spans="3:32">
      <c r="C6135" s="29"/>
      <c r="E6135" s="30"/>
      <c r="F6135" s="30"/>
      <c r="G6135" s="30"/>
      <c r="H6135" s="26"/>
      <c r="AD6135" s="34"/>
      <c r="AE6135" s="34"/>
      <c r="AF6135" s="34"/>
    </row>
    <row r="6136" spans="3:32">
      <c r="C6136" s="29"/>
      <c r="E6136" s="30"/>
      <c r="F6136" s="30"/>
      <c r="G6136" s="30"/>
      <c r="H6136" s="26"/>
      <c r="AD6136" s="34"/>
      <c r="AE6136" s="34"/>
      <c r="AF6136" s="34"/>
    </row>
    <row r="6137" spans="3:32">
      <c r="C6137" s="29"/>
      <c r="E6137" s="30"/>
      <c r="F6137" s="30"/>
      <c r="G6137" s="30"/>
      <c r="H6137" s="26"/>
      <c r="AD6137" s="34"/>
      <c r="AE6137" s="34"/>
      <c r="AF6137" s="34"/>
    </row>
    <row r="6138" spans="3:32">
      <c r="C6138" s="29"/>
      <c r="E6138" s="30"/>
      <c r="F6138" s="30"/>
      <c r="G6138" s="30"/>
      <c r="H6138" s="26"/>
      <c r="AD6138" s="34"/>
      <c r="AE6138" s="34"/>
      <c r="AF6138" s="34"/>
    </row>
    <row r="6139" spans="3:32">
      <c r="C6139" s="29"/>
      <c r="E6139" s="30"/>
      <c r="F6139" s="30"/>
      <c r="G6139" s="30"/>
      <c r="H6139" s="26"/>
      <c r="AD6139" s="34"/>
      <c r="AE6139" s="34"/>
      <c r="AF6139" s="34"/>
    </row>
    <row r="6140" spans="3:32">
      <c r="C6140" s="29"/>
      <c r="E6140" s="30"/>
      <c r="F6140" s="30"/>
      <c r="G6140" s="30"/>
      <c r="H6140" s="26"/>
      <c r="AD6140" s="34"/>
      <c r="AE6140" s="34"/>
      <c r="AF6140" s="34"/>
    </row>
    <row r="6141" spans="3:32">
      <c r="C6141" s="29"/>
      <c r="E6141" s="30"/>
      <c r="F6141" s="30"/>
      <c r="G6141" s="30"/>
      <c r="H6141" s="26"/>
      <c r="AD6141" s="34"/>
      <c r="AE6141" s="34"/>
      <c r="AF6141" s="34"/>
    </row>
    <row r="6142" spans="3:32">
      <c r="C6142" s="29"/>
      <c r="E6142" s="30"/>
      <c r="F6142" s="30"/>
      <c r="G6142" s="30"/>
      <c r="H6142" s="26"/>
      <c r="AD6142" s="34"/>
      <c r="AE6142" s="34"/>
      <c r="AF6142" s="34"/>
    </row>
    <row r="6143" spans="3:32">
      <c r="C6143" s="29"/>
      <c r="E6143" s="30"/>
      <c r="F6143" s="30"/>
      <c r="G6143" s="30"/>
      <c r="H6143" s="26"/>
      <c r="AD6143" s="34"/>
      <c r="AE6143" s="34"/>
      <c r="AF6143" s="34"/>
    </row>
    <row r="6144" spans="3:32">
      <c r="C6144" s="29"/>
      <c r="E6144" s="30"/>
      <c r="F6144" s="30"/>
      <c r="G6144" s="30"/>
      <c r="H6144" s="26"/>
      <c r="AF6144" s="34"/>
    </row>
    <row r="6145" spans="3:32">
      <c r="C6145" s="29"/>
      <c r="E6145" s="30"/>
      <c r="F6145" s="30"/>
      <c r="G6145" s="30"/>
      <c r="H6145" s="26"/>
      <c r="AD6145" s="34"/>
      <c r="AE6145" s="34"/>
      <c r="AF6145" s="34"/>
    </row>
    <row r="6146" spans="3:32">
      <c r="C6146" s="29"/>
      <c r="E6146" s="30"/>
      <c r="F6146" s="30"/>
      <c r="G6146" s="30"/>
      <c r="H6146" s="26"/>
      <c r="AD6146" s="34"/>
      <c r="AE6146" s="34"/>
      <c r="AF6146" s="34"/>
    </row>
    <row r="6147" spans="3:32">
      <c r="C6147" s="29"/>
      <c r="E6147" s="30"/>
      <c r="F6147" s="30"/>
      <c r="G6147" s="30"/>
      <c r="H6147" s="26"/>
      <c r="AD6147" s="34"/>
      <c r="AE6147" s="34"/>
      <c r="AF6147" s="34"/>
    </row>
    <row r="6148" spans="3:32">
      <c r="C6148" s="29"/>
      <c r="E6148" s="30"/>
      <c r="F6148" s="30"/>
      <c r="G6148" s="30"/>
      <c r="H6148" s="26"/>
      <c r="AD6148" s="34"/>
      <c r="AE6148" s="34"/>
      <c r="AF6148" s="34"/>
    </row>
    <row r="6149" spans="3:32">
      <c r="C6149" s="29"/>
      <c r="E6149" s="30"/>
      <c r="F6149" s="30"/>
      <c r="G6149" s="30"/>
      <c r="H6149" s="26"/>
      <c r="AD6149" s="34"/>
      <c r="AE6149" s="34"/>
      <c r="AF6149" s="34"/>
    </row>
    <row r="6150" spans="3:32">
      <c r="C6150" s="29"/>
      <c r="E6150" s="30"/>
      <c r="F6150" s="30"/>
      <c r="G6150" s="30"/>
      <c r="H6150" s="26"/>
      <c r="AD6150" s="34"/>
      <c r="AE6150" s="34"/>
      <c r="AF6150" s="34"/>
    </row>
    <row r="6151" spans="3:32">
      <c r="C6151" s="29"/>
      <c r="E6151" s="30"/>
      <c r="F6151" s="30"/>
      <c r="G6151" s="30"/>
      <c r="H6151" s="26"/>
      <c r="AD6151" s="34"/>
      <c r="AE6151" s="34"/>
      <c r="AF6151" s="34"/>
    </row>
    <row r="6152" spans="3:32">
      <c r="C6152" s="29"/>
      <c r="E6152" s="30"/>
      <c r="F6152" s="30"/>
      <c r="G6152" s="30"/>
      <c r="H6152" s="26"/>
      <c r="AD6152" s="34"/>
      <c r="AE6152" s="34"/>
      <c r="AF6152" s="34"/>
    </row>
    <row r="6153" spans="3:32">
      <c r="C6153" s="29"/>
      <c r="E6153" s="30"/>
      <c r="F6153" s="30"/>
      <c r="G6153" s="30"/>
      <c r="H6153" s="26"/>
      <c r="AD6153" s="34"/>
      <c r="AE6153" s="34"/>
      <c r="AF6153" s="34"/>
    </row>
    <row r="6154" spans="3:32">
      <c r="C6154" s="29"/>
      <c r="E6154" s="30"/>
      <c r="F6154" s="30"/>
      <c r="G6154" s="30"/>
      <c r="H6154" s="26"/>
      <c r="AD6154" s="34"/>
      <c r="AE6154" s="34"/>
      <c r="AF6154" s="34"/>
    </row>
    <row r="6155" spans="3:32">
      <c r="C6155" s="29"/>
      <c r="E6155" s="30"/>
      <c r="F6155" s="30"/>
      <c r="G6155" s="30"/>
      <c r="H6155" s="26"/>
      <c r="AF6155" s="34"/>
    </row>
    <row r="6156" spans="3:32">
      <c r="C6156" s="29"/>
      <c r="E6156" s="30"/>
      <c r="F6156" s="30"/>
      <c r="G6156" s="30"/>
      <c r="H6156" s="26"/>
      <c r="AF6156" s="34"/>
    </row>
    <row r="6157" spans="3:32">
      <c r="C6157" s="29"/>
      <c r="E6157" s="30"/>
      <c r="F6157" s="30"/>
      <c r="G6157" s="30"/>
      <c r="H6157" s="26"/>
      <c r="AF6157" s="34"/>
    </row>
    <row r="6158" spans="3:32">
      <c r="C6158" s="29"/>
      <c r="E6158" s="30"/>
      <c r="F6158" s="30"/>
      <c r="G6158" s="30"/>
      <c r="H6158" s="26"/>
      <c r="AF6158" s="34"/>
    </row>
    <row r="6159" spans="3:32">
      <c r="C6159" s="29"/>
      <c r="E6159" s="30"/>
      <c r="F6159" s="30"/>
      <c r="G6159" s="30"/>
      <c r="H6159" s="26"/>
      <c r="AF6159" s="34"/>
    </row>
    <row r="6160" spans="3:32">
      <c r="C6160" s="29"/>
      <c r="E6160" s="30"/>
      <c r="F6160" s="30"/>
      <c r="G6160" s="30"/>
      <c r="H6160" s="26"/>
      <c r="AF6160" s="34"/>
    </row>
    <row r="6161" spans="3:33">
      <c r="C6161" s="29"/>
      <c r="E6161" s="30"/>
      <c r="F6161" s="30"/>
      <c r="G6161" s="30"/>
      <c r="H6161" s="26"/>
      <c r="AF6161" s="34"/>
    </row>
    <row r="6162" spans="3:33">
      <c r="C6162" s="29"/>
      <c r="E6162" s="30"/>
      <c r="F6162" s="30"/>
      <c r="G6162" s="30"/>
      <c r="H6162" s="26"/>
      <c r="AF6162" s="34"/>
    </row>
    <row r="6163" spans="3:33">
      <c r="C6163" s="29"/>
      <c r="E6163" s="30"/>
      <c r="F6163" s="30"/>
      <c r="G6163" s="30"/>
      <c r="H6163" s="26"/>
      <c r="AF6163" s="34"/>
    </row>
    <row r="6164" spans="3:33">
      <c r="C6164" s="29"/>
      <c r="E6164" s="30"/>
      <c r="F6164" s="30"/>
      <c r="G6164" s="30"/>
      <c r="H6164" s="26"/>
      <c r="AF6164" s="34"/>
    </row>
    <row r="6165" spans="3:33">
      <c r="C6165" s="29"/>
      <c r="E6165" s="30"/>
      <c r="F6165" s="30"/>
      <c r="G6165" s="30"/>
      <c r="H6165" s="26"/>
      <c r="AF6165" s="34"/>
      <c r="AG6165" s="34"/>
    </row>
    <row r="6166" spans="3:33">
      <c r="C6166" s="29"/>
      <c r="E6166" s="30"/>
      <c r="F6166" s="30"/>
      <c r="G6166" s="30"/>
      <c r="H6166" s="26"/>
      <c r="AF6166" s="34"/>
      <c r="AG6166" s="34"/>
    </row>
    <row r="6167" spans="3:33">
      <c r="C6167" s="29"/>
      <c r="E6167" s="30"/>
      <c r="F6167" s="30"/>
      <c r="G6167" s="30"/>
      <c r="H6167" s="26"/>
      <c r="AF6167" s="34"/>
      <c r="AG6167" s="34"/>
    </row>
    <row r="6168" spans="3:33">
      <c r="C6168" s="29"/>
      <c r="E6168" s="30"/>
      <c r="F6168" s="30"/>
      <c r="G6168" s="30"/>
      <c r="H6168" s="26"/>
      <c r="AF6168" s="34"/>
      <c r="AG6168" s="34"/>
    </row>
    <row r="6169" spans="3:33">
      <c r="C6169" s="29"/>
      <c r="E6169" s="30"/>
      <c r="F6169" s="30"/>
      <c r="G6169" s="30"/>
      <c r="H6169" s="26"/>
      <c r="AF6169" s="34"/>
      <c r="AG6169" s="34"/>
    </row>
    <row r="6170" spans="3:33">
      <c r="C6170" s="29"/>
      <c r="E6170" s="30"/>
      <c r="F6170" s="30"/>
      <c r="G6170" s="30"/>
      <c r="H6170" s="26"/>
      <c r="AF6170" s="34"/>
    </row>
    <row r="6171" spans="3:33">
      <c r="C6171" s="29"/>
      <c r="E6171" s="30"/>
      <c r="F6171" s="30"/>
      <c r="G6171" s="30"/>
      <c r="H6171" s="26"/>
      <c r="AF6171" s="34"/>
    </row>
    <row r="6172" spans="3:33">
      <c r="C6172" s="29"/>
      <c r="E6172" s="30"/>
      <c r="F6172" s="30"/>
      <c r="G6172" s="30"/>
      <c r="H6172" s="26"/>
      <c r="AF6172" s="34"/>
    </row>
    <row r="6173" spans="3:33">
      <c r="C6173" s="29"/>
      <c r="E6173" s="30"/>
      <c r="F6173" s="30"/>
      <c r="G6173" s="30"/>
      <c r="H6173" s="26"/>
      <c r="AF6173" s="34"/>
    </row>
    <row r="6174" spans="3:33">
      <c r="C6174" s="29"/>
      <c r="E6174" s="30"/>
      <c r="F6174" s="30"/>
      <c r="G6174" s="30"/>
      <c r="H6174" s="26"/>
      <c r="AF6174" s="34"/>
    </row>
    <row r="6175" spans="3:33">
      <c r="C6175" s="29"/>
      <c r="E6175" s="30"/>
      <c r="F6175" s="30"/>
      <c r="G6175" s="30"/>
      <c r="H6175" s="26"/>
      <c r="AF6175" s="34"/>
    </row>
    <row r="6176" spans="3:33">
      <c r="C6176" s="29"/>
      <c r="E6176" s="30"/>
      <c r="F6176" s="30"/>
      <c r="G6176" s="30"/>
      <c r="H6176" s="26"/>
      <c r="AF6176" s="34"/>
    </row>
    <row r="6177" spans="1:33">
      <c r="C6177" s="29"/>
      <c r="E6177" s="30"/>
      <c r="F6177" s="30"/>
      <c r="G6177" s="30"/>
      <c r="H6177" s="26"/>
      <c r="AF6177" s="34"/>
    </row>
    <row r="6178" spans="1:33">
      <c r="A6178" s="28"/>
      <c r="C6178" s="29"/>
      <c r="E6178" s="30"/>
      <c r="F6178" s="30"/>
      <c r="G6178" s="30"/>
      <c r="H6178" s="26"/>
      <c r="AF6178" s="34"/>
      <c r="AG6178" s="34"/>
    </row>
    <row r="6179" spans="1:33">
      <c r="A6179" s="28"/>
      <c r="C6179" s="29"/>
      <c r="E6179" s="30"/>
      <c r="F6179" s="30"/>
      <c r="G6179" s="30"/>
      <c r="H6179" s="26"/>
      <c r="AF6179" s="34"/>
      <c r="AG6179" s="34"/>
    </row>
    <row r="6180" spans="1:33">
      <c r="A6180" s="28"/>
      <c r="C6180" s="29"/>
      <c r="E6180" s="30"/>
      <c r="F6180" s="30"/>
      <c r="G6180" s="30"/>
      <c r="H6180" s="26"/>
      <c r="AF6180" s="34"/>
      <c r="AG6180" s="34"/>
    </row>
    <row r="6181" spans="1:33">
      <c r="A6181" s="28"/>
      <c r="C6181" s="29"/>
      <c r="E6181" s="30"/>
      <c r="F6181" s="30"/>
      <c r="G6181" s="30"/>
      <c r="H6181" s="26"/>
      <c r="AF6181" s="34"/>
      <c r="AG6181" s="37"/>
    </row>
    <row r="6182" spans="1:33">
      <c r="A6182" s="28"/>
      <c r="C6182" s="29"/>
      <c r="E6182" s="30"/>
      <c r="F6182" s="30"/>
      <c r="G6182" s="30"/>
      <c r="H6182" s="26"/>
      <c r="AF6182" s="34"/>
      <c r="AG6182" s="37"/>
    </row>
    <row r="6183" spans="1:33">
      <c r="A6183" s="28"/>
      <c r="C6183" s="29"/>
      <c r="E6183" s="30"/>
      <c r="F6183" s="30"/>
      <c r="G6183" s="30"/>
      <c r="H6183" s="26"/>
      <c r="AF6183" s="34"/>
      <c r="AG6183" s="37"/>
    </row>
    <row r="6184" spans="1:33">
      <c r="A6184" s="28"/>
      <c r="C6184" s="29"/>
      <c r="E6184" s="30"/>
      <c r="F6184" s="30"/>
      <c r="G6184" s="30"/>
      <c r="H6184" s="26"/>
      <c r="AF6184" s="34"/>
      <c r="AG6184" s="37"/>
    </row>
    <row r="6185" spans="1:33">
      <c r="A6185" s="28"/>
      <c r="C6185" s="29"/>
      <c r="E6185" s="30"/>
      <c r="F6185" s="30"/>
      <c r="G6185" s="30"/>
      <c r="H6185" s="26"/>
      <c r="AF6185" s="34"/>
      <c r="AG6185" s="37"/>
    </row>
    <row r="6186" spans="1:33">
      <c r="A6186" s="28"/>
      <c r="C6186" s="29"/>
      <c r="E6186" s="30"/>
      <c r="F6186" s="30"/>
      <c r="G6186" s="30"/>
      <c r="H6186" s="26"/>
      <c r="AD6186" s="34"/>
      <c r="AE6186" s="34"/>
      <c r="AF6186" s="34"/>
      <c r="AG6186" s="37"/>
    </row>
    <row r="6187" spans="1:33">
      <c r="A6187" s="28"/>
      <c r="C6187" s="29"/>
      <c r="E6187" s="30"/>
      <c r="F6187" s="30"/>
      <c r="G6187" s="30"/>
      <c r="H6187" s="26"/>
      <c r="AD6187" s="34"/>
      <c r="AE6187" s="34"/>
      <c r="AF6187" s="34"/>
    </row>
    <row r="6188" spans="1:33">
      <c r="A6188" s="28"/>
      <c r="C6188" s="29"/>
      <c r="E6188" s="30"/>
      <c r="F6188" s="30"/>
      <c r="G6188" s="30"/>
      <c r="H6188" s="26"/>
      <c r="AF6188" s="34"/>
      <c r="AG6188" s="37"/>
    </row>
    <row r="6189" spans="1:33">
      <c r="A6189" s="28"/>
      <c r="C6189" s="29"/>
      <c r="E6189" s="30"/>
      <c r="F6189" s="30"/>
      <c r="G6189" s="30"/>
      <c r="H6189" s="26"/>
      <c r="AF6189" s="34"/>
      <c r="AG6189" s="37"/>
    </row>
    <row r="6190" spans="1:33">
      <c r="A6190" s="28"/>
      <c r="C6190" s="29"/>
      <c r="E6190" s="30"/>
      <c r="F6190" s="30"/>
      <c r="G6190" s="30"/>
      <c r="H6190" s="26"/>
      <c r="AD6190" s="34"/>
      <c r="AE6190" s="34"/>
      <c r="AF6190" s="34"/>
      <c r="AG6190" s="37"/>
    </row>
    <row r="6191" spans="1:33">
      <c r="A6191" s="28"/>
      <c r="C6191" s="29"/>
      <c r="E6191" s="30"/>
      <c r="F6191" s="30"/>
      <c r="G6191" s="30"/>
      <c r="H6191" s="26"/>
      <c r="AF6191" s="34"/>
    </row>
    <row r="6192" spans="1:33">
      <c r="A6192" s="28"/>
      <c r="C6192" s="29"/>
      <c r="E6192" s="30"/>
      <c r="F6192" s="30"/>
      <c r="G6192" s="30"/>
      <c r="H6192" s="26"/>
      <c r="AF6192" s="34"/>
    </row>
    <row r="6193" spans="1:33">
      <c r="A6193" s="28"/>
      <c r="C6193" s="29"/>
      <c r="E6193" s="30"/>
      <c r="F6193" s="30"/>
      <c r="G6193" s="30"/>
      <c r="H6193" s="26"/>
      <c r="AF6193" s="34"/>
    </row>
    <row r="6194" spans="1:33">
      <c r="A6194" s="28"/>
      <c r="C6194" s="29"/>
      <c r="E6194" s="30"/>
      <c r="F6194" s="30"/>
      <c r="G6194" s="30"/>
      <c r="H6194" s="26"/>
      <c r="AF6194" s="34"/>
    </row>
    <row r="6195" spans="1:33">
      <c r="A6195" s="28"/>
      <c r="C6195" s="29"/>
      <c r="E6195" s="30"/>
      <c r="F6195" s="30"/>
      <c r="G6195" s="30"/>
      <c r="H6195" s="26"/>
      <c r="AF6195" s="34"/>
    </row>
    <row r="6196" spans="1:33">
      <c r="A6196" s="28"/>
      <c r="C6196" s="29"/>
      <c r="E6196" s="30"/>
      <c r="F6196" s="30"/>
      <c r="G6196" s="30"/>
      <c r="H6196" s="26"/>
      <c r="AF6196" s="34"/>
    </row>
    <row r="6197" spans="1:33">
      <c r="A6197" s="28"/>
      <c r="C6197" s="29"/>
      <c r="E6197" s="30"/>
      <c r="F6197" s="30"/>
      <c r="G6197" s="30"/>
      <c r="H6197" s="26"/>
      <c r="AF6197" s="34"/>
    </row>
    <row r="6198" spans="1:33">
      <c r="A6198" s="28"/>
      <c r="C6198" s="29"/>
      <c r="E6198" s="30"/>
      <c r="F6198" s="30"/>
      <c r="G6198" s="30"/>
      <c r="H6198" s="26"/>
      <c r="AF6198" s="34"/>
    </row>
    <row r="6199" spans="1:33">
      <c r="A6199" s="28"/>
      <c r="C6199" s="29"/>
      <c r="E6199" s="30"/>
      <c r="F6199" s="30"/>
      <c r="G6199" s="30"/>
      <c r="H6199" s="26"/>
      <c r="AF6199" s="34"/>
      <c r="AG6199" s="34"/>
    </row>
    <row r="6200" spans="1:33">
      <c r="A6200" s="28"/>
      <c r="C6200" s="29"/>
      <c r="E6200" s="30"/>
      <c r="F6200" s="30"/>
      <c r="G6200" s="30"/>
      <c r="H6200" s="26"/>
      <c r="AF6200" s="34"/>
      <c r="AG6200" s="34"/>
    </row>
    <row r="6201" spans="1:33">
      <c r="A6201" s="28"/>
      <c r="C6201" s="29"/>
      <c r="E6201" s="30"/>
      <c r="F6201" s="30"/>
      <c r="G6201" s="30"/>
      <c r="H6201" s="26"/>
      <c r="AF6201" s="34"/>
    </row>
    <row r="6202" spans="1:33">
      <c r="A6202" s="28"/>
      <c r="C6202" s="29"/>
      <c r="E6202" s="30"/>
      <c r="F6202" s="30"/>
      <c r="G6202" s="30"/>
      <c r="H6202" s="26"/>
      <c r="AF6202" s="34"/>
    </row>
    <row r="6203" spans="1:33">
      <c r="A6203" s="28"/>
      <c r="C6203" s="29"/>
      <c r="E6203" s="30"/>
      <c r="F6203" s="30"/>
      <c r="G6203" s="30"/>
      <c r="H6203" s="26"/>
      <c r="AF6203" s="34"/>
    </row>
    <row r="6204" spans="1:33">
      <c r="A6204" s="28"/>
      <c r="C6204" s="29"/>
      <c r="E6204" s="30"/>
      <c r="F6204" s="30"/>
      <c r="G6204" s="30"/>
      <c r="H6204" s="26"/>
      <c r="AF6204" s="34"/>
    </row>
    <row r="6205" spans="1:33">
      <c r="A6205" s="28"/>
      <c r="C6205" s="29"/>
      <c r="E6205" s="30"/>
      <c r="F6205" s="30"/>
      <c r="G6205" s="30"/>
      <c r="H6205" s="26"/>
      <c r="AF6205" s="34"/>
    </row>
    <row r="6206" spans="1:33">
      <c r="A6206" s="28"/>
      <c r="C6206" s="29"/>
      <c r="E6206" s="30"/>
      <c r="F6206" s="30"/>
      <c r="G6206" s="30"/>
      <c r="H6206" s="26"/>
      <c r="AF6206" s="34"/>
    </row>
    <row r="6207" spans="1:33">
      <c r="A6207" s="28"/>
      <c r="C6207" s="29"/>
      <c r="E6207" s="30"/>
      <c r="F6207" s="30"/>
      <c r="G6207" s="30"/>
      <c r="H6207" s="26"/>
      <c r="AF6207" s="34"/>
    </row>
    <row r="6208" spans="1:33">
      <c r="A6208" s="28"/>
      <c r="C6208" s="29"/>
      <c r="E6208" s="30"/>
      <c r="F6208" s="30"/>
      <c r="G6208" s="30"/>
      <c r="H6208" s="26"/>
      <c r="AD6208" s="34"/>
      <c r="AE6208" s="34"/>
      <c r="AF6208" s="34"/>
    </row>
    <row r="6209" spans="1:33">
      <c r="A6209" s="28"/>
      <c r="C6209" s="29"/>
      <c r="E6209" s="30"/>
      <c r="F6209" s="30"/>
      <c r="G6209" s="30"/>
      <c r="H6209" s="26"/>
      <c r="AF6209" s="34"/>
      <c r="AG6209" s="37"/>
    </row>
    <row r="6210" spans="1:33">
      <c r="A6210" s="28"/>
      <c r="C6210" s="29"/>
      <c r="E6210" s="30"/>
      <c r="F6210" s="30"/>
      <c r="G6210" s="30"/>
      <c r="H6210" s="26"/>
      <c r="AF6210" s="34"/>
      <c r="AG6210" s="37"/>
    </row>
    <row r="6211" spans="1:33">
      <c r="A6211" s="28"/>
      <c r="C6211" s="29"/>
      <c r="E6211" s="30"/>
      <c r="F6211" s="30"/>
      <c r="G6211" s="30"/>
      <c r="H6211" s="26"/>
      <c r="AF6211" s="34"/>
      <c r="AG6211" s="37"/>
    </row>
    <row r="6212" spans="1:33">
      <c r="A6212" s="28"/>
      <c r="C6212" s="29"/>
      <c r="E6212" s="30"/>
      <c r="F6212" s="30"/>
      <c r="G6212" s="30"/>
      <c r="H6212" s="26"/>
      <c r="AF6212" s="34"/>
      <c r="AG6212" s="37"/>
    </row>
    <row r="6213" spans="1:33">
      <c r="A6213" s="28"/>
      <c r="C6213" s="29"/>
      <c r="E6213" s="30"/>
      <c r="F6213" s="30"/>
      <c r="G6213" s="30"/>
      <c r="H6213" s="26"/>
      <c r="AF6213" s="34"/>
      <c r="AG6213" s="37"/>
    </row>
    <row r="6214" spans="1:33">
      <c r="A6214" s="28"/>
      <c r="C6214" s="29"/>
      <c r="E6214" s="30"/>
      <c r="F6214" s="30"/>
      <c r="G6214" s="30"/>
      <c r="H6214" s="26"/>
      <c r="AF6214" s="34"/>
      <c r="AG6214" s="37"/>
    </row>
    <row r="6215" spans="1:33">
      <c r="A6215" s="28"/>
      <c r="C6215" s="29"/>
      <c r="E6215" s="30"/>
      <c r="F6215" s="30"/>
      <c r="G6215" s="30"/>
      <c r="H6215" s="26"/>
      <c r="AF6215" s="34"/>
      <c r="AG6215" s="37"/>
    </row>
    <row r="6216" spans="1:33">
      <c r="A6216" s="28"/>
      <c r="C6216" s="29"/>
      <c r="E6216" s="30"/>
      <c r="F6216" s="30"/>
      <c r="G6216" s="30"/>
      <c r="H6216" s="26"/>
      <c r="AF6216" s="34"/>
      <c r="AG6216" s="37"/>
    </row>
    <row r="6217" spans="1:33">
      <c r="A6217" s="28"/>
      <c r="C6217" s="29"/>
      <c r="E6217" s="30"/>
      <c r="F6217" s="30"/>
      <c r="G6217" s="30"/>
      <c r="H6217" s="26"/>
      <c r="AF6217" s="34"/>
      <c r="AG6217" s="37"/>
    </row>
    <row r="6218" spans="1:33">
      <c r="A6218" s="28"/>
      <c r="C6218" s="29"/>
      <c r="E6218" s="30"/>
      <c r="F6218" s="30"/>
      <c r="G6218" s="30"/>
      <c r="H6218" s="26"/>
      <c r="AF6218" s="34"/>
      <c r="AG6218" s="37"/>
    </row>
    <row r="6219" spans="1:33">
      <c r="A6219" s="28"/>
      <c r="C6219" s="29"/>
      <c r="E6219" s="30"/>
      <c r="F6219" s="30"/>
      <c r="G6219" s="30"/>
      <c r="H6219" s="26"/>
      <c r="AF6219" s="34"/>
    </row>
    <row r="6220" spans="1:33">
      <c r="A6220" s="28"/>
      <c r="C6220" s="29"/>
      <c r="E6220" s="30"/>
      <c r="F6220" s="30"/>
      <c r="G6220" s="30"/>
      <c r="H6220" s="26"/>
      <c r="AF6220" s="34"/>
    </row>
    <row r="6221" spans="1:33">
      <c r="A6221" s="28"/>
      <c r="C6221" s="29"/>
      <c r="E6221" s="30"/>
      <c r="F6221" s="30"/>
      <c r="G6221" s="30"/>
      <c r="H6221" s="26"/>
      <c r="AF6221" s="34"/>
    </row>
    <row r="6222" spans="1:33">
      <c r="A6222" s="28"/>
      <c r="C6222" s="29"/>
      <c r="E6222" s="30"/>
      <c r="F6222" s="30"/>
      <c r="G6222" s="30"/>
      <c r="H6222" s="26"/>
      <c r="AF6222" s="34"/>
    </row>
    <row r="6223" spans="1:33">
      <c r="A6223" s="28"/>
      <c r="C6223" s="29"/>
      <c r="E6223" s="30"/>
      <c r="F6223" s="30"/>
      <c r="G6223" s="30"/>
      <c r="H6223" s="26"/>
      <c r="AF6223" s="34"/>
    </row>
    <row r="6224" spans="1:33">
      <c r="A6224" s="28"/>
      <c r="C6224" s="29"/>
      <c r="E6224" s="30"/>
      <c r="F6224" s="30"/>
      <c r="G6224" s="30"/>
      <c r="H6224" s="26"/>
      <c r="AF6224" s="34"/>
    </row>
    <row r="6225" spans="1:32">
      <c r="A6225" s="28"/>
      <c r="C6225" s="29"/>
      <c r="E6225" s="30"/>
      <c r="F6225" s="30"/>
      <c r="G6225" s="30"/>
      <c r="H6225" s="26"/>
      <c r="AF6225" s="34"/>
    </row>
    <row r="6226" spans="1:32">
      <c r="A6226" s="28"/>
      <c r="C6226" s="29"/>
      <c r="E6226" s="30"/>
      <c r="F6226" s="30"/>
      <c r="G6226" s="30"/>
      <c r="H6226" s="26"/>
      <c r="AF6226" s="34"/>
    </row>
    <row r="6227" spans="1:32">
      <c r="A6227" s="28"/>
      <c r="C6227" s="29"/>
      <c r="E6227" s="30"/>
      <c r="F6227" s="30"/>
      <c r="G6227" s="30"/>
      <c r="H6227" s="26"/>
      <c r="AF6227" s="34"/>
    </row>
    <row r="6228" spans="1:32">
      <c r="A6228" s="28"/>
      <c r="C6228" s="29"/>
      <c r="E6228" s="30"/>
      <c r="F6228" s="30"/>
      <c r="G6228" s="30"/>
      <c r="H6228" s="26"/>
      <c r="AF6228" s="34"/>
    </row>
    <row r="6229" spans="1:32">
      <c r="A6229" s="28"/>
      <c r="C6229" s="29"/>
      <c r="E6229" s="30"/>
      <c r="F6229" s="30"/>
      <c r="G6229" s="30"/>
      <c r="H6229" s="26"/>
      <c r="AF6229" s="34"/>
    </row>
    <row r="6230" spans="1:32">
      <c r="C6230" s="29"/>
      <c r="E6230" s="30"/>
      <c r="F6230" s="30"/>
      <c r="G6230" s="30"/>
      <c r="H6230" s="26"/>
      <c r="AF6230" s="34"/>
    </row>
    <row r="6231" spans="1:32">
      <c r="C6231" s="29"/>
      <c r="E6231" s="30"/>
      <c r="F6231" s="30"/>
      <c r="G6231" s="30"/>
      <c r="H6231" s="26"/>
      <c r="AF6231" s="34"/>
    </row>
    <row r="6232" spans="1:32">
      <c r="C6232" s="29"/>
      <c r="E6232" s="30"/>
      <c r="F6232" s="30"/>
      <c r="G6232" s="30"/>
      <c r="H6232" s="26"/>
      <c r="AF6232" s="34"/>
    </row>
    <row r="6233" spans="1:32">
      <c r="C6233" s="29"/>
      <c r="E6233" s="30"/>
      <c r="F6233" s="30"/>
      <c r="G6233" s="30"/>
      <c r="H6233" s="26"/>
      <c r="AF6233" s="34"/>
    </row>
    <row r="6234" spans="1:32">
      <c r="C6234" s="29"/>
      <c r="E6234" s="30"/>
      <c r="F6234" s="30"/>
      <c r="G6234" s="30"/>
      <c r="H6234" s="26"/>
      <c r="AF6234" s="34"/>
    </row>
    <row r="6235" spans="1:32">
      <c r="C6235" s="29"/>
      <c r="E6235" s="30"/>
      <c r="F6235" s="30"/>
      <c r="G6235" s="30"/>
      <c r="H6235" s="26"/>
      <c r="AF6235" s="34"/>
    </row>
    <row r="6236" spans="1:32">
      <c r="C6236" s="29"/>
      <c r="E6236" s="30"/>
      <c r="F6236" s="30"/>
      <c r="G6236" s="30"/>
      <c r="H6236" s="26"/>
      <c r="AF6236" s="34"/>
    </row>
    <row r="6237" spans="1:32">
      <c r="C6237" s="29"/>
      <c r="E6237" s="30"/>
      <c r="F6237" s="30"/>
      <c r="G6237" s="30"/>
      <c r="H6237" s="26"/>
      <c r="AD6237" s="34"/>
      <c r="AE6237" s="34"/>
      <c r="AF6237" s="34"/>
    </row>
    <row r="6238" spans="1:32">
      <c r="C6238" s="29"/>
      <c r="E6238" s="30"/>
      <c r="F6238" s="30"/>
      <c r="G6238" s="30"/>
      <c r="H6238" s="26"/>
      <c r="AD6238" s="34"/>
      <c r="AE6238" s="34"/>
      <c r="AF6238" s="34"/>
    </row>
    <row r="6239" spans="1:32">
      <c r="C6239" s="29"/>
      <c r="E6239" s="30"/>
      <c r="F6239" s="30"/>
      <c r="G6239" s="30"/>
      <c r="H6239" s="26"/>
      <c r="AD6239" s="34"/>
      <c r="AE6239" s="34"/>
      <c r="AF6239" s="34"/>
    </row>
    <row r="6240" spans="1:32">
      <c r="C6240" s="29"/>
      <c r="E6240" s="30"/>
      <c r="F6240" s="30"/>
      <c r="G6240" s="30"/>
      <c r="H6240" s="26"/>
      <c r="AD6240" s="34"/>
      <c r="AE6240" s="34"/>
      <c r="AF6240" s="34"/>
    </row>
    <row r="6241" spans="3:33">
      <c r="C6241" s="29"/>
      <c r="E6241" s="30"/>
      <c r="F6241" s="30"/>
      <c r="G6241" s="30"/>
      <c r="H6241" s="26"/>
      <c r="AD6241" s="34"/>
      <c r="AE6241" s="34"/>
      <c r="AF6241" s="34"/>
    </row>
    <row r="6242" spans="3:33">
      <c r="C6242" s="29"/>
      <c r="E6242" s="30"/>
      <c r="F6242" s="30"/>
      <c r="G6242" s="30"/>
      <c r="H6242" s="26"/>
      <c r="AD6242" s="34"/>
      <c r="AE6242" s="34"/>
      <c r="AF6242" s="34"/>
    </row>
    <row r="6243" spans="3:33">
      <c r="C6243" s="29"/>
      <c r="E6243" s="30"/>
      <c r="F6243" s="30"/>
      <c r="G6243" s="30"/>
      <c r="H6243" s="26"/>
      <c r="AD6243" s="34"/>
      <c r="AE6243" s="34"/>
      <c r="AF6243" s="34"/>
    </row>
    <row r="6244" spans="3:33">
      <c r="C6244" s="29"/>
      <c r="E6244" s="30"/>
      <c r="F6244" s="30"/>
      <c r="G6244" s="30"/>
      <c r="H6244" s="26"/>
      <c r="AD6244" s="34"/>
      <c r="AE6244" s="34"/>
      <c r="AF6244" s="34"/>
    </row>
    <row r="6245" spans="3:33">
      <c r="C6245" s="29"/>
      <c r="E6245" s="30"/>
      <c r="F6245" s="30"/>
      <c r="G6245" s="30"/>
      <c r="H6245" s="26"/>
      <c r="AD6245" s="34"/>
      <c r="AE6245" s="34"/>
      <c r="AF6245" s="34"/>
    </row>
    <row r="6246" spans="3:33">
      <c r="C6246" s="29"/>
      <c r="E6246" s="30"/>
      <c r="F6246" s="30"/>
      <c r="G6246" s="30"/>
      <c r="H6246" s="26"/>
      <c r="AF6246" s="34"/>
    </row>
    <row r="6247" spans="3:33">
      <c r="C6247" s="29"/>
      <c r="E6247" s="30"/>
      <c r="F6247" s="30"/>
      <c r="G6247" s="30"/>
      <c r="H6247" s="26"/>
      <c r="AD6247" s="34"/>
      <c r="AE6247" s="34"/>
      <c r="AF6247" s="34"/>
    </row>
    <row r="6248" spans="3:33">
      <c r="C6248" s="29"/>
      <c r="E6248" s="30"/>
      <c r="F6248" s="30"/>
      <c r="G6248" s="30"/>
      <c r="H6248" s="26"/>
      <c r="AF6248" s="34"/>
    </row>
    <row r="6249" spans="3:33">
      <c r="C6249" s="29"/>
      <c r="E6249" s="30"/>
      <c r="F6249" s="30"/>
      <c r="G6249" s="30"/>
      <c r="H6249" s="26"/>
      <c r="AD6249" s="34"/>
      <c r="AE6249" s="34"/>
      <c r="AF6249" s="34"/>
      <c r="AG6249" s="37"/>
    </row>
    <row r="6250" spans="3:33">
      <c r="C6250" s="29"/>
      <c r="E6250" s="30"/>
      <c r="F6250" s="30"/>
      <c r="G6250" s="30"/>
      <c r="H6250" s="26"/>
      <c r="AD6250" s="34"/>
      <c r="AE6250" s="34"/>
      <c r="AF6250" s="34"/>
      <c r="AG6250" s="37"/>
    </row>
    <row r="6251" spans="3:33">
      <c r="C6251" s="29"/>
      <c r="E6251" s="30"/>
      <c r="F6251" s="30"/>
      <c r="G6251" s="30"/>
      <c r="H6251" s="26"/>
      <c r="AD6251" s="34"/>
      <c r="AE6251" s="34"/>
      <c r="AF6251" s="34"/>
      <c r="AG6251" s="37"/>
    </row>
    <row r="6252" spans="3:33">
      <c r="C6252" s="29"/>
      <c r="E6252" s="30"/>
      <c r="F6252" s="30"/>
      <c r="G6252" s="30"/>
      <c r="H6252" s="26"/>
      <c r="AF6252" s="34"/>
      <c r="AG6252" s="34"/>
    </row>
    <row r="6253" spans="3:33">
      <c r="C6253" s="29"/>
      <c r="E6253" s="30"/>
      <c r="F6253" s="30"/>
      <c r="G6253" s="30"/>
      <c r="H6253" s="26"/>
      <c r="AF6253" s="34"/>
    </row>
    <row r="6254" spans="3:33">
      <c r="C6254" s="29"/>
      <c r="E6254" s="30"/>
      <c r="F6254" s="30"/>
      <c r="G6254" s="30"/>
      <c r="H6254" s="26"/>
      <c r="AD6254" s="34"/>
      <c r="AE6254" s="34"/>
      <c r="AF6254" s="34"/>
    </row>
    <row r="6255" spans="3:33">
      <c r="C6255" s="29"/>
      <c r="E6255" s="30"/>
      <c r="F6255" s="30"/>
      <c r="G6255" s="30"/>
      <c r="H6255" s="26"/>
      <c r="AD6255" s="34"/>
      <c r="AE6255" s="34"/>
      <c r="AF6255" s="34"/>
    </row>
    <row r="6256" spans="3:33">
      <c r="C6256" s="29"/>
      <c r="E6256" s="30"/>
      <c r="F6256" s="30"/>
      <c r="G6256" s="30"/>
      <c r="H6256" s="26"/>
      <c r="AD6256" s="34"/>
      <c r="AE6256" s="34"/>
      <c r="AF6256" s="34"/>
    </row>
    <row r="6257" spans="3:33">
      <c r="C6257" s="29"/>
      <c r="E6257" s="30"/>
      <c r="F6257" s="30"/>
      <c r="G6257" s="30"/>
      <c r="H6257" s="26"/>
      <c r="AD6257" s="34"/>
      <c r="AE6257" s="34"/>
      <c r="AF6257" s="34"/>
    </row>
    <row r="6258" spans="3:33">
      <c r="C6258" s="29"/>
      <c r="E6258" s="30"/>
      <c r="F6258" s="30"/>
      <c r="G6258" s="30"/>
      <c r="H6258" s="26"/>
      <c r="AD6258" s="34"/>
      <c r="AE6258" s="34"/>
      <c r="AF6258" s="34"/>
    </row>
    <row r="6259" spans="3:33">
      <c r="C6259" s="29"/>
      <c r="E6259" s="30"/>
      <c r="F6259" s="30"/>
      <c r="G6259" s="30"/>
      <c r="H6259" s="26"/>
      <c r="AD6259" s="34"/>
      <c r="AE6259" s="34"/>
      <c r="AF6259" s="34"/>
    </row>
    <row r="6260" spans="3:33">
      <c r="C6260" s="29"/>
      <c r="D6260" s="34"/>
      <c r="E6260" s="30"/>
      <c r="F6260" s="30"/>
      <c r="G6260" s="30"/>
      <c r="H6260" s="26"/>
      <c r="AD6260" s="34"/>
      <c r="AE6260" s="34"/>
      <c r="AF6260" s="34"/>
    </row>
    <row r="6261" spans="3:33">
      <c r="C6261" s="29"/>
      <c r="D6261" s="34"/>
      <c r="E6261" s="30"/>
      <c r="F6261" s="30"/>
      <c r="G6261" s="30"/>
      <c r="H6261" s="26"/>
      <c r="AD6261" s="34"/>
      <c r="AE6261" s="34"/>
      <c r="AF6261" s="34"/>
    </row>
    <row r="6262" spans="3:33">
      <c r="C6262" s="29"/>
      <c r="D6262" s="34"/>
      <c r="E6262" s="30"/>
      <c r="F6262" s="30"/>
      <c r="G6262" s="30"/>
      <c r="H6262" s="26"/>
      <c r="AD6262" s="34"/>
      <c r="AE6262" s="34"/>
      <c r="AF6262" s="34"/>
    </row>
    <row r="6263" spans="3:33">
      <c r="C6263" s="29"/>
      <c r="D6263" s="34"/>
      <c r="E6263" s="30"/>
      <c r="F6263" s="30"/>
      <c r="G6263" s="30"/>
      <c r="H6263" s="26"/>
      <c r="AD6263" s="34"/>
      <c r="AE6263" s="34"/>
      <c r="AF6263" s="34"/>
    </row>
    <row r="6264" spans="3:33">
      <c r="C6264" s="29"/>
      <c r="D6264" s="34"/>
      <c r="E6264" s="30"/>
      <c r="F6264" s="30"/>
      <c r="G6264" s="30"/>
      <c r="H6264" s="26"/>
      <c r="AF6264" s="34"/>
      <c r="AG6264" s="37"/>
    </row>
    <row r="6265" spans="3:33">
      <c r="C6265" s="29"/>
      <c r="D6265" s="34"/>
      <c r="E6265" s="30"/>
      <c r="F6265" s="30"/>
      <c r="G6265" s="30"/>
      <c r="H6265" s="26"/>
      <c r="AF6265" s="34"/>
      <c r="AG6265" s="37"/>
    </row>
    <row r="6266" spans="3:33">
      <c r="C6266" s="29"/>
      <c r="D6266" s="34"/>
      <c r="E6266" s="30"/>
      <c r="F6266" s="30"/>
      <c r="G6266" s="30"/>
      <c r="H6266" s="26"/>
      <c r="AF6266" s="34"/>
    </row>
    <row r="6267" spans="3:33">
      <c r="C6267" s="29"/>
      <c r="D6267" s="34"/>
      <c r="E6267" s="30"/>
      <c r="F6267" s="30"/>
      <c r="G6267" s="30"/>
      <c r="H6267" s="26"/>
      <c r="AF6267" s="34"/>
    </row>
    <row r="6268" spans="3:33">
      <c r="C6268" s="29"/>
      <c r="D6268" s="34"/>
      <c r="E6268" s="30"/>
      <c r="F6268" s="30"/>
      <c r="G6268" s="30"/>
      <c r="H6268" s="26"/>
      <c r="AF6268" s="34"/>
    </row>
    <row r="6269" spans="3:33">
      <c r="C6269" s="29"/>
      <c r="D6269" s="34"/>
      <c r="E6269" s="30"/>
      <c r="F6269" s="30"/>
      <c r="G6269" s="30"/>
      <c r="H6269" s="26"/>
      <c r="AF6269" s="34"/>
    </row>
    <row r="6270" spans="3:33">
      <c r="C6270" s="29"/>
      <c r="D6270" s="34"/>
      <c r="E6270" s="30"/>
      <c r="F6270" s="30"/>
      <c r="G6270" s="30"/>
      <c r="H6270" s="26"/>
      <c r="AF6270" s="34"/>
    </row>
    <row r="6271" spans="3:33">
      <c r="C6271" s="29"/>
      <c r="E6271" s="30"/>
      <c r="F6271" s="30"/>
      <c r="G6271" s="30"/>
      <c r="H6271" s="26"/>
      <c r="AF6271" s="34"/>
    </row>
    <row r="6272" spans="3:33">
      <c r="C6272" s="29"/>
      <c r="E6272" s="30"/>
      <c r="F6272" s="30"/>
      <c r="G6272" s="30"/>
      <c r="H6272" s="26"/>
      <c r="AF6272" s="34"/>
    </row>
    <row r="6273" spans="1:33">
      <c r="C6273" s="29"/>
      <c r="E6273" s="30"/>
      <c r="F6273" s="30"/>
      <c r="G6273" s="30"/>
      <c r="H6273" s="26"/>
      <c r="AF6273" s="34"/>
    </row>
    <row r="6274" spans="1:33">
      <c r="C6274" s="29"/>
      <c r="E6274" s="30"/>
      <c r="F6274" s="30"/>
      <c r="G6274" s="30"/>
      <c r="H6274" s="26"/>
      <c r="AD6274" s="34"/>
      <c r="AE6274" s="34"/>
      <c r="AF6274" s="34"/>
    </row>
    <row r="6275" spans="1:33">
      <c r="C6275" s="29"/>
      <c r="E6275" s="30"/>
      <c r="F6275" s="30"/>
      <c r="G6275" s="30"/>
      <c r="H6275" s="26"/>
      <c r="AF6275" s="34"/>
      <c r="AG6275" s="37"/>
    </row>
    <row r="6276" spans="1:33">
      <c r="A6276" s="28"/>
      <c r="C6276" s="29"/>
      <c r="E6276" s="30"/>
      <c r="F6276" s="30"/>
      <c r="G6276" s="30"/>
      <c r="H6276" s="26"/>
      <c r="AF6276" s="34"/>
      <c r="AG6276" s="37"/>
    </row>
    <row r="6277" spans="1:33">
      <c r="A6277" s="28"/>
      <c r="C6277" s="29"/>
      <c r="E6277" s="30"/>
      <c r="F6277" s="30"/>
      <c r="G6277" s="30"/>
      <c r="H6277" s="26"/>
      <c r="AD6277" s="34"/>
      <c r="AE6277" s="34"/>
      <c r="AF6277" s="34"/>
    </row>
    <row r="6278" spans="1:33">
      <c r="A6278" s="28"/>
      <c r="C6278" s="29"/>
      <c r="E6278" s="30"/>
      <c r="F6278" s="30"/>
      <c r="G6278" s="30"/>
      <c r="H6278" s="26"/>
      <c r="AD6278" s="34"/>
      <c r="AE6278" s="34"/>
      <c r="AF6278" s="34"/>
    </row>
    <row r="6279" spans="1:33">
      <c r="A6279" s="28"/>
      <c r="C6279" s="29"/>
      <c r="E6279" s="30"/>
      <c r="F6279" s="30"/>
      <c r="G6279" s="30"/>
      <c r="H6279" s="26"/>
      <c r="AD6279" s="34"/>
      <c r="AE6279" s="34"/>
      <c r="AF6279" s="34"/>
    </row>
    <row r="6280" spans="1:33">
      <c r="A6280" s="28"/>
      <c r="C6280" s="29"/>
      <c r="E6280" s="30"/>
      <c r="F6280" s="30"/>
      <c r="G6280" s="30"/>
      <c r="H6280" s="26"/>
      <c r="AD6280" s="34"/>
      <c r="AE6280" s="34"/>
      <c r="AF6280" s="34"/>
    </row>
    <row r="6281" spans="1:33">
      <c r="A6281" s="28"/>
      <c r="C6281" s="29"/>
      <c r="E6281" s="30"/>
      <c r="F6281" s="30"/>
      <c r="G6281" s="30"/>
      <c r="H6281" s="26"/>
      <c r="AD6281" s="34"/>
      <c r="AE6281" s="34"/>
      <c r="AF6281" s="34"/>
    </row>
    <row r="6282" spans="1:33">
      <c r="A6282" s="28"/>
      <c r="C6282" s="29"/>
      <c r="E6282" s="30"/>
      <c r="F6282" s="30"/>
      <c r="G6282" s="30"/>
      <c r="H6282" s="26"/>
      <c r="AD6282" s="34"/>
      <c r="AE6282" s="34"/>
      <c r="AF6282" s="34"/>
    </row>
    <row r="6283" spans="1:33">
      <c r="A6283" s="28"/>
      <c r="C6283" s="29"/>
      <c r="E6283" s="30"/>
      <c r="F6283" s="30"/>
      <c r="G6283" s="30"/>
      <c r="H6283" s="26"/>
      <c r="AD6283" s="34"/>
      <c r="AE6283" s="34"/>
      <c r="AF6283" s="34"/>
    </row>
    <row r="6284" spans="1:33">
      <c r="A6284" s="28"/>
      <c r="C6284" s="29"/>
      <c r="E6284" s="30"/>
      <c r="F6284" s="30"/>
      <c r="G6284" s="30"/>
      <c r="H6284" s="26"/>
      <c r="AD6284" s="34"/>
      <c r="AE6284" s="34"/>
      <c r="AF6284" s="34"/>
    </row>
    <row r="6285" spans="1:33">
      <c r="A6285" s="28"/>
      <c r="C6285" s="29"/>
      <c r="E6285" s="30"/>
      <c r="F6285" s="30"/>
      <c r="G6285" s="30"/>
      <c r="H6285" s="26"/>
      <c r="AD6285" s="34"/>
      <c r="AE6285" s="34"/>
      <c r="AF6285" s="34"/>
    </row>
    <row r="6286" spans="1:33">
      <c r="A6286" s="28"/>
      <c r="C6286" s="29"/>
      <c r="E6286" s="30"/>
      <c r="F6286" s="30"/>
      <c r="G6286" s="30"/>
      <c r="H6286" s="26"/>
      <c r="AD6286" s="34"/>
      <c r="AE6286" s="34"/>
      <c r="AF6286" s="34"/>
    </row>
    <row r="6287" spans="1:33">
      <c r="A6287" s="28"/>
      <c r="C6287" s="29"/>
      <c r="E6287" s="30"/>
      <c r="F6287" s="30"/>
      <c r="G6287" s="30"/>
      <c r="H6287" s="26"/>
      <c r="AD6287" s="34"/>
      <c r="AE6287" s="34"/>
      <c r="AF6287" s="34"/>
    </row>
    <row r="6288" spans="1:33">
      <c r="A6288" s="28"/>
      <c r="C6288" s="29"/>
      <c r="E6288" s="30"/>
      <c r="F6288" s="30"/>
      <c r="G6288" s="30"/>
      <c r="H6288" s="26"/>
      <c r="AD6288" s="34"/>
      <c r="AE6288" s="34"/>
      <c r="AF6288" s="34"/>
    </row>
    <row r="6289" spans="1:33">
      <c r="A6289" s="28"/>
      <c r="C6289" s="29"/>
      <c r="E6289" s="30"/>
      <c r="F6289" s="30"/>
      <c r="G6289" s="30"/>
      <c r="H6289" s="26"/>
      <c r="AF6289" s="34"/>
      <c r="AG6289" s="37"/>
    </row>
    <row r="6290" spans="1:33">
      <c r="A6290" s="28"/>
      <c r="C6290" s="29"/>
      <c r="E6290" s="30"/>
      <c r="F6290" s="30"/>
      <c r="G6290" s="30"/>
      <c r="H6290" s="26"/>
      <c r="AF6290" s="34"/>
      <c r="AG6290" s="37"/>
    </row>
    <row r="6291" spans="1:33">
      <c r="A6291" s="28"/>
      <c r="C6291" s="29"/>
      <c r="E6291" s="30"/>
      <c r="F6291" s="30"/>
      <c r="G6291" s="30"/>
      <c r="H6291" s="26"/>
      <c r="AF6291" s="34"/>
      <c r="AG6291" s="37"/>
    </row>
    <row r="6292" spans="1:33">
      <c r="A6292" s="28"/>
      <c r="C6292" s="29"/>
      <c r="E6292" s="30"/>
      <c r="F6292" s="30"/>
      <c r="G6292" s="30"/>
      <c r="H6292" s="26"/>
      <c r="AF6292" s="34"/>
      <c r="AG6292" s="37"/>
    </row>
    <row r="6293" spans="1:33">
      <c r="A6293" s="28"/>
      <c r="C6293" s="29"/>
      <c r="E6293" s="30"/>
      <c r="F6293" s="30"/>
      <c r="G6293" s="30"/>
      <c r="H6293" s="26"/>
      <c r="AD6293" s="34"/>
      <c r="AE6293" s="34"/>
      <c r="AF6293" s="34"/>
      <c r="AG6293" s="37"/>
    </row>
    <row r="6294" spans="1:33">
      <c r="A6294" s="28"/>
      <c r="C6294" s="29"/>
      <c r="E6294" s="30"/>
      <c r="F6294" s="30"/>
      <c r="G6294" s="30"/>
      <c r="H6294" s="26"/>
      <c r="AD6294" s="34"/>
      <c r="AE6294" s="34"/>
      <c r="AF6294" s="34"/>
      <c r="AG6294" s="37"/>
    </row>
    <row r="6295" spans="1:33">
      <c r="A6295" s="28"/>
      <c r="C6295" s="29"/>
      <c r="E6295" s="30"/>
      <c r="F6295" s="30"/>
      <c r="G6295" s="30"/>
      <c r="H6295" s="26"/>
      <c r="AD6295" s="34"/>
      <c r="AE6295" s="34"/>
      <c r="AF6295" s="34"/>
      <c r="AG6295" s="37"/>
    </row>
    <row r="6296" spans="1:33">
      <c r="A6296" s="28"/>
      <c r="C6296" s="29"/>
      <c r="E6296" s="30"/>
      <c r="F6296" s="30"/>
      <c r="G6296" s="30"/>
      <c r="H6296" s="26"/>
      <c r="AD6296" s="34"/>
      <c r="AE6296" s="34"/>
      <c r="AF6296" s="34"/>
      <c r="AG6296" s="37"/>
    </row>
    <row r="6297" spans="1:33">
      <c r="A6297" s="28"/>
      <c r="C6297" s="29"/>
      <c r="E6297" s="30"/>
      <c r="F6297" s="30"/>
      <c r="G6297" s="30"/>
      <c r="H6297" s="26"/>
      <c r="AD6297" s="34"/>
      <c r="AE6297" s="34"/>
      <c r="AF6297" s="34"/>
      <c r="AG6297" s="37"/>
    </row>
    <row r="6298" spans="1:33">
      <c r="A6298" s="28"/>
      <c r="C6298" s="29"/>
      <c r="E6298" s="30"/>
      <c r="F6298" s="30"/>
      <c r="G6298" s="30"/>
      <c r="H6298" s="26"/>
      <c r="AD6298" s="34"/>
      <c r="AE6298" s="34"/>
      <c r="AF6298" s="34"/>
      <c r="AG6298" s="37"/>
    </row>
    <row r="6299" spans="1:33">
      <c r="A6299" s="28"/>
      <c r="C6299" s="29"/>
      <c r="E6299" s="30"/>
      <c r="F6299" s="30"/>
      <c r="G6299" s="30"/>
      <c r="H6299" s="26"/>
      <c r="AD6299" s="34"/>
      <c r="AE6299" s="34"/>
      <c r="AF6299" s="34"/>
      <c r="AG6299" s="37"/>
    </row>
    <row r="6300" spans="1:33">
      <c r="A6300" s="28"/>
      <c r="C6300" s="29"/>
      <c r="E6300" s="30"/>
      <c r="F6300" s="30"/>
      <c r="G6300" s="30"/>
      <c r="H6300" s="26"/>
      <c r="AD6300" s="34"/>
      <c r="AE6300" s="34"/>
      <c r="AF6300" s="34"/>
      <c r="AG6300" s="37"/>
    </row>
    <row r="6301" spans="1:33">
      <c r="A6301" s="28"/>
      <c r="C6301" s="29"/>
      <c r="E6301" s="30"/>
      <c r="F6301" s="30"/>
      <c r="G6301" s="30"/>
      <c r="H6301" s="26"/>
      <c r="AF6301" s="34"/>
    </row>
    <row r="6302" spans="1:33">
      <c r="A6302" s="28"/>
      <c r="C6302" s="29"/>
      <c r="E6302" s="30"/>
      <c r="F6302" s="30"/>
      <c r="G6302" s="30"/>
      <c r="H6302" s="26"/>
      <c r="AF6302" s="34"/>
    </row>
    <row r="6303" spans="1:33">
      <c r="A6303" s="28"/>
      <c r="C6303" s="29"/>
      <c r="E6303" s="30"/>
      <c r="F6303" s="30"/>
      <c r="G6303" s="30"/>
      <c r="H6303" s="26"/>
      <c r="AF6303" s="34"/>
    </row>
    <row r="6304" spans="1:33">
      <c r="A6304" s="28"/>
      <c r="C6304" s="29"/>
      <c r="E6304" s="30"/>
      <c r="F6304" s="30"/>
      <c r="G6304" s="30"/>
      <c r="H6304" s="26"/>
      <c r="AF6304" s="34"/>
    </row>
    <row r="6305" spans="1:33">
      <c r="A6305" s="28"/>
      <c r="C6305" s="29"/>
      <c r="E6305" s="30"/>
      <c r="F6305" s="30"/>
      <c r="G6305" s="30"/>
      <c r="H6305" s="26"/>
      <c r="AF6305" s="34"/>
    </row>
    <row r="6306" spans="1:33">
      <c r="A6306" s="28"/>
      <c r="C6306" s="29"/>
      <c r="E6306" s="30"/>
      <c r="F6306" s="30"/>
      <c r="G6306" s="30"/>
      <c r="H6306" s="26"/>
      <c r="AF6306" s="34"/>
    </row>
    <row r="6307" spans="1:33">
      <c r="A6307" s="28"/>
      <c r="C6307" s="29"/>
      <c r="E6307" s="30"/>
      <c r="F6307" s="30"/>
      <c r="G6307" s="30"/>
      <c r="H6307" s="26"/>
      <c r="AD6307" s="34"/>
      <c r="AE6307" s="34"/>
      <c r="AF6307" s="34"/>
    </row>
    <row r="6308" spans="1:33">
      <c r="A6308" s="28"/>
      <c r="C6308" s="29"/>
      <c r="E6308" s="30"/>
      <c r="F6308" s="30"/>
      <c r="G6308" s="30"/>
      <c r="H6308" s="26"/>
      <c r="AD6308" s="34"/>
      <c r="AE6308" s="34"/>
      <c r="AF6308" s="34"/>
    </row>
    <row r="6309" spans="1:33">
      <c r="A6309" s="28"/>
      <c r="C6309" s="29"/>
      <c r="E6309" s="30"/>
      <c r="F6309" s="30"/>
      <c r="G6309" s="30"/>
      <c r="H6309" s="26"/>
      <c r="AD6309" s="34"/>
      <c r="AE6309" s="34"/>
      <c r="AF6309" s="34"/>
    </row>
    <row r="6310" spans="1:33">
      <c r="A6310" s="28"/>
      <c r="C6310" s="29"/>
      <c r="E6310" s="30"/>
      <c r="F6310" s="30"/>
      <c r="G6310" s="30"/>
      <c r="H6310" s="26"/>
      <c r="AD6310" s="34"/>
      <c r="AE6310" s="34"/>
      <c r="AF6310" s="34"/>
    </row>
    <row r="6311" spans="1:33">
      <c r="A6311" s="28"/>
      <c r="C6311" s="29"/>
      <c r="E6311" s="30"/>
      <c r="F6311" s="30"/>
      <c r="G6311" s="30"/>
      <c r="H6311" s="26"/>
      <c r="AD6311" s="34"/>
      <c r="AE6311" s="34"/>
      <c r="AF6311" s="34"/>
    </row>
    <row r="6312" spans="1:33">
      <c r="A6312" s="28"/>
      <c r="C6312" s="29"/>
      <c r="E6312" s="30"/>
      <c r="F6312" s="30"/>
      <c r="G6312" s="30"/>
      <c r="H6312" s="26"/>
      <c r="AD6312" s="34"/>
      <c r="AE6312" s="34"/>
      <c r="AF6312" s="34"/>
    </row>
    <row r="6313" spans="1:33">
      <c r="A6313" s="28"/>
      <c r="C6313" s="29"/>
      <c r="E6313" s="30"/>
      <c r="F6313" s="30"/>
      <c r="G6313" s="30"/>
      <c r="H6313" s="26"/>
      <c r="AD6313" s="34"/>
      <c r="AE6313" s="34"/>
      <c r="AF6313" s="34"/>
    </row>
    <row r="6314" spans="1:33">
      <c r="A6314" s="28"/>
      <c r="C6314" s="29"/>
      <c r="E6314" s="30"/>
      <c r="F6314" s="30"/>
      <c r="G6314" s="30"/>
      <c r="H6314" s="26"/>
      <c r="AD6314" s="34"/>
      <c r="AE6314" s="34"/>
      <c r="AF6314" s="34"/>
    </row>
    <row r="6315" spans="1:33">
      <c r="A6315" s="28"/>
      <c r="C6315" s="29"/>
      <c r="E6315" s="30"/>
      <c r="F6315" s="30"/>
      <c r="G6315" s="30"/>
      <c r="H6315" s="26"/>
      <c r="AD6315" s="34"/>
      <c r="AE6315" s="34"/>
      <c r="AF6315" s="34"/>
      <c r="AG6315" s="37"/>
    </row>
    <row r="6316" spans="1:33">
      <c r="A6316" s="28"/>
      <c r="C6316" s="29"/>
      <c r="E6316" s="30"/>
      <c r="F6316" s="30"/>
      <c r="G6316" s="30"/>
      <c r="H6316" s="26"/>
      <c r="AD6316" s="34"/>
      <c r="AE6316" s="34"/>
      <c r="AF6316" s="34"/>
      <c r="AG6316" s="37"/>
    </row>
    <row r="6317" spans="1:33">
      <c r="A6317" s="28"/>
      <c r="C6317" s="29"/>
      <c r="E6317" s="30"/>
      <c r="F6317" s="30"/>
      <c r="G6317" s="30"/>
      <c r="H6317" s="26"/>
      <c r="AD6317" s="34"/>
      <c r="AE6317" s="34"/>
      <c r="AF6317" s="34"/>
      <c r="AG6317" s="37"/>
    </row>
    <row r="6318" spans="1:33">
      <c r="A6318" s="28"/>
      <c r="C6318" s="29"/>
      <c r="E6318" s="30"/>
      <c r="F6318" s="30"/>
      <c r="G6318" s="30"/>
      <c r="H6318" s="26"/>
      <c r="AF6318" s="34"/>
      <c r="AG6318" s="37"/>
    </row>
    <row r="6319" spans="1:33">
      <c r="A6319" s="28"/>
      <c r="C6319" s="29"/>
      <c r="E6319" s="30"/>
      <c r="F6319" s="30"/>
      <c r="G6319" s="30"/>
      <c r="H6319" s="26"/>
      <c r="AF6319" s="34"/>
      <c r="AG6319" s="37"/>
    </row>
    <row r="6320" spans="1:33">
      <c r="A6320" s="28"/>
      <c r="C6320" s="29"/>
      <c r="E6320" s="30"/>
      <c r="F6320" s="30"/>
      <c r="G6320" s="30"/>
      <c r="H6320" s="26"/>
      <c r="AF6320" s="34"/>
      <c r="AG6320" s="37"/>
    </row>
    <row r="6321" spans="1:33">
      <c r="A6321" s="28"/>
      <c r="C6321" s="29"/>
      <c r="E6321" s="30"/>
      <c r="F6321" s="30"/>
      <c r="G6321" s="30"/>
      <c r="H6321" s="26"/>
      <c r="AF6321" s="34"/>
      <c r="AG6321" s="37"/>
    </row>
    <row r="6322" spans="1:33">
      <c r="A6322" s="28"/>
      <c r="C6322" s="29"/>
      <c r="E6322" s="30"/>
      <c r="F6322" s="30"/>
      <c r="G6322" s="30"/>
      <c r="H6322" s="26"/>
      <c r="AF6322" s="34"/>
      <c r="AG6322" s="37"/>
    </row>
    <row r="6323" spans="1:33">
      <c r="A6323" s="28"/>
      <c r="C6323" s="29"/>
      <c r="E6323" s="30"/>
      <c r="F6323" s="30"/>
      <c r="G6323" s="30"/>
      <c r="H6323" s="26"/>
      <c r="AF6323" s="34"/>
    </row>
    <row r="6324" spans="1:33">
      <c r="A6324" s="28"/>
      <c r="C6324" s="29"/>
      <c r="E6324" s="30"/>
      <c r="F6324" s="30"/>
      <c r="G6324" s="30"/>
      <c r="H6324" s="26"/>
      <c r="AF6324" s="34"/>
    </row>
    <row r="6325" spans="1:33">
      <c r="A6325" s="28"/>
      <c r="C6325" s="29"/>
      <c r="E6325" s="30"/>
      <c r="F6325" s="30"/>
      <c r="G6325" s="30"/>
      <c r="H6325" s="26"/>
      <c r="AF6325" s="34"/>
    </row>
    <row r="6326" spans="1:33">
      <c r="C6326" s="29"/>
      <c r="E6326" s="30"/>
      <c r="F6326" s="30"/>
      <c r="G6326" s="30"/>
      <c r="H6326" s="26"/>
      <c r="AF6326" s="34"/>
    </row>
    <row r="6327" spans="1:33">
      <c r="C6327" s="29"/>
      <c r="E6327" s="30"/>
      <c r="F6327" s="30"/>
      <c r="G6327" s="30"/>
      <c r="H6327" s="26"/>
      <c r="AF6327" s="34"/>
    </row>
    <row r="6328" spans="1:33">
      <c r="C6328" s="29"/>
      <c r="E6328" s="30"/>
      <c r="F6328" s="30"/>
      <c r="G6328" s="30"/>
      <c r="H6328" s="26"/>
      <c r="AF6328" s="34"/>
    </row>
    <row r="6329" spans="1:33">
      <c r="C6329" s="29"/>
      <c r="E6329" s="30"/>
      <c r="F6329" s="30"/>
      <c r="G6329" s="30"/>
      <c r="H6329" s="26"/>
      <c r="AF6329" s="34"/>
    </row>
    <row r="6330" spans="1:33">
      <c r="C6330" s="29"/>
      <c r="E6330" s="30"/>
      <c r="F6330" s="30"/>
      <c r="G6330" s="30"/>
      <c r="H6330" s="26"/>
      <c r="AF6330" s="34"/>
    </row>
    <row r="6331" spans="1:33">
      <c r="C6331" s="29"/>
      <c r="E6331" s="30"/>
      <c r="F6331" s="30"/>
      <c r="G6331" s="30"/>
      <c r="H6331" s="26"/>
      <c r="AF6331" s="34"/>
    </row>
    <row r="6332" spans="1:33">
      <c r="C6332" s="29"/>
      <c r="E6332" s="30"/>
      <c r="F6332" s="30"/>
      <c r="G6332" s="30"/>
      <c r="H6332" s="26"/>
      <c r="AF6332" s="34"/>
    </row>
    <row r="6333" spans="1:33">
      <c r="C6333" s="29"/>
      <c r="E6333" s="30"/>
      <c r="F6333" s="30"/>
      <c r="G6333" s="30"/>
      <c r="H6333" s="26"/>
      <c r="AF6333" s="34"/>
    </row>
    <row r="6334" spans="1:33">
      <c r="C6334" s="29"/>
      <c r="E6334" s="30"/>
      <c r="F6334" s="30"/>
      <c r="G6334" s="30"/>
      <c r="H6334" s="26"/>
      <c r="AF6334" s="34"/>
    </row>
    <row r="6335" spans="1:33">
      <c r="C6335" s="29"/>
      <c r="E6335" s="30"/>
      <c r="F6335" s="30"/>
      <c r="G6335" s="30"/>
      <c r="H6335" s="26"/>
      <c r="AF6335" s="34"/>
    </row>
    <row r="6336" spans="1:33">
      <c r="C6336" s="29"/>
      <c r="E6336" s="30"/>
      <c r="F6336" s="30"/>
      <c r="G6336" s="30"/>
      <c r="H6336" s="26"/>
      <c r="AF6336" s="34"/>
    </row>
    <row r="6337" spans="3:33">
      <c r="C6337" s="29"/>
      <c r="E6337" s="30"/>
      <c r="F6337" s="30"/>
      <c r="G6337" s="30"/>
      <c r="H6337" s="26"/>
      <c r="AF6337" s="34"/>
    </row>
    <row r="6338" spans="3:33">
      <c r="C6338" s="29"/>
      <c r="E6338" s="30"/>
      <c r="F6338" s="30"/>
      <c r="G6338" s="30"/>
      <c r="H6338" s="26"/>
      <c r="AF6338" s="34"/>
    </row>
    <row r="6339" spans="3:33">
      <c r="C6339" s="29"/>
      <c r="E6339" s="30"/>
      <c r="F6339" s="30"/>
      <c r="G6339" s="30"/>
      <c r="H6339" s="26"/>
      <c r="AF6339" s="34"/>
    </row>
    <row r="6340" spans="3:33">
      <c r="C6340" s="29"/>
      <c r="E6340" s="30"/>
      <c r="F6340" s="30"/>
      <c r="G6340" s="30"/>
      <c r="H6340" s="26"/>
      <c r="AF6340" s="34"/>
    </row>
    <row r="6341" spans="3:33">
      <c r="C6341" s="29"/>
      <c r="E6341" s="30"/>
      <c r="F6341" s="30"/>
      <c r="G6341" s="30"/>
      <c r="H6341" s="26"/>
      <c r="AF6341" s="34"/>
    </row>
    <row r="6342" spans="3:33">
      <c r="C6342" s="29"/>
      <c r="E6342" s="30"/>
      <c r="F6342" s="30"/>
      <c r="G6342" s="30"/>
      <c r="H6342" s="26"/>
      <c r="AF6342" s="34"/>
    </row>
    <row r="6343" spans="3:33">
      <c r="C6343" s="29"/>
      <c r="E6343" s="30"/>
      <c r="F6343" s="30"/>
      <c r="G6343" s="30"/>
      <c r="H6343" s="26"/>
      <c r="AF6343" s="34"/>
    </row>
    <row r="6344" spans="3:33">
      <c r="C6344" s="29"/>
      <c r="E6344" s="30"/>
      <c r="F6344" s="30"/>
      <c r="G6344" s="30"/>
      <c r="H6344" s="26"/>
      <c r="AF6344" s="34"/>
    </row>
    <row r="6345" spans="3:33">
      <c r="C6345" s="29"/>
      <c r="E6345" s="30"/>
      <c r="F6345" s="30"/>
      <c r="G6345" s="30"/>
      <c r="H6345" s="26"/>
      <c r="AF6345" s="34"/>
    </row>
    <row r="6346" spans="3:33">
      <c r="C6346" s="29"/>
      <c r="E6346" s="30"/>
      <c r="F6346" s="30"/>
      <c r="G6346" s="30"/>
      <c r="H6346" s="26"/>
      <c r="U6346" s="25"/>
      <c r="V6346" s="25"/>
      <c r="AF6346" s="34"/>
    </row>
    <row r="6347" spans="3:33">
      <c r="C6347" s="29"/>
      <c r="E6347" s="30"/>
      <c r="F6347" s="30"/>
      <c r="G6347" s="30"/>
      <c r="H6347" s="26"/>
      <c r="U6347" s="25"/>
      <c r="V6347" s="25"/>
      <c r="AF6347" s="34"/>
    </row>
    <row r="6348" spans="3:33">
      <c r="C6348" s="29"/>
      <c r="E6348" s="30"/>
      <c r="F6348" s="30"/>
      <c r="G6348" s="30"/>
      <c r="H6348" s="26"/>
      <c r="U6348" s="25"/>
      <c r="V6348" s="25"/>
      <c r="AD6348" s="34"/>
      <c r="AE6348" s="34"/>
      <c r="AF6348" s="34"/>
    </row>
    <row r="6349" spans="3:33">
      <c r="C6349" s="29"/>
      <c r="E6349" s="30"/>
      <c r="F6349" s="30"/>
      <c r="G6349" s="30"/>
      <c r="H6349" s="26"/>
      <c r="U6349" s="25"/>
      <c r="V6349" s="25"/>
      <c r="AF6349" s="34"/>
      <c r="AG6349" s="37"/>
    </row>
    <row r="6350" spans="3:33">
      <c r="C6350" s="29"/>
      <c r="E6350" s="30"/>
      <c r="F6350" s="30"/>
      <c r="G6350" s="30"/>
      <c r="H6350" s="26"/>
      <c r="U6350" s="25"/>
      <c r="V6350" s="25"/>
      <c r="AF6350" s="34"/>
    </row>
    <row r="6351" spans="3:33">
      <c r="C6351" s="29"/>
      <c r="E6351" s="30"/>
      <c r="F6351" s="30"/>
      <c r="G6351" s="30"/>
      <c r="H6351" s="26"/>
      <c r="U6351" s="25"/>
      <c r="V6351" s="25"/>
      <c r="AF6351" s="34"/>
      <c r="AG6351" s="37"/>
    </row>
    <row r="6352" spans="3:33">
      <c r="C6352" s="29"/>
      <c r="E6352" s="30"/>
      <c r="F6352" s="30"/>
      <c r="G6352" s="30"/>
      <c r="H6352" s="26"/>
      <c r="U6352" s="25"/>
      <c r="V6352" s="25"/>
      <c r="AF6352" s="34"/>
      <c r="AG6352" s="37"/>
    </row>
    <row r="6353" spans="3:33">
      <c r="C6353" s="29"/>
      <c r="E6353" s="30"/>
      <c r="F6353" s="30"/>
      <c r="G6353" s="30"/>
      <c r="H6353" s="26"/>
      <c r="U6353" s="25"/>
      <c r="V6353" s="25"/>
      <c r="AF6353" s="34"/>
      <c r="AG6353" s="37"/>
    </row>
    <row r="6354" spans="3:33">
      <c r="C6354" s="29"/>
      <c r="E6354" s="30"/>
      <c r="F6354" s="30"/>
      <c r="G6354" s="30"/>
      <c r="H6354" s="26"/>
      <c r="U6354" s="25"/>
      <c r="V6354" s="25"/>
      <c r="AF6354" s="34"/>
      <c r="AG6354" s="37"/>
    </row>
    <row r="6355" spans="3:33">
      <c r="C6355" s="29"/>
      <c r="E6355" s="30"/>
      <c r="F6355" s="30"/>
      <c r="G6355" s="30"/>
      <c r="H6355" s="26"/>
      <c r="U6355" s="25"/>
      <c r="V6355" s="25"/>
      <c r="AF6355" s="34"/>
      <c r="AG6355" s="37"/>
    </row>
    <row r="6356" spans="3:33">
      <c r="C6356" s="29"/>
      <c r="E6356" s="30"/>
      <c r="F6356" s="30"/>
      <c r="G6356" s="30"/>
      <c r="H6356" s="26"/>
      <c r="U6356" s="25"/>
      <c r="V6356" s="25"/>
      <c r="AF6356" s="34"/>
      <c r="AG6356" s="37"/>
    </row>
    <row r="6357" spans="3:33">
      <c r="C6357" s="29"/>
      <c r="E6357" s="30"/>
      <c r="F6357" s="30"/>
      <c r="G6357" s="30"/>
      <c r="H6357" s="26"/>
      <c r="U6357" s="25"/>
      <c r="V6357" s="25"/>
      <c r="AD6357" s="34"/>
      <c r="AE6357" s="34"/>
      <c r="AF6357" s="34"/>
      <c r="AG6357" s="37"/>
    </row>
    <row r="6358" spans="3:33">
      <c r="C6358" s="29"/>
      <c r="E6358" s="30"/>
      <c r="F6358" s="30"/>
      <c r="G6358" s="30"/>
      <c r="H6358" s="26"/>
      <c r="U6358" s="25"/>
      <c r="V6358" s="25"/>
      <c r="AD6358" s="34"/>
      <c r="AE6358" s="34"/>
      <c r="AF6358" s="34"/>
      <c r="AG6358" s="37"/>
    </row>
    <row r="6359" spans="3:33">
      <c r="C6359" s="29"/>
      <c r="E6359" s="30"/>
      <c r="F6359" s="30"/>
      <c r="G6359" s="30"/>
      <c r="H6359" s="26"/>
      <c r="U6359" s="25"/>
      <c r="V6359" s="25"/>
      <c r="AD6359" s="34"/>
      <c r="AE6359" s="34"/>
      <c r="AF6359" s="34"/>
      <c r="AG6359" s="37"/>
    </row>
    <row r="6360" spans="3:33">
      <c r="C6360" s="29"/>
      <c r="E6360" s="30"/>
      <c r="F6360" s="30"/>
      <c r="G6360" s="30"/>
      <c r="H6360" s="26"/>
      <c r="U6360" s="25"/>
      <c r="V6360" s="25"/>
      <c r="AF6360" s="34"/>
    </row>
    <row r="6361" spans="3:33">
      <c r="C6361" s="29"/>
      <c r="E6361" s="30"/>
      <c r="F6361" s="30"/>
      <c r="G6361" s="30"/>
      <c r="H6361" s="26"/>
      <c r="U6361" s="25"/>
      <c r="V6361" s="25"/>
      <c r="AF6361" s="34"/>
    </row>
    <row r="6362" spans="3:33">
      <c r="C6362" s="29"/>
      <c r="E6362" s="30"/>
      <c r="F6362" s="30"/>
      <c r="G6362" s="30"/>
      <c r="H6362" s="26"/>
      <c r="U6362" s="25"/>
      <c r="V6362" s="25"/>
      <c r="AF6362" s="34"/>
    </row>
    <row r="6363" spans="3:33">
      <c r="C6363" s="29"/>
      <c r="E6363" s="30"/>
      <c r="F6363" s="30"/>
      <c r="G6363" s="30"/>
      <c r="H6363" s="26"/>
      <c r="U6363" s="25"/>
      <c r="V6363" s="25"/>
      <c r="AF6363" s="34"/>
    </row>
    <row r="6364" spans="3:33">
      <c r="C6364" s="29"/>
      <c r="E6364" s="30"/>
      <c r="F6364" s="30"/>
      <c r="G6364" s="30"/>
      <c r="H6364" s="26"/>
      <c r="U6364" s="25"/>
      <c r="V6364" s="25"/>
      <c r="AF6364" s="34"/>
    </row>
    <row r="6365" spans="3:33">
      <c r="C6365" s="29"/>
      <c r="E6365" s="30"/>
      <c r="F6365" s="30"/>
      <c r="G6365" s="30"/>
      <c r="H6365" s="26"/>
      <c r="U6365" s="25"/>
      <c r="V6365" s="25"/>
      <c r="AF6365" s="34"/>
    </row>
    <row r="6366" spans="3:33">
      <c r="C6366" s="29"/>
      <c r="E6366" s="30"/>
      <c r="F6366" s="30"/>
      <c r="G6366" s="30"/>
      <c r="H6366" s="26"/>
      <c r="U6366" s="25"/>
      <c r="V6366" s="25"/>
      <c r="AD6366" s="34"/>
      <c r="AE6366" s="34"/>
      <c r="AF6366" s="34"/>
    </row>
    <row r="6367" spans="3:33">
      <c r="C6367" s="29"/>
      <c r="E6367" s="30"/>
      <c r="F6367" s="30"/>
      <c r="G6367" s="30"/>
      <c r="H6367" s="26"/>
      <c r="U6367" s="25"/>
      <c r="V6367" s="25"/>
      <c r="AD6367" s="34"/>
      <c r="AE6367" s="34"/>
      <c r="AF6367" s="34"/>
    </row>
    <row r="6368" spans="3:33">
      <c r="C6368" s="29"/>
      <c r="E6368" s="30"/>
      <c r="F6368" s="30"/>
      <c r="G6368" s="30"/>
      <c r="H6368" s="26"/>
      <c r="AD6368" s="34"/>
      <c r="AE6368" s="34"/>
      <c r="AF6368" s="34"/>
    </row>
    <row r="6369" spans="1:32">
      <c r="C6369" s="29"/>
      <c r="E6369" s="30"/>
      <c r="F6369" s="30"/>
      <c r="G6369" s="30"/>
      <c r="H6369" s="26"/>
      <c r="AD6369" s="34"/>
      <c r="AE6369" s="34"/>
      <c r="AF6369" s="34"/>
    </row>
    <row r="6370" spans="1:32">
      <c r="C6370" s="29"/>
      <c r="E6370" s="30"/>
      <c r="F6370" s="30"/>
      <c r="G6370" s="30"/>
      <c r="H6370" s="26"/>
      <c r="AF6370" s="34"/>
    </row>
    <row r="6371" spans="1:32">
      <c r="C6371" s="29"/>
      <c r="E6371" s="30"/>
      <c r="F6371" s="30"/>
      <c r="G6371" s="30"/>
      <c r="H6371" s="26"/>
      <c r="AF6371" s="34"/>
    </row>
    <row r="6372" spans="1:32">
      <c r="C6372" s="29"/>
      <c r="E6372" s="30"/>
      <c r="F6372" s="30"/>
      <c r="G6372" s="30"/>
      <c r="H6372" s="26"/>
      <c r="AF6372" s="34"/>
    </row>
    <row r="6373" spans="1:32">
      <c r="C6373" s="29"/>
      <c r="E6373" s="30"/>
      <c r="F6373" s="30"/>
      <c r="G6373" s="30"/>
      <c r="H6373" s="26"/>
      <c r="AF6373" s="34"/>
    </row>
    <row r="6374" spans="1:32">
      <c r="C6374" s="29"/>
      <c r="E6374" s="30"/>
      <c r="F6374" s="30"/>
      <c r="G6374" s="30"/>
      <c r="H6374" s="26"/>
      <c r="AD6374" s="34"/>
      <c r="AE6374" s="34"/>
      <c r="AF6374" s="34"/>
    </row>
    <row r="6375" spans="1:32">
      <c r="C6375" s="29"/>
      <c r="E6375" s="30"/>
      <c r="F6375" s="30"/>
      <c r="G6375" s="30"/>
      <c r="H6375" s="26"/>
      <c r="AD6375" s="34"/>
      <c r="AE6375" s="34"/>
      <c r="AF6375" s="34"/>
    </row>
    <row r="6376" spans="1:32">
      <c r="C6376" s="29"/>
      <c r="E6376" s="30"/>
      <c r="F6376" s="30"/>
      <c r="G6376" s="30"/>
      <c r="H6376" s="26"/>
      <c r="AD6376" s="34"/>
      <c r="AE6376" s="34"/>
      <c r="AF6376" s="34"/>
    </row>
    <row r="6377" spans="1:32">
      <c r="C6377" s="29"/>
      <c r="E6377" s="30"/>
      <c r="F6377" s="30"/>
      <c r="G6377" s="30"/>
      <c r="H6377" s="26"/>
      <c r="AD6377" s="34"/>
      <c r="AE6377" s="34"/>
      <c r="AF6377" s="34"/>
    </row>
    <row r="6378" spans="1:32">
      <c r="C6378" s="29"/>
      <c r="E6378" s="30"/>
      <c r="F6378" s="30"/>
      <c r="G6378" s="30"/>
      <c r="H6378" s="26"/>
      <c r="AD6378" s="34"/>
      <c r="AE6378" s="34"/>
      <c r="AF6378" s="34"/>
    </row>
    <row r="6379" spans="1:32">
      <c r="C6379" s="29"/>
      <c r="E6379" s="30"/>
      <c r="F6379" s="30"/>
      <c r="G6379" s="30"/>
      <c r="H6379" s="26"/>
      <c r="AF6379" s="34"/>
    </row>
    <row r="6380" spans="1:32">
      <c r="C6380" s="29"/>
      <c r="E6380" s="30"/>
      <c r="F6380" s="30"/>
      <c r="G6380" s="30"/>
      <c r="H6380" s="26"/>
      <c r="AF6380" s="34"/>
    </row>
    <row r="6381" spans="1:32">
      <c r="A6381" s="28"/>
      <c r="C6381" s="29"/>
      <c r="E6381" s="30"/>
      <c r="F6381" s="30"/>
      <c r="G6381" s="30"/>
      <c r="H6381" s="26"/>
      <c r="AF6381" s="34"/>
    </row>
    <row r="6382" spans="1:32">
      <c r="A6382" s="28"/>
      <c r="C6382" s="29"/>
      <c r="E6382" s="30"/>
      <c r="F6382" s="30"/>
      <c r="G6382" s="30"/>
      <c r="H6382" s="26"/>
      <c r="AF6382" s="34"/>
    </row>
    <row r="6383" spans="1:32">
      <c r="A6383" s="28"/>
      <c r="C6383" s="29"/>
      <c r="E6383" s="30"/>
      <c r="F6383" s="30"/>
      <c r="G6383" s="30"/>
      <c r="H6383" s="26"/>
      <c r="AF6383" s="34"/>
    </row>
    <row r="6384" spans="1:32">
      <c r="A6384" s="28"/>
      <c r="C6384" s="29"/>
      <c r="E6384" s="30"/>
      <c r="F6384" s="30"/>
      <c r="G6384" s="30"/>
      <c r="H6384" s="26"/>
      <c r="AF6384" s="34"/>
    </row>
    <row r="6385" spans="1:32">
      <c r="A6385" s="28"/>
      <c r="C6385" s="29"/>
      <c r="E6385" s="30"/>
      <c r="F6385" s="30"/>
      <c r="G6385" s="30"/>
      <c r="H6385" s="26"/>
      <c r="AF6385" s="34"/>
    </row>
    <row r="6386" spans="1:32">
      <c r="A6386" s="28"/>
      <c r="C6386" s="29"/>
      <c r="E6386" s="30"/>
      <c r="F6386" s="30"/>
      <c r="G6386" s="30"/>
      <c r="H6386" s="26"/>
      <c r="AF6386" s="34"/>
    </row>
    <row r="6387" spans="1:32">
      <c r="A6387" s="28"/>
      <c r="C6387" s="29"/>
      <c r="E6387" s="30"/>
      <c r="F6387" s="30"/>
      <c r="G6387" s="30"/>
      <c r="H6387" s="26"/>
      <c r="AF6387" s="34"/>
    </row>
    <row r="6388" spans="1:32">
      <c r="A6388" s="28"/>
      <c r="C6388" s="29"/>
      <c r="E6388" s="30"/>
      <c r="F6388" s="30"/>
      <c r="G6388" s="30"/>
      <c r="H6388" s="26"/>
      <c r="AF6388" s="34"/>
    </row>
    <row r="6389" spans="1:32">
      <c r="A6389" s="28"/>
      <c r="C6389" s="29"/>
      <c r="E6389" s="30"/>
      <c r="F6389" s="30"/>
      <c r="G6389" s="30"/>
      <c r="H6389" s="26"/>
      <c r="AF6389" s="34"/>
    </row>
    <row r="6390" spans="1:32">
      <c r="A6390" s="28"/>
      <c r="C6390" s="29"/>
      <c r="E6390" s="30"/>
      <c r="F6390" s="30"/>
      <c r="G6390" s="30"/>
      <c r="H6390" s="26"/>
      <c r="AF6390" s="34"/>
    </row>
    <row r="6391" spans="1:32">
      <c r="A6391" s="28"/>
      <c r="C6391" s="29"/>
      <c r="E6391" s="30"/>
      <c r="F6391" s="30"/>
      <c r="G6391" s="30"/>
      <c r="H6391" s="26"/>
      <c r="AF6391" s="34"/>
    </row>
    <row r="6392" spans="1:32">
      <c r="A6392" s="28"/>
      <c r="C6392" s="29"/>
      <c r="E6392" s="30"/>
      <c r="F6392" s="30"/>
      <c r="G6392" s="30"/>
      <c r="H6392" s="26"/>
      <c r="AF6392" s="34"/>
    </row>
    <row r="6393" spans="1:32">
      <c r="A6393" s="28"/>
      <c r="C6393" s="29"/>
      <c r="E6393" s="30"/>
      <c r="F6393" s="30"/>
      <c r="G6393" s="30"/>
      <c r="H6393" s="26"/>
      <c r="AF6393" s="34"/>
    </row>
    <row r="6394" spans="1:32">
      <c r="A6394" s="28"/>
      <c r="C6394" s="29"/>
      <c r="E6394" s="30"/>
      <c r="F6394" s="30"/>
      <c r="G6394" s="30"/>
      <c r="H6394" s="26"/>
      <c r="AF6394" s="34"/>
    </row>
    <row r="6395" spans="1:32">
      <c r="A6395" s="28"/>
      <c r="C6395" s="29"/>
      <c r="E6395" s="30"/>
      <c r="F6395" s="30"/>
      <c r="G6395" s="30"/>
      <c r="H6395" s="26"/>
      <c r="AF6395" s="34"/>
    </row>
    <row r="6396" spans="1:32">
      <c r="A6396" s="28"/>
      <c r="C6396" s="29"/>
      <c r="E6396" s="30"/>
      <c r="F6396" s="30"/>
      <c r="G6396" s="30"/>
      <c r="H6396" s="26"/>
      <c r="AF6396" s="34"/>
    </row>
    <row r="6397" spans="1:32">
      <c r="A6397" s="28"/>
      <c r="C6397" s="29"/>
      <c r="E6397" s="30"/>
      <c r="F6397" s="30"/>
      <c r="G6397" s="30"/>
      <c r="H6397" s="26"/>
      <c r="AF6397" s="34"/>
    </row>
    <row r="6398" spans="1:32">
      <c r="A6398" s="28"/>
      <c r="C6398" s="29"/>
      <c r="E6398" s="30"/>
      <c r="F6398" s="30"/>
      <c r="G6398" s="30"/>
      <c r="H6398" s="26"/>
      <c r="AF6398" s="34"/>
    </row>
    <row r="6399" spans="1:32">
      <c r="A6399" s="28"/>
      <c r="C6399" s="29"/>
      <c r="E6399" s="30"/>
      <c r="F6399" s="30"/>
      <c r="G6399" s="30"/>
      <c r="H6399" s="26"/>
      <c r="AF6399" s="34"/>
    </row>
    <row r="6400" spans="1:32">
      <c r="A6400" s="28"/>
      <c r="C6400" s="29"/>
      <c r="E6400" s="30"/>
      <c r="F6400" s="30"/>
      <c r="G6400" s="30"/>
      <c r="H6400" s="26"/>
      <c r="AF6400" s="34"/>
    </row>
    <row r="6401" spans="1:33">
      <c r="A6401" s="28"/>
      <c r="C6401" s="29"/>
      <c r="E6401" s="30"/>
      <c r="F6401" s="30"/>
      <c r="G6401" s="30"/>
      <c r="H6401" s="26"/>
      <c r="AF6401" s="34"/>
    </row>
    <row r="6402" spans="1:33">
      <c r="A6402" s="28"/>
      <c r="C6402" s="29"/>
      <c r="E6402" s="30"/>
      <c r="F6402" s="30"/>
      <c r="G6402" s="30"/>
      <c r="H6402" s="26"/>
      <c r="AF6402" s="34"/>
    </row>
    <row r="6403" spans="1:33">
      <c r="A6403" s="28"/>
      <c r="C6403" s="29"/>
      <c r="E6403" s="30"/>
      <c r="F6403" s="30"/>
      <c r="G6403" s="30"/>
      <c r="H6403" s="26"/>
      <c r="AF6403" s="34"/>
    </row>
    <row r="6404" spans="1:33">
      <c r="A6404" s="28"/>
      <c r="C6404" s="29"/>
      <c r="E6404" s="30"/>
      <c r="F6404" s="30"/>
      <c r="G6404" s="30"/>
      <c r="H6404" s="26"/>
      <c r="AF6404" s="34"/>
    </row>
    <row r="6405" spans="1:33">
      <c r="A6405" s="28"/>
      <c r="C6405" s="29"/>
      <c r="E6405" s="30"/>
      <c r="F6405" s="30"/>
      <c r="G6405" s="30"/>
      <c r="H6405" s="26"/>
      <c r="AD6405" s="34"/>
      <c r="AE6405" s="34"/>
      <c r="AF6405" s="34"/>
    </row>
    <row r="6406" spans="1:33">
      <c r="A6406" s="28"/>
      <c r="C6406" s="29"/>
      <c r="E6406" s="30"/>
      <c r="F6406" s="30"/>
      <c r="G6406" s="30"/>
      <c r="H6406" s="26"/>
      <c r="AF6406" s="34"/>
    </row>
    <row r="6407" spans="1:33">
      <c r="A6407" s="28"/>
      <c r="C6407" s="29"/>
      <c r="E6407" s="30"/>
      <c r="F6407" s="30"/>
      <c r="G6407" s="30"/>
      <c r="H6407" s="26"/>
      <c r="AF6407" s="34"/>
    </row>
    <row r="6408" spans="1:33">
      <c r="A6408" s="28"/>
      <c r="C6408" s="29"/>
      <c r="E6408" s="30"/>
      <c r="F6408" s="30"/>
      <c r="G6408" s="30"/>
      <c r="H6408" s="26"/>
      <c r="AF6408" s="34"/>
    </row>
    <row r="6409" spans="1:33">
      <c r="A6409" s="28"/>
      <c r="C6409" s="29"/>
      <c r="E6409" s="30"/>
      <c r="F6409" s="30"/>
      <c r="G6409" s="30"/>
      <c r="H6409" s="26"/>
      <c r="AF6409" s="34"/>
    </row>
    <row r="6410" spans="1:33">
      <c r="A6410" s="28"/>
      <c r="C6410" s="29"/>
      <c r="E6410" s="30"/>
      <c r="F6410" s="30"/>
      <c r="G6410" s="30"/>
      <c r="H6410" s="26"/>
      <c r="AF6410" s="34"/>
    </row>
    <row r="6411" spans="1:33">
      <c r="A6411" s="28"/>
      <c r="C6411" s="29"/>
      <c r="E6411" s="30"/>
      <c r="F6411" s="30"/>
      <c r="G6411" s="30"/>
      <c r="H6411" s="26"/>
      <c r="AF6411" s="34"/>
    </row>
    <row r="6412" spans="1:33">
      <c r="A6412" s="28"/>
      <c r="C6412" s="29"/>
      <c r="E6412" s="30"/>
      <c r="F6412" s="30"/>
      <c r="G6412" s="30"/>
      <c r="H6412" s="26"/>
      <c r="AF6412" s="34"/>
    </row>
    <row r="6413" spans="1:33">
      <c r="A6413" s="28"/>
      <c r="C6413" s="29"/>
      <c r="E6413" s="30"/>
      <c r="F6413" s="30"/>
      <c r="G6413" s="30"/>
      <c r="H6413" s="26"/>
      <c r="AF6413" s="34"/>
    </row>
    <row r="6414" spans="1:33">
      <c r="A6414" s="28"/>
      <c r="C6414" s="29"/>
      <c r="E6414" s="30"/>
      <c r="F6414" s="30"/>
      <c r="G6414" s="30"/>
      <c r="H6414" s="26"/>
      <c r="AF6414" s="34"/>
    </row>
    <row r="6415" spans="1:33">
      <c r="A6415" s="28"/>
      <c r="C6415" s="29"/>
      <c r="E6415" s="30"/>
      <c r="F6415" s="30"/>
      <c r="G6415" s="30"/>
      <c r="H6415" s="26"/>
      <c r="AF6415" s="34"/>
    </row>
    <row r="6416" spans="1:33">
      <c r="A6416" s="28"/>
      <c r="C6416" s="29"/>
      <c r="E6416" s="30"/>
      <c r="F6416" s="30"/>
      <c r="G6416" s="30"/>
      <c r="H6416" s="26"/>
      <c r="AF6416" s="34"/>
      <c r="AG6416" s="37"/>
    </row>
    <row r="6417" spans="1:33">
      <c r="A6417" s="28"/>
      <c r="C6417" s="29"/>
      <c r="E6417" s="30"/>
      <c r="F6417" s="30"/>
      <c r="G6417" s="30"/>
      <c r="H6417" s="26"/>
      <c r="AF6417" s="34"/>
      <c r="AG6417" s="37"/>
    </row>
    <row r="6418" spans="1:33">
      <c r="A6418" s="28"/>
      <c r="C6418" s="29"/>
      <c r="E6418" s="30"/>
      <c r="F6418" s="30"/>
      <c r="G6418" s="30"/>
      <c r="H6418" s="26"/>
      <c r="AD6418" s="34"/>
      <c r="AE6418" s="34"/>
      <c r="AF6418" s="34"/>
      <c r="AG6418" s="37"/>
    </row>
    <row r="6419" spans="1:33">
      <c r="A6419" s="28"/>
      <c r="C6419" s="29"/>
      <c r="E6419" s="30"/>
      <c r="F6419" s="30"/>
      <c r="G6419" s="30"/>
      <c r="H6419" s="26"/>
      <c r="AD6419" s="34"/>
      <c r="AE6419" s="34"/>
      <c r="AF6419" s="34"/>
      <c r="AG6419" s="37"/>
    </row>
    <row r="6420" spans="1:33">
      <c r="A6420" s="28"/>
      <c r="C6420" s="29"/>
      <c r="E6420" s="30"/>
      <c r="F6420" s="30"/>
      <c r="G6420" s="30"/>
      <c r="H6420" s="26"/>
      <c r="AF6420" s="34"/>
    </row>
    <row r="6421" spans="1:33">
      <c r="A6421" s="28"/>
      <c r="C6421" s="29"/>
      <c r="E6421" s="30"/>
      <c r="F6421" s="30"/>
      <c r="G6421" s="30"/>
      <c r="H6421" s="26"/>
      <c r="AF6421" s="34"/>
    </row>
    <row r="6422" spans="1:33">
      <c r="A6422" s="28"/>
      <c r="C6422" s="29"/>
      <c r="E6422" s="30"/>
      <c r="F6422" s="30"/>
      <c r="G6422" s="30"/>
      <c r="H6422" s="26"/>
      <c r="AF6422" s="34"/>
    </row>
    <row r="6423" spans="1:33">
      <c r="A6423" s="28"/>
      <c r="C6423" s="29"/>
      <c r="E6423" s="30"/>
      <c r="F6423" s="30"/>
      <c r="G6423" s="30"/>
      <c r="H6423" s="26"/>
      <c r="AF6423" s="34"/>
    </row>
    <row r="6424" spans="1:33">
      <c r="A6424" s="28"/>
      <c r="C6424" s="29"/>
      <c r="E6424" s="30"/>
      <c r="F6424" s="30"/>
      <c r="G6424" s="30"/>
      <c r="H6424" s="26"/>
      <c r="AF6424" s="34"/>
    </row>
    <row r="6425" spans="1:33">
      <c r="A6425" s="28"/>
      <c r="C6425" s="29"/>
      <c r="E6425" s="30"/>
      <c r="F6425" s="30"/>
      <c r="G6425" s="30"/>
      <c r="H6425" s="26"/>
      <c r="AF6425" s="34"/>
    </row>
    <row r="6426" spans="1:33">
      <c r="A6426" s="28"/>
      <c r="C6426" s="29"/>
      <c r="E6426" s="30"/>
      <c r="F6426" s="30"/>
      <c r="G6426" s="30"/>
      <c r="H6426" s="26"/>
      <c r="AF6426" s="34"/>
    </row>
    <row r="6427" spans="1:33">
      <c r="A6427" s="28"/>
      <c r="C6427" s="29"/>
      <c r="E6427" s="30"/>
      <c r="F6427" s="30"/>
      <c r="G6427" s="30"/>
      <c r="H6427" s="26"/>
      <c r="AF6427" s="34"/>
    </row>
    <row r="6428" spans="1:33">
      <c r="A6428" s="28"/>
      <c r="C6428" s="29"/>
      <c r="E6428" s="30"/>
      <c r="F6428" s="30"/>
      <c r="G6428" s="30"/>
      <c r="H6428" s="26"/>
      <c r="AF6428" s="34"/>
    </row>
    <row r="6429" spans="1:33">
      <c r="A6429" s="28"/>
      <c r="C6429" s="29"/>
      <c r="E6429" s="30"/>
      <c r="F6429" s="30"/>
      <c r="G6429" s="30"/>
      <c r="H6429" s="26"/>
      <c r="AF6429" s="34"/>
    </row>
    <row r="6430" spans="1:33">
      <c r="A6430" s="28"/>
      <c r="C6430" s="29"/>
      <c r="E6430" s="30"/>
      <c r="F6430" s="30"/>
      <c r="G6430" s="30"/>
      <c r="H6430" s="26"/>
      <c r="AF6430" s="34"/>
    </row>
    <row r="6431" spans="1:33">
      <c r="A6431" s="28"/>
      <c r="C6431" s="29"/>
      <c r="E6431" s="30"/>
      <c r="F6431" s="30"/>
      <c r="G6431" s="30"/>
      <c r="H6431" s="26"/>
      <c r="AF6431" s="34"/>
    </row>
    <row r="6432" spans="1:33">
      <c r="A6432" s="28"/>
      <c r="C6432" s="29"/>
      <c r="E6432" s="30"/>
      <c r="F6432" s="30"/>
      <c r="G6432" s="30"/>
      <c r="H6432" s="26"/>
      <c r="AF6432" s="34"/>
    </row>
    <row r="6433" spans="1:32">
      <c r="A6433" s="28"/>
      <c r="C6433" s="29"/>
      <c r="E6433" s="30"/>
      <c r="F6433" s="30"/>
      <c r="G6433" s="30"/>
      <c r="H6433" s="26"/>
      <c r="AF6433" s="34"/>
    </row>
    <row r="6434" spans="1:32">
      <c r="A6434" s="28"/>
      <c r="C6434" s="29"/>
      <c r="E6434" s="30"/>
      <c r="F6434" s="30"/>
      <c r="G6434" s="30"/>
      <c r="H6434" s="26"/>
      <c r="AF6434" s="34"/>
    </row>
    <row r="6435" spans="1:32">
      <c r="A6435" s="28"/>
      <c r="C6435" s="29"/>
      <c r="E6435" s="30"/>
      <c r="F6435" s="30"/>
      <c r="G6435" s="30"/>
      <c r="H6435" s="26"/>
      <c r="AD6435" s="34"/>
      <c r="AE6435" s="34"/>
      <c r="AF6435" s="34"/>
    </row>
    <row r="6436" spans="1:32">
      <c r="A6436" s="28"/>
      <c r="C6436" s="29"/>
      <c r="E6436" s="30"/>
      <c r="F6436" s="30"/>
      <c r="G6436" s="30"/>
      <c r="H6436" s="26"/>
      <c r="AD6436" s="34"/>
      <c r="AE6436" s="34"/>
      <c r="AF6436" s="34"/>
    </row>
    <row r="6437" spans="1:32">
      <c r="A6437" s="28"/>
      <c r="C6437" s="29"/>
      <c r="E6437" s="30"/>
      <c r="F6437" s="30"/>
      <c r="G6437" s="30"/>
      <c r="H6437" s="26"/>
      <c r="AD6437" s="34"/>
      <c r="AE6437" s="34"/>
      <c r="AF6437" s="34"/>
    </row>
    <row r="6438" spans="1:32">
      <c r="A6438" s="28"/>
      <c r="C6438" s="29"/>
      <c r="E6438" s="30"/>
      <c r="F6438" s="30"/>
      <c r="G6438" s="30"/>
      <c r="H6438" s="26"/>
      <c r="AF6438" s="34"/>
    </row>
    <row r="6439" spans="1:32">
      <c r="A6439" s="28"/>
      <c r="C6439" s="29"/>
      <c r="E6439" s="30"/>
      <c r="F6439" s="30"/>
      <c r="G6439" s="30"/>
      <c r="H6439" s="26"/>
      <c r="AF6439" s="34"/>
    </row>
    <row r="6440" spans="1:32">
      <c r="A6440" s="28"/>
      <c r="C6440" s="29"/>
      <c r="E6440" s="30"/>
      <c r="F6440" s="30"/>
      <c r="G6440" s="30"/>
      <c r="H6440" s="26"/>
      <c r="AF6440" s="34"/>
    </row>
    <row r="6441" spans="1:32">
      <c r="A6441" s="28"/>
      <c r="C6441" s="29"/>
      <c r="E6441" s="30"/>
      <c r="F6441" s="30"/>
      <c r="G6441" s="30"/>
      <c r="H6441" s="26"/>
      <c r="AF6441" s="34"/>
    </row>
    <row r="6442" spans="1:32">
      <c r="A6442" s="28"/>
      <c r="C6442" s="29"/>
      <c r="E6442" s="30"/>
      <c r="F6442" s="30"/>
      <c r="G6442" s="30"/>
      <c r="H6442" s="26"/>
      <c r="AF6442" s="34"/>
    </row>
    <row r="6443" spans="1:32">
      <c r="A6443" s="28"/>
      <c r="C6443" s="29"/>
      <c r="E6443" s="30"/>
      <c r="F6443" s="30"/>
      <c r="G6443" s="30"/>
      <c r="H6443" s="26"/>
      <c r="AF6443" s="34"/>
    </row>
    <row r="6444" spans="1:32">
      <c r="A6444" s="28"/>
      <c r="C6444" s="29"/>
      <c r="E6444" s="30"/>
      <c r="F6444" s="30"/>
      <c r="G6444" s="30"/>
      <c r="H6444" s="26"/>
      <c r="AF6444" s="34"/>
    </row>
    <row r="6445" spans="1:32">
      <c r="A6445" s="28"/>
      <c r="C6445" s="29"/>
      <c r="E6445" s="30"/>
      <c r="F6445" s="30"/>
      <c r="G6445" s="30"/>
      <c r="H6445" s="26"/>
      <c r="AF6445" s="34"/>
    </row>
    <row r="6446" spans="1:32">
      <c r="A6446" s="28"/>
      <c r="C6446" s="29"/>
      <c r="E6446" s="30"/>
      <c r="F6446" s="30"/>
      <c r="G6446" s="30"/>
      <c r="H6446" s="26"/>
      <c r="AD6446" s="34"/>
      <c r="AE6446" s="34"/>
      <c r="AF6446" s="34"/>
    </row>
    <row r="6447" spans="1:32">
      <c r="A6447" s="28"/>
      <c r="C6447" s="29"/>
      <c r="E6447" s="30"/>
      <c r="F6447" s="30"/>
      <c r="G6447" s="30"/>
      <c r="H6447" s="26"/>
      <c r="AD6447" s="34"/>
      <c r="AE6447" s="34"/>
      <c r="AF6447" s="34"/>
    </row>
    <row r="6448" spans="1:32">
      <c r="A6448" s="28"/>
      <c r="C6448" s="29"/>
      <c r="E6448" s="30"/>
      <c r="F6448" s="30"/>
      <c r="G6448" s="30"/>
      <c r="H6448" s="26"/>
      <c r="AD6448" s="34"/>
      <c r="AE6448" s="34"/>
      <c r="AF6448" s="34"/>
    </row>
    <row r="6449" spans="1:33">
      <c r="A6449" s="28"/>
      <c r="C6449" s="29"/>
      <c r="E6449" s="30"/>
      <c r="F6449" s="30"/>
      <c r="G6449" s="30"/>
      <c r="H6449" s="26"/>
      <c r="U6449" s="25"/>
      <c r="V6449" s="25"/>
      <c r="AD6449" s="34"/>
      <c r="AE6449" s="34"/>
      <c r="AF6449" s="34"/>
    </row>
    <row r="6450" spans="1:33">
      <c r="A6450" s="28"/>
      <c r="C6450" s="29"/>
      <c r="E6450" s="30"/>
      <c r="F6450" s="30"/>
      <c r="G6450" s="30"/>
      <c r="H6450" s="26"/>
      <c r="U6450" s="25"/>
      <c r="V6450" s="25"/>
      <c r="AD6450" s="34"/>
      <c r="AE6450" s="34"/>
      <c r="AF6450" s="34"/>
    </row>
    <row r="6451" spans="1:33">
      <c r="A6451" s="28"/>
      <c r="C6451" s="29"/>
      <c r="E6451" s="30"/>
      <c r="F6451" s="30"/>
      <c r="G6451" s="30"/>
      <c r="H6451" s="26"/>
      <c r="U6451" s="25"/>
      <c r="V6451" s="25"/>
      <c r="AD6451" s="34"/>
      <c r="AE6451" s="34"/>
      <c r="AF6451" s="34"/>
    </row>
    <row r="6452" spans="1:33">
      <c r="A6452" s="28"/>
      <c r="C6452" s="29"/>
      <c r="E6452" s="30"/>
      <c r="F6452" s="30"/>
      <c r="G6452" s="30"/>
      <c r="H6452" s="26"/>
      <c r="U6452" s="25"/>
      <c r="V6452" s="25"/>
      <c r="AD6452" s="34"/>
      <c r="AE6452" s="34"/>
      <c r="AF6452" s="34"/>
    </row>
    <row r="6453" spans="1:33">
      <c r="A6453" s="28"/>
      <c r="C6453" s="29"/>
      <c r="E6453" s="30"/>
      <c r="F6453" s="30"/>
      <c r="G6453" s="30"/>
      <c r="H6453" s="26"/>
      <c r="U6453" s="25"/>
      <c r="V6453" s="25"/>
      <c r="AD6453" s="34"/>
      <c r="AE6453" s="34"/>
      <c r="AF6453" s="34"/>
    </row>
    <row r="6454" spans="1:33">
      <c r="A6454" s="28"/>
      <c r="C6454" s="29"/>
      <c r="E6454" s="30"/>
      <c r="F6454" s="30"/>
      <c r="G6454" s="30"/>
      <c r="H6454" s="26"/>
      <c r="U6454" s="25"/>
      <c r="V6454" s="25"/>
      <c r="AF6454" s="34"/>
      <c r="AG6454" s="34"/>
    </row>
    <row r="6455" spans="1:33">
      <c r="A6455" s="28"/>
      <c r="C6455" s="29"/>
      <c r="E6455" s="30"/>
      <c r="F6455" s="30"/>
      <c r="G6455" s="30"/>
      <c r="H6455" s="26"/>
      <c r="U6455" s="25"/>
      <c r="V6455" s="25"/>
      <c r="AF6455" s="34"/>
      <c r="AG6455" s="34"/>
    </row>
    <row r="6456" spans="1:33">
      <c r="A6456" s="28"/>
      <c r="C6456" s="29"/>
      <c r="E6456" s="30"/>
      <c r="F6456" s="30"/>
      <c r="G6456" s="30"/>
      <c r="H6456" s="26"/>
      <c r="U6456" s="25"/>
      <c r="V6456" s="25"/>
      <c r="AF6456" s="34"/>
      <c r="AG6456" s="34"/>
    </row>
    <row r="6457" spans="1:33">
      <c r="A6457" s="28"/>
      <c r="C6457" s="29"/>
      <c r="E6457" s="30"/>
      <c r="F6457" s="30"/>
      <c r="G6457" s="30"/>
      <c r="H6457" s="26"/>
      <c r="U6457" s="25"/>
      <c r="V6457" s="25"/>
      <c r="AD6457" s="34"/>
      <c r="AE6457" s="34"/>
      <c r="AF6457" s="34"/>
      <c r="AG6457" s="34"/>
    </row>
    <row r="6458" spans="1:33">
      <c r="A6458" s="28"/>
      <c r="C6458" s="29"/>
      <c r="E6458" s="30"/>
      <c r="F6458" s="30"/>
      <c r="G6458" s="30"/>
      <c r="H6458" s="26"/>
      <c r="AD6458" s="34"/>
      <c r="AE6458" s="34"/>
      <c r="AF6458" s="34"/>
      <c r="AG6458" s="34"/>
    </row>
    <row r="6459" spans="1:33">
      <c r="A6459" s="28"/>
      <c r="C6459" s="29"/>
      <c r="E6459" s="30"/>
      <c r="F6459" s="30"/>
      <c r="G6459" s="30"/>
      <c r="H6459" s="26"/>
      <c r="AD6459" s="34"/>
      <c r="AE6459" s="34"/>
      <c r="AF6459" s="34"/>
      <c r="AG6459" s="34"/>
    </row>
    <row r="6460" spans="1:33">
      <c r="A6460" s="28"/>
      <c r="C6460" s="29"/>
      <c r="E6460" s="30"/>
      <c r="F6460" s="30"/>
      <c r="G6460" s="30"/>
      <c r="H6460" s="26"/>
      <c r="AF6460" s="34"/>
    </row>
    <row r="6461" spans="1:33">
      <c r="A6461" s="28"/>
      <c r="C6461" s="29"/>
      <c r="E6461" s="30"/>
      <c r="F6461" s="30"/>
      <c r="G6461" s="30"/>
      <c r="H6461" s="26"/>
      <c r="AD6461" s="34"/>
      <c r="AE6461" s="34"/>
      <c r="AF6461" s="34"/>
    </row>
    <row r="6462" spans="1:33">
      <c r="A6462" s="28"/>
      <c r="C6462" s="29"/>
      <c r="E6462" s="30"/>
      <c r="F6462" s="30"/>
      <c r="G6462" s="30"/>
      <c r="H6462" s="26"/>
      <c r="AD6462" s="34"/>
      <c r="AE6462" s="34"/>
      <c r="AF6462" s="34"/>
    </row>
    <row r="6463" spans="1:33">
      <c r="A6463" s="28"/>
      <c r="C6463" s="29"/>
      <c r="E6463" s="30"/>
      <c r="F6463" s="30"/>
      <c r="G6463" s="30"/>
      <c r="H6463" s="26"/>
      <c r="AF6463" s="34"/>
      <c r="AG6463" s="37"/>
    </row>
    <row r="6464" spans="1:33">
      <c r="A6464" s="28"/>
      <c r="C6464" s="29"/>
      <c r="E6464" s="30"/>
      <c r="F6464" s="30"/>
      <c r="G6464" s="30"/>
      <c r="H6464" s="26"/>
      <c r="AF6464" s="34"/>
      <c r="AG6464" s="37"/>
    </row>
    <row r="6465" spans="1:33">
      <c r="A6465" s="28"/>
      <c r="C6465" s="29"/>
      <c r="E6465" s="30"/>
      <c r="F6465" s="30"/>
      <c r="G6465" s="30"/>
      <c r="H6465" s="26"/>
      <c r="AF6465" s="34"/>
      <c r="AG6465" s="37"/>
    </row>
    <row r="6466" spans="1:33">
      <c r="A6466" s="28"/>
      <c r="C6466" s="29"/>
      <c r="E6466" s="30"/>
      <c r="F6466" s="30"/>
      <c r="G6466" s="30"/>
      <c r="H6466" s="26"/>
      <c r="AF6466" s="34"/>
      <c r="AG6466" s="37"/>
    </row>
    <row r="6467" spans="1:33">
      <c r="A6467" s="28"/>
      <c r="C6467" s="29"/>
      <c r="E6467" s="30"/>
      <c r="F6467" s="30"/>
      <c r="G6467" s="30"/>
      <c r="H6467" s="26"/>
      <c r="AF6467" s="34"/>
      <c r="AG6467" s="37"/>
    </row>
    <row r="6468" spans="1:33">
      <c r="A6468" s="28"/>
      <c r="C6468" s="29"/>
      <c r="E6468" s="30"/>
      <c r="F6468" s="30"/>
      <c r="G6468" s="30"/>
      <c r="H6468" s="26"/>
      <c r="AF6468" s="34"/>
      <c r="AG6468" s="37"/>
    </row>
    <row r="6469" spans="1:33">
      <c r="A6469" s="28"/>
      <c r="C6469" s="29"/>
      <c r="E6469" s="30"/>
      <c r="F6469" s="30"/>
      <c r="G6469" s="30"/>
      <c r="H6469" s="26"/>
      <c r="AF6469" s="34"/>
      <c r="AG6469" s="37"/>
    </row>
    <row r="6470" spans="1:33">
      <c r="A6470" s="28"/>
      <c r="C6470" s="29"/>
      <c r="E6470" s="30"/>
      <c r="F6470" s="30"/>
      <c r="G6470" s="30"/>
      <c r="H6470" s="26"/>
      <c r="AF6470" s="34"/>
      <c r="AG6470" s="37"/>
    </row>
    <row r="6471" spans="1:33">
      <c r="A6471" s="28"/>
      <c r="C6471" s="29"/>
      <c r="E6471" s="30"/>
      <c r="F6471" s="30"/>
      <c r="G6471" s="30"/>
      <c r="H6471" s="26"/>
      <c r="AF6471" s="34"/>
      <c r="AG6471" s="37"/>
    </row>
    <row r="6472" spans="1:33">
      <c r="A6472" s="28"/>
      <c r="C6472" s="29"/>
      <c r="E6472" s="30"/>
      <c r="F6472" s="30"/>
      <c r="G6472" s="30"/>
      <c r="H6472" s="26"/>
      <c r="AD6472" s="34"/>
      <c r="AE6472" s="34"/>
      <c r="AF6472" s="34"/>
      <c r="AG6472" s="37"/>
    </row>
    <row r="6473" spans="1:33">
      <c r="A6473" s="28"/>
      <c r="C6473" s="29"/>
      <c r="E6473" s="30"/>
      <c r="F6473" s="30"/>
      <c r="G6473" s="30"/>
      <c r="H6473" s="26"/>
      <c r="AD6473" s="34"/>
      <c r="AE6473" s="34"/>
      <c r="AF6473" s="34"/>
      <c r="AG6473" s="37"/>
    </row>
    <row r="6474" spans="1:33">
      <c r="A6474" s="28"/>
      <c r="C6474" s="29"/>
      <c r="E6474" s="30"/>
      <c r="F6474" s="30"/>
      <c r="G6474" s="30"/>
      <c r="H6474" s="26"/>
      <c r="AD6474" s="34"/>
      <c r="AE6474" s="34"/>
      <c r="AF6474" s="34"/>
      <c r="AG6474" s="37"/>
    </row>
    <row r="6475" spans="1:33">
      <c r="A6475" s="28"/>
      <c r="C6475" s="29"/>
      <c r="E6475" s="30"/>
      <c r="F6475" s="30"/>
      <c r="G6475" s="30"/>
      <c r="H6475" s="26"/>
      <c r="AF6475" s="34"/>
    </row>
    <row r="6476" spans="1:33">
      <c r="A6476" s="28"/>
      <c r="C6476" s="29"/>
      <c r="E6476" s="30"/>
      <c r="F6476" s="30"/>
      <c r="G6476" s="30"/>
      <c r="H6476" s="26"/>
      <c r="AF6476" s="34"/>
    </row>
    <row r="6477" spans="1:33">
      <c r="A6477" s="28"/>
      <c r="C6477" s="29"/>
      <c r="E6477" s="30"/>
      <c r="F6477" s="30"/>
      <c r="G6477" s="30"/>
      <c r="H6477" s="26"/>
      <c r="AF6477" s="34"/>
    </row>
    <row r="6478" spans="1:33">
      <c r="A6478" s="28"/>
      <c r="C6478" s="29"/>
      <c r="E6478" s="30"/>
      <c r="F6478" s="30"/>
      <c r="G6478" s="30"/>
      <c r="H6478" s="26"/>
      <c r="AF6478" s="34"/>
    </row>
    <row r="6479" spans="1:33">
      <c r="A6479" s="28"/>
      <c r="C6479" s="29"/>
      <c r="E6479" s="30"/>
      <c r="F6479" s="30"/>
      <c r="G6479" s="30"/>
      <c r="H6479" s="26"/>
      <c r="AF6479" s="34"/>
    </row>
    <row r="6480" spans="1:33">
      <c r="A6480" s="28"/>
      <c r="C6480" s="29"/>
      <c r="E6480" s="30"/>
      <c r="F6480" s="30"/>
      <c r="G6480" s="30"/>
      <c r="H6480" s="26"/>
      <c r="AF6480" s="34"/>
    </row>
    <row r="6481" spans="1:33">
      <c r="A6481" s="28"/>
      <c r="C6481" s="29"/>
      <c r="E6481" s="30"/>
      <c r="F6481" s="30"/>
      <c r="G6481" s="30"/>
      <c r="H6481" s="26"/>
      <c r="AF6481" s="34"/>
    </row>
    <row r="6482" spans="1:33">
      <c r="A6482" s="28"/>
      <c r="C6482" s="29"/>
      <c r="E6482" s="30"/>
      <c r="F6482" s="30"/>
      <c r="G6482" s="30"/>
      <c r="H6482" s="26"/>
      <c r="AF6482" s="34"/>
    </row>
    <row r="6483" spans="1:33">
      <c r="A6483" s="28"/>
      <c r="C6483" s="29"/>
      <c r="E6483" s="30"/>
      <c r="F6483" s="30"/>
      <c r="G6483" s="30"/>
      <c r="H6483" s="26"/>
      <c r="AF6483" s="34"/>
    </row>
    <row r="6484" spans="1:33">
      <c r="A6484" s="28"/>
      <c r="C6484" s="29"/>
      <c r="E6484" s="30"/>
      <c r="F6484" s="30"/>
      <c r="G6484" s="30"/>
      <c r="H6484" s="26"/>
      <c r="AF6484" s="34"/>
    </row>
    <row r="6485" spans="1:33">
      <c r="A6485" s="28"/>
      <c r="C6485" s="29"/>
      <c r="E6485" s="30"/>
      <c r="F6485" s="30"/>
      <c r="G6485" s="30"/>
      <c r="H6485" s="26"/>
      <c r="AF6485" s="34"/>
    </row>
    <row r="6486" spans="1:33">
      <c r="A6486" s="28"/>
      <c r="C6486" s="29"/>
      <c r="E6486" s="30"/>
      <c r="F6486" s="30"/>
      <c r="G6486" s="30"/>
      <c r="H6486" s="26"/>
      <c r="AF6486" s="34"/>
    </row>
    <row r="6487" spans="1:33">
      <c r="A6487" s="28"/>
      <c r="C6487" s="29"/>
      <c r="E6487" s="30"/>
      <c r="F6487" s="30"/>
      <c r="G6487" s="30"/>
      <c r="H6487" s="26"/>
      <c r="AF6487" s="34"/>
    </row>
    <row r="6488" spans="1:33">
      <c r="A6488" s="28"/>
      <c r="C6488" s="29"/>
      <c r="E6488" s="30"/>
      <c r="F6488" s="30"/>
      <c r="G6488" s="30"/>
      <c r="H6488" s="26"/>
      <c r="AD6488" s="34"/>
      <c r="AE6488" s="34"/>
      <c r="AF6488" s="34"/>
    </row>
    <row r="6489" spans="1:33">
      <c r="A6489" s="28"/>
      <c r="C6489" s="29"/>
      <c r="E6489" s="30"/>
      <c r="F6489" s="30"/>
      <c r="G6489" s="30"/>
      <c r="H6489" s="26"/>
      <c r="AF6489" s="34"/>
      <c r="AG6489" s="37"/>
    </row>
    <row r="6490" spans="1:33">
      <c r="A6490" s="28"/>
      <c r="C6490" s="29"/>
      <c r="E6490" s="30"/>
      <c r="F6490" s="30"/>
      <c r="G6490" s="30"/>
      <c r="H6490" s="26"/>
      <c r="AF6490" s="34"/>
    </row>
    <row r="6491" spans="1:33">
      <c r="A6491" s="28"/>
      <c r="C6491" s="29"/>
      <c r="E6491" s="30"/>
      <c r="F6491" s="30"/>
      <c r="G6491" s="30"/>
      <c r="H6491" s="26"/>
      <c r="AF6491" s="34"/>
      <c r="AG6491" s="34"/>
    </row>
    <row r="6492" spans="1:33">
      <c r="A6492" s="28"/>
      <c r="C6492" s="29"/>
      <c r="E6492" s="30"/>
      <c r="F6492" s="30"/>
      <c r="G6492" s="30"/>
      <c r="H6492" s="26"/>
      <c r="AD6492" s="34"/>
      <c r="AE6492" s="34"/>
      <c r="AF6492" s="34"/>
      <c r="AG6492" s="37"/>
    </row>
    <row r="6493" spans="1:33">
      <c r="A6493" s="28"/>
      <c r="C6493" s="29"/>
      <c r="E6493" s="30"/>
      <c r="F6493" s="30"/>
      <c r="G6493" s="30"/>
      <c r="H6493" s="26"/>
      <c r="AD6493" s="34"/>
      <c r="AE6493" s="34"/>
      <c r="AF6493" s="34"/>
      <c r="AG6493" s="37"/>
    </row>
    <row r="6494" spans="1:33">
      <c r="A6494" s="28"/>
      <c r="C6494" s="29"/>
      <c r="E6494" s="30"/>
      <c r="F6494" s="30"/>
      <c r="G6494" s="30"/>
      <c r="H6494" s="26"/>
      <c r="AD6494" s="34"/>
      <c r="AE6494" s="34"/>
      <c r="AF6494" s="34"/>
      <c r="AG6494" s="37"/>
    </row>
    <row r="6495" spans="1:33">
      <c r="A6495" s="28"/>
      <c r="C6495" s="29"/>
      <c r="E6495" s="30"/>
      <c r="F6495" s="30"/>
      <c r="G6495" s="30"/>
      <c r="H6495" s="26"/>
      <c r="AD6495" s="34"/>
      <c r="AE6495" s="34"/>
      <c r="AF6495" s="34"/>
      <c r="AG6495" s="37"/>
    </row>
    <row r="6496" spans="1:33">
      <c r="A6496" s="28"/>
      <c r="C6496" s="29"/>
      <c r="E6496" s="30"/>
      <c r="F6496" s="30"/>
      <c r="G6496" s="30"/>
      <c r="H6496" s="26"/>
      <c r="AF6496" s="34"/>
    </row>
    <row r="6497" spans="1:32">
      <c r="A6497" s="28"/>
      <c r="C6497" s="29"/>
      <c r="E6497" s="30"/>
      <c r="F6497" s="30"/>
      <c r="G6497" s="30"/>
      <c r="H6497" s="26"/>
      <c r="AF6497" s="34"/>
    </row>
    <row r="6498" spans="1:32">
      <c r="A6498" s="28"/>
      <c r="C6498" s="29"/>
      <c r="E6498" s="30"/>
      <c r="F6498" s="30"/>
      <c r="G6498" s="30"/>
      <c r="H6498" s="26"/>
      <c r="AF6498" s="34"/>
    </row>
    <row r="6499" spans="1:32">
      <c r="A6499" s="28"/>
      <c r="C6499" s="29"/>
      <c r="E6499" s="30"/>
      <c r="F6499" s="30"/>
      <c r="G6499" s="30"/>
      <c r="H6499" s="26"/>
      <c r="AF6499" s="34"/>
    </row>
    <row r="6500" spans="1:32">
      <c r="A6500" s="28"/>
      <c r="C6500" s="29"/>
      <c r="E6500" s="30"/>
      <c r="F6500" s="30"/>
      <c r="G6500" s="30"/>
      <c r="H6500" s="26"/>
      <c r="AF6500" s="34"/>
    </row>
    <row r="6501" spans="1:32">
      <c r="A6501" s="28"/>
      <c r="C6501" s="29"/>
      <c r="E6501" s="30"/>
      <c r="F6501" s="30"/>
      <c r="G6501" s="30"/>
      <c r="H6501" s="26"/>
      <c r="AF6501" s="34"/>
    </row>
    <row r="6502" spans="1:32">
      <c r="A6502" s="28"/>
      <c r="C6502" s="29"/>
      <c r="E6502" s="30"/>
      <c r="F6502" s="30"/>
      <c r="G6502" s="30"/>
      <c r="H6502" s="26"/>
      <c r="AF6502" s="34"/>
    </row>
    <row r="6503" spans="1:32">
      <c r="A6503" s="28"/>
      <c r="C6503" s="29"/>
      <c r="E6503" s="30"/>
      <c r="F6503" s="30"/>
      <c r="G6503" s="30"/>
      <c r="H6503" s="26"/>
      <c r="AF6503" s="34"/>
    </row>
    <row r="6504" spans="1:32">
      <c r="A6504" s="28"/>
      <c r="C6504" s="29"/>
      <c r="E6504" s="30"/>
      <c r="F6504" s="30"/>
      <c r="G6504" s="30"/>
      <c r="H6504" s="26"/>
      <c r="AF6504" s="34"/>
    </row>
    <row r="6505" spans="1:32">
      <c r="A6505" s="28"/>
      <c r="C6505" s="29"/>
      <c r="E6505" s="30"/>
      <c r="F6505" s="30"/>
      <c r="G6505" s="30"/>
      <c r="H6505" s="26"/>
      <c r="AF6505" s="34"/>
    </row>
    <row r="6506" spans="1:32">
      <c r="A6506" s="28"/>
      <c r="C6506" s="29"/>
      <c r="E6506" s="30"/>
      <c r="F6506" s="30"/>
      <c r="G6506" s="30"/>
      <c r="H6506" s="26"/>
      <c r="AF6506" s="34"/>
    </row>
    <row r="6507" spans="1:32">
      <c r="A6507" s="28"/>
      <c r="C6507" s="29"/>
      <c r="E6507" s="30"/>
      <c r="F6507" s="30"/>
      <c r="G6507" s="30"/>
      <c r="H6507" s="26"/>
      <c r="AF6507" s="34"/>
    </row>
    <row r="6508" spans="1:32">
      <c r="A6508" s="28"/>
      <c r="C6508" s="29"/>
      <c r="E6508" s="30"/>
      <c r="F6508" s="30"/>
      <c r="G6508" s="30"/>
      <c r="H6508" s="26"/>
      <c r="AF6508" s="34"/>
    </row>
    <row r="6509" spans="1:32">
      <c r="A6509" s="28"/>
      <c r="C6509" s="29"/>
      <c r="E6509" s="30"/>
      <c r="F6509" s="30"/>
      <c r="G6509" s="30"/>
      <c r="H6509" s="26"/>
      <c r="AF6509" s="34"/>
    </row>
    <row r="6510" spans="1:32">
      <c r="A6510" s="28"/>
      <c r="C6510" s="29"/>
      <c r="E6510" s="30"/>
      <c r="F6510" s="30"/>
      <c r="G6510" s="30"/>
      <c r="H6510" s="26"/>
      <c r="AF6510" s="34"/>
    </row>
    <row r="6511" spans="1:32">
      <c r="A6511" s="28"/>
      <c r="C6511" s="29"/>
      <c r="E6511" s="30"/>
      <c r="F6511" s="30"/>
      <c r="G6511" s="30"/>
      <c r="H6511" s="26"/>
      <c r="AF6511" s="34"/>
    </row>
    <row r="6512" spans="1:32">
      <c r="A6512" s="28"/>
      <c r="C6512" s="29"/>
      <c r="E6512" s="30"/>
      <c r="F6512" s="30"/>
      <c r="G6512" s="30"/>
      <c r="H6512" s="26"/>
      <c r="AF6512" s="34"/>
    </row>
    <row r="6513" spans="1:32">
      <c r="A6513" s="28"/>
      <c r="C6513" s="29"/>
      <c r="E6513" s="30"/>
      <c r="F6513" s="30"/>
      <c r="G6513" s="30"/>
      <c r="H6513" s="26"/>
      <c r="AF6513" s="34"/>
    </row>
    <row r="6514" spans="1:32">
      <c r="A6514" s="28"/>
      <c r="C6514" s="29"/>
      <c r="E6514" s="30"/>
      <c r="F6514" s="30"/>
      <c r="G6514" s="30"/>
      <c r="H6514" s="26"/>
      <c r="AF6514" s="34"/>
    </row>
    <row r="6515" spans="1:32">
      <c r="A6515" s="28"/>
      <c r="C6515" s="29"/>
      <c r="E6515" s="30"/>
      <c r="F6515" s="30"/>
      <c r="G6515" s="30"/>
      <c r="H6515" s="26"/>
      <c r="AF6515" s="34"/>
    </row>
    <row r="6516" spans="1:32">
      <c r="A6516" s="28"/>
      <c r="C6516" s="29"/>
      <c r="E6516" s="30"/>
      <c r="F6516" s="30"/>
      <c r="G6516" s="30"/>
      <c r="H6516" s="26"/>
      <c r="AF6516" s="34"/>
    </row>
    <row r="6517" spans="1:32">
      <c r="A6517" s="28"/>
      <c r="C6517" s="29"/>
      <c r="E6517" s="30"/>
      <c r="F6517" s="30"/>
      <c r="G6517" s="30"/>
      <c r="H6517" s="26"/>
      <c r="AF6517" s="34"/>
    </row>
    <row r="6518" spans="1:32">
      <c r="A6518" s="28"/>
      <c r="C6518" s="29"/>
      <c r="E6518" s="30"/>
      <c r="F6518" s="30"/>
      <c r="G6518" s="30"/>
      <c r="H6518" s="26"/>
      <c r="AF6518" s="34"/>
    </row>
    <row r="6519" spans="1:32">
      <c r="A6519" s="28"/>
      <c r="C6519" s="29"/>
      <c r="E6519" s="30"/>
      <c r="F6519" s="30"/>
      <c r="G6519" s="30"/>
      <c r="H6519" s="26"/>
      <c r="AF6519" s="34"/>
    </row>
    <row r="6520" spans="1:32">
      <c r="A6520" s="28"/>
      <c r="C6520" s="29"/>
      <c r="E6520" s="30"/>
      <c r="F6520" s="30"/>
      <c r="G6520" s="30"/>
      <c r="H6520" s="26"/>
      <c r="AF6520" s="34"/>
    </row>
    <row r="6521" spans="1:32">
      <c r="A6521" s="28"/>
      <c r="C6521" s="29"/>
      <c r="E6521" s="30"/>
      <c r="F6521" s="30"/>
      <c r="G6521" s="30"/>
      <c r="H6521" s="26"/>
      <c r="AF6521" s="34"/>
    </row>
    <row r="6522" spans="1:32">
      <c r="A6522" s="28"/>
      <c r="C6522" s="29"/>
      <c r="E6522" s="30"/>
      <c r="F6522" s="30"/>
      <c r="G6522" s="30"/>
      <c r="H6522" s="26"/>
      <c r="AF6522" s="34"/>
    </row>
    <row r="6523" spans="1:32">
      <c r="A6523" s="28"/>
      <c r="C6523" s="29"/>
      <c r="E6523" s="30"/>
      <c r="F6523" s="30"/>
      <c r="G6523" s="30"/>
      <c r="H6523" s="26"/>
      <c r="AF6523" s="34"/>
    </row>
    <row r="6524" spans="1:32">
      <c r="A6524" s="28"/>
      <c r="C6524" s="29"/>
      <c r="E6524" s="30"/>
      <c r="F6524" s="30"/>
      <c r="G6524" s="30"/>
      <c r="H6524" s="26"/>
      <c r="AF6524" s="34"/>
    </row>
    <row r="6525" spans="1:32">
      <c r="A6525" s="28"/>
      <c r="C6525" s="29"/>
      <c r="E6525" s="30"/>
      <c r="F6525" s="30"/>
      <c r="G6525" s="30"/>
      <c r="H6525" s="26"/>
      <c r="AF6525" s="34"/>
    </row>
    <row r="6526" spans="1:32">
      <c r="A6526" s="28"/>
      <c r="C6526" s="29"/>
      <c r="E6526" s="30"/>
      <c r="F6526" s="30"/>
      <c r="G6526" s="30"/>
      <c r="H6526" s="26"/>
      <c r="AF6526" s="34"/>
    </row>
    <row r="6527" spans="1:32">
      <c r="A6527" s="28"/>
      <c r="C6527" s="29"/>
      <c r="E6527" s="30"/>
      <c r="F6527" s="30"/>
      <c r="G6527" s="30"/>
      <c r="H6527" s="26"/>
      <c r="AF6527" s="34"/>
    </row>
    <row r="6528" spans="1:32">
      <c r="A6528" s="28"/>
      <c r="C6528" s="29"/>
      <c r="E6528" s="30"/>
      <c r="F6528" s="30"/>
      <c r="G6528" s="30"/>
      <c r="H6528" s="26"/>
      <c r="AF6528" s="34"/>
    </row>
    <row r="6529" spans="1:33">
      <c r="A6529" s="28"/>
      <c r="C6529" s="29"/>
      <c r="E6529" s="30"/>
      <c r="F6529" s="30"/>
      <c r="G6529" s="30"/>
      <c r="H6529" s="26"/>
      <c r="AF6529" s="34"/>
    </row>
    <row r="6530" spans="1:33">
      <c r="A6530" s="28"/>
      <c r="C6530" s="29"/>
      <c r="E6530" s="30"/>
      <c r="F6530" s="30"/>
      <c r="G6530" s="30"/>
      <c r="H6530" s="26"/>
      <c r="AF6530" s="34"/>
    </row>
    <row r="6531" spans="1:33">
      <c r="A6531" s="28"/>
      <c r="C6531" s="29"/>
      <c r="E6531" s="30"/>
      <c r="F6531" s="30"/>
      <c r="G6531" s="30"/>
      <c r="H6531" s="26"/>
      <c r="AF6531" s="34"/>
    </row>
    <row r="6532" spans="1:33">
      <c r="A6532" s="28"/>
      <c r="C6532" s="29"/>
      <c r="E6532" s="30"/>
      <c r="F6532" s="30"/>
      <c r="G6532" s="30"/>
      <c r="H6532" s="26"/>
      <c r="AF6532" s="34"/>
    </row>
    <row r="6533" spans="1:33">
      <c r="A6533" s="28"/>
      <c r="C6533" s="29"/>
      <c r="E6533" s="30"/>
      <c r="F6533" s="30"/>
      <c r="G6533" s="30"/>
      <c r="H6533" s="26"/>
      <c r="AF6533" s="34"/>
    </row>
    <row r="6534" spans="1:33">
      <c r="A6534" s="28"/>
      <c r="C6534" s="29"/>
      <c r="E6534" s="30"/>
      <c r="F6534" s="30"/>
      <c r="G6534" s="30"/>
      <c r="H6534" s="26"/>
      <c r="AF6534" s="34"/>
    </row>
    <row r="6535" spans="1:33">
      <c r="A6535" s="28"/>
      <c r="C6535" s="29"/>
      <c r="E6535" s="30"/>
      <c r="F6535" s="30"/>
      <c r="G6535" s="30"/>
      <c r="H6535" s="26"/>
      <c r="U6535" s="25"/>
      <c r="V6535" s="25"/>
      <c r="AF6535" s="34"/>
    </row>
    <row r="6536" spans="1:33">
      <c r="A6536" s="28"/>
      <c r="C6536" s="29"/>
      <c r="E6536" s="30"/>
      <c r="F6536" s="30"/>
      <c r="G6536" s="30"/>
      <c r="H6536" s="26"/>
      <c r="U6536" s="25"/>
      <c r="V6536" s="25"/>
      <c r="AF6536" s="34"/>
    </row>
    <row r="6537" spans="1:33">
      <c r="A6537" s="28"/>
      <c r="C6537" s="29"/>
      <c r="E6537" s="30"/>
      <c r="F6537" s="30"/>
      <c r="G6537" s="30"/>
      <c r="H6537" s="26"/>
      <c r="U6537" s="25"/>
      <c r="V6537" s="25"/>
      <c r="AF6537" s="34"/>
    </row>
    <row r="6538" spans="1:33">
      <c r="A6538" s="28"/>
      <c r="C6538" s="29"/>
      <c r="E6538" s="30"/>
      <c r="F6538" s="30"/>
      <c r="G6538" s="30"/>
      <c r="H6538" s="26"/>
      <c r="U6538" s="25"/>
      <c r="V6538" s="25"/>
      <c r="AF6538" s="34"/>
    </row>
    <row r="6539" spans="1:33">
      <c r="A6539" s="28"/>
      <c r="C6539" s="29"/>
      <c r="E6539" s="30"/>
      <c r="F6539" s="30"/>
      <c r="G6539" s="30"/>
      <c r="H6539" s="26"/>
      <c r="U6539" s="25"/>
      <c r="V6539" s="25"/>
      <c r="AF6539" s="34"/>
    </row>
    <row r="6540" spans="1:33">
      <c r="A6540" s="28"/>
      <c r="C6540" s="29"/>
      <c r="E6540" s="30"/>
      <c r="F6540" s="30"/>
      <c r="G6540" s="30"/>
      <c r="H6540" s="26"/>
      <c r="U6540" s="25"/>
      <c r="V6540" s="25"/>
      <c r="AF6540" s="34"/>
      <c r="AG6540" s="37"/>
    </row>
    <row r="6541" spans="1:33">
      <c r="A6541" s="28"/>
      <c r="C6541" s="29"/>
      <c r="E6541" s="30"/>
      <c r="F6541" s="30"/>
      <c r="G6541" s="30"/>
      <c r="H6541" s="26"/>
      <c r="U6541" s="25"/>
      <c r="V6541" s="25"/>
      <c r="AF6541" s="34"/>
      <c r="AG6541" s="37"/>
    </row>
    <row r="6542" spans="1:33">
      <c r="A6542" s="28"/>
      <c r="C6542" s="29"/>
      <c r="E6542" s="30"/>
      <c r="F6542" s="30"/>
      <c r="G6542" s="30"/>
      <c r="H6542" s="26"/>
      <c r="U6542" s="25"/>
      <c r="V6542" s="25"/>
      <c r="AF6542" s="34"/>
      <c r="AG6542" s="37"/>
    </row>
    <row r="6543" spans="1:33">
      <c r="A6543" s="28"/>
      <c r="C6543" s="29"/>
      <c r="E6543" s="30"/>
      <c r="F6543" s="30"/>
      <c r="G6543" s="30"/>
      <c r="H6543" s="26"/>
      <c r="U6543" s="25"/>
      <c r="V6543" s="25"/>
      <c r="AF6543" s="34"/>
      <c r="AG6543" s="37"/>
    </row>
    <row r="6544" spans="1:33">
      <c r="A6544" s="28"/>
      <c r="C6544" s="29"/>
      <c r="E6544" s="30"/>
      <c r="F6544" s="30"/>
      <c r="G6544" s="30"/>
      <c r="H6544" s="26"/>
      <c r="U6544" s="25"/>
      <c r="V6544" s="25"/>
      <c r="AF6544" s="34"/>
      <c r="AG6544" s="37"/>
    </row>
    <row r="6545" spans="1:33">
      <c r="A6545" s="28"/>
      <c r="C6545" s="29"/>
      <c r="E6545" s="30"/>
      <c r="F6545" s="30"/>
      <c r="G6545" s="30"/>
      <c r="H6545" s="26"/>
      <c r="U6545" s="25"/>
      <c r="V6545" s="25"/>
      <c r="AF6545" s="34"/>
      <c r="AG6545" s="37"/>
    </row>
    <row r="6546" spans="1:33">
      <c r="A6546" s="28"/>
      <c r="C6546" s="29"/>
      <c r="E6546" s="30"/>
      <c r="F6546" s="30"/>
      <c r="G6546" s="30"/>
      <c r="H6546" s="26"/>
      <c r="U6546" s="25"/>
      <c r="V6546" s="25"/>
      <c r="AF6546" s="34"/>
    </row>
    <row r="6547" spans="1:33">
      <c r="A6547" s="28"/>
      <c r="C6547" s="29"/>
      <c r="E6547" s="30"/>
      <c r="F6547" s="30"/>
      <c r="G6547" s="30"/>
      <c r="H6547" s="26"/>
      <c r="U6547" s="25"/>
      <c r="V6547" s="25"/>
      <c r="AD6547" s="34"/>
      <c r="AE6547" s="34"/>
      <c r="AF6547" s="34"/>
    </row>
    <row r="6548" spans="1:33">
      <c r="A6548" s="28"/>
      <c r="C6548" s="29"/>
      <c r="E6548" s="30"/>
      <c r="F6548" s="30"/>
      <c r="G6548" s="30"/>
      <c r="H6548" s="26"/>
      <c r="U6548" s="25"/>
      <c r="V6548" s="25"/>
      <c r="AF6548" s="34"/>
    </row>
    <row r="6549" spans="1:33">
      <c r="A6549" s="28"/>
      <c r="C6549" s="29"/>
      <c r="E6549" s="30"/>
      <c r="F6549" s="30"/>
      <c r="G6549" s="30"/>
      <c r="H6549" s="26"/>
      <c r="U6549" s="25"/>
      <c r="V6549" s="25"/>
      <c r="AF6549" s="34"/>
    </row>
    <row r="6550" spans="1:33">
      <c r="A6550" s="28"/>
      <c r="C6550" s="29"/>
      <c r="E6550" s="30"/>
      <c r="F6550" s="30"/>
      <c r="G6550" s="30"/>
      <c r="H6550" s="26"/>
      <c r="U6550" s="25"/>
      <c r="V6550" s="25"/>
      <c r="AF6550" s="34"/>
    </row>
    <row r="6551" spans="1:33">
      <c r="A6551" s="28"/>
      <c r="C6551" s="29"/>
      <c r="E6551" s="30"/>
      <c r="F6551" s="30"/>
      <c r="G6551" s="30"/>
      <c r="H6551" s="26"/>
      <c r="U6551" s="25"/>
      <c r="V6551" s="25"/>
      <c r="AF6551" s="34"/>
    </row>
    <row r="6552" spans="1:33">
      <c r="A6552" s="28"/>
      <c r="C6552" s="29"/>
      <c r="E6552" s="30"/>
      <c r="F6552" s="30"/>
      <c r="G6552" s="30"/>
      <c r="H6552" s="26"/>
      <c r="U6552" s="25"/>
      <c r="V6552" s="25"/>
      <c r="AF6552" s="34"/>
    </row>
    <row r="6553" spans="1:33">
      <c r="A6553" s="28"/>
      <c r="C6553" s="29"/>
      <c r="E6553" s="30"/>
      <c r="F6553" s="30"/>
      <c r="G6553" s="30"/>
      <c r="H6553" s="26"/>
      <c r="U6553" s="25"/>
      <c r="V6553" s="25"/>
      <c r="AF6553" s="34"/>
    </row>
    <row r="6554" spans="1:33">
      <c r="A6554" s="28"/>
      <c r="C6554" s="29"/>
      <c r="E6554" s="30"/>
      <c r="F6554" s="30"/>
      <c r="G6554" s="30"/>
      <c r="H6554" s="26"/>
      <c r="U6554" s="25"/>
      <c r="V6554" s="25"/>
      <c r="AF6554" s="34"/>
    </row>
    <row r="6555" spans="1:33">
      <c r="A6555" s="28"/>
      <c r="C6555" s="29"/>
      <c r="E6555" s="30"/>
      <c r="F6555" s="30"/>
      <c r="G6555" s="30"/>
      <c r="H6555" s="26"/>
      <c r="U6555" s="25"/>
      <c r="V6555" s="25"/>
      <c r="AF6555" s="34"/>
    </row>
    <row r="6556" spans="1:33">
      <c r="A6556" s="28"/>
      <c r="C6556" s="29"/>
      <c r="E6556" s="30"/>
      <c r="F6556" s="30"/>
      <c r="G6556" s="30"/>
      <c r="H6556" s="26"/>
      <c r="U6556" s="25"/>
      <c r="V6556" s="25"/>
      <c r="AF6556" s="34"/>
    </row>
    <row r="6557" spans="1:33">
      <c r="A6557" s="28"/>
      <c r="C6557" s="29"/>
      <c r="E6557" s="30"/>
      <c r="F6557" s="30"/>
      <c r="G6557" s="30"/>
      <c r="H6557" s="26"/>
      <c r="U6557" s="25"/>
      <c r="V6557" s="25"/>
      <c r="AF6557" s="34"/>
    </row>
    <row r="6558" spans="1:33">
      <c r="A6558" s="28"/>
      <c r="C6558" s="29"/>
      <c r="E6558" s="30"/>
      <c r="F6558" s="30"/>
      <c r="G6558" s="30"/>
      <c r="H6558" s="26"/>
      <c r="U6558" s="25"/>
      <c r="V6558" s="25"/>
      <c r="AF6558" s="34"/>
    </row>
    <row r="6559" spans="1:33">
      <c r="A6559" s="28"/>
      <c r="C6559" s="29"/>
      <c r="E6559" s="30"/>
      <c r="F6559" s="30"/>
      <c r="G6559" s="30"/>
      <c r="H6559" s="26"/>
      <c r="U6559" s="25"/>
      <c r="V6559" s="25"/>
      <c r="AF6559" s="34"/>
    </row>
    <row r="6560" spans="1:33">
      <c r="A6560" s="28"/>
      <c r="C6560" s="29"/>
      <c r="E6560" s="30"/>
      <c r="F6560" s="30"/>
      <c r="G6560" s="30"/>
      <c r="H6560" s="26"/>
      <c r="U6560" s="25"/>
      <c r="V6560" s="25"/>
      <c r="AF6560" s="34"/>
    </row>
    <row r="6561" spans="1:33">
      <c r="A6561" s="28"/>
      <c r="C6561" s="29"/>
      <c r="E6561" s="30"/>
      <c r="F6561" s="30"/>
      <c r="G6561" s="30"/>
      <c r="H6561" s="26"/>
      <c r="U6561" s="25"/>
      <c r="V6561" s="25"/>
      <c r="AF6561" s="34"/>
    </row>
    <row r="6562" spans="1:33">
      <c r="A6562" s="28"/>
      <c r="C6562" s="29"/>
      <c r="E6562" s="30"/>
      <c r="F6562" s="30"/>
      <c r="G6562" s="30"/>
      <c r="H6562" s="26"/>
      <c r="U6562" s="25"/>
      <c r="V6562" s="25"/>
      <c r="AF6562" s="34"/>
    </row>
    <row r="6563" spans="1:33">
      <c r="A6563" s="28"/>
      <c r="C6563" s="29"/>
      <c r="E6563" s="30"/>
      <c r="F6563" s="30"/>
      <c r="G6563" s="30"/>
      <c r="H6563" s="26"/>
      <c r="U6563" s="25"/>
      <c r="V6563" s="25"/>
      <c r="AF6563" s="34"/>
    </row>
    <row r="6564" spans="1:33">
      <c r="A6564" s="28"/>
      <c r="C6564" s="29"/>
      <c r="E6564" s="30"/>
      <c r="F6564" s="30"/>
      <c r="G6564" s="30"/>
      <c r="H6564" s="26"/>
      <c r="U6564" s="25"/>
      <c r="V6564" s="25"/>
      <c r="AF6564" s="34"/>
    </row>
    <row r="6565" spans="1:33">
      <c r="A6565" s="28"/>
      <c r="C6565" s="29"/>
      <c r="E6565" s="30"/>
      <c r="F6565" s="30"/>
      <c r="G6565" s="30"/>
      <c r="H6565" s="26"/>
      <c r="U6565" s="25"/>
      <c r="V6565" s="25"/>
      <c r="AF6565" s="34"/>
    </row>
    <row r="6566" spans="1:33">
      <c r="A6566" s="28"/>
      <c r="C6566" s="29"/>
      <c r="E6566" s="30"/>
      <c r="F6566" s="30"/>
      <c r="G6566" s="30"/>
      <c r="H6566" s="26"/>
      <c r="U6566" s="25"/>
      <c r="V6566" s="25"/>
      <c r="AF6566" s="34"/>
    </row>
    <row r="6567" spans="1:33">
      <c r="A6567" s="28"/>
      <c r="C6567" s="29"/>
      <c r="E6567" s="30"/>
      <c r="F6567" s="30"/>
      <c r="G6567" s="30"/>
      <c r="H6567" s="26"/>
      <c r="U6567" s="25"/>
      <c r="V6567" s="25"/>
      <c r="AF6567" s="34"/>
    </row>
    <row r="6568" spans="1:33">
      <c r="A6568" s="28"/>
      <c r="C6568" s="29"/>
      <c r="E6568" s="30"/>
      <c r="F6568" s="30"/>
      <c r="G6568" s="30"/>
      <c r="H6568" s="26"/>
      <c r="AD6568" s="34"/>
      <c r="AE6568" s="34"/>
      <c r="AF6568" s="34"/>
    </row>
    <row r="6569" spans="1:33">
      <c r="A6569" s="28"/>
      <c r="C6569" s="29"/>
      <c r="E6569" s="30"/>
      <c r="F6569" s="30"/>
      <c r="G6569" s="30"/>
      <c r="H6569" s="26"/>
      <c r="AD6569" s="34"/>
      <c r="AE6569" s="34"/>
      <c r="AF6569" s="34"/>
    </row>
    <row r="6570" spans="1:33">
      <c r="A6570" s="28"/>
      <c r="C6570" s="29"/>
      <c r="E6570" s="30"/>
      <c r="F6570" s="30"/>
      <c r="G6570" s="30"/>
      <c r="H6570" s="26"/>
      <c r="AD6570" s="34"/>
      <c r="AE6570" s="34"/>
      <c r="AF6570" s="34"/>
    </row>
    <row r="6571" spans="1:33">
      <c r="A6571" s="28"/>
      <c r="C6571" s="29"/>
      <c r="E6571" s="30"/>
      <c r="F6571" s="30"/>
      <c r="G6571" s="30"/>
      <c r="H6571" s="26"/>
      <c r="AD6571" s="34"/>
      <c r="AE6571" s="34"/>
      <c r="AF6571" s="34"/>
    </row>
    <row r="6572" spans="1:33">
      <c r="A6572" s="28"/>
      <c r="C6572" s="29"/>
      <c r="E6572" s="30"/>
      <c r="F6572" s="30"/>
      <c r="G6572" s="30"/>
      <c r="H6572" s="26"/>
      <c r="AD6572" s="34"/>
      <c r="AE6572" s="34"/>
      <c r="AF6572" s="34"/>
    </row>
    <row r="6573" spans="1:33">
      <c r="A6573" s="28"/>
      <c r="C6573" s="29"/>
      <c r="E6573" s="30"/>
      <c r="F6573" s="30"/>
      <c r="G6573" s="30"/>
      <c r="H6573" s="26"/>
      <c r="AF6573" s="34"/>
      <c r="AG6573" s="37"/>
    </row>
    <row r="6574" spans="1:33">
      <c r="A6574" s="28"/>
      <c r="C6574" s="29"/>
      <c r="E6574" s="30"/>
      <c r="F6574" s="30"/>
      <c r="G6574" s="30"/>
      <c r="H6574" s="26"/>
      <c r="AF6574" s="34"/>
      <c r="AG6574" s="37"/>
    </row>
    <row r="6575" spans="1:33">
      <c r="A6575" s="28"/>
      <c r="C6575" s="29"/>
      <c r="E6575" s="30"/>
      <c r="F6575" s="30"/>
      <c r="G6575" s="30"/>
      <c r="H6575" s="26"/>
      <c r="AF6575" s="34"/>
      <c r="AG6575" s="37"/>
    </row>
    <row r="6576" spans="1:33">
      <c r="A6576" s="28"/>
      <c r="C6576" s="29"/>
      <c r="E6576" s="30"/>
      <c r="F6576" s="30"/>
      <c r="G6576" s="30"/>
      <c r="H6576" s="26"/>
      <c r="AF6576" s="34"/>
      <c r="AG6576" s="37"/>
    </row>
    <row r="6577" spans="1:33">
      <c r="A6577" s="28"/>
      <c r="C6577" s="29"/>
      <c r="E6577" s="30"/>
      <c r="F6577" s="30"/>
      <c r="G6577" s="30"/>
      <c r="H6577" s="26"/>
      <c r="AF6577" s="34"/>
      <c r="AG6577" s="37"/>
    </row>
    <row r="6578" spans="1:33">
      <c r="A6578" s="28"/>
      <c r="C6578" s="29"/>
      <c r="E6578" s="30"/>
      <c r="F6578" s="30"/>
      <c r="G6578" s="30"/>
      <c r="H6578" s="26"/>
      <c r="AF6578" s="34"/>
    </row>
    <row r="6579" spans="1:33">
      <c r="A6579" s="28"/>
      <c r="C6579" s="29"/>
      <c r="E6579" s="30"/>
      <c r="F6579" s="30"/>
      <c r="G6579" s="30"/>
      <c r="H6579" s="26"/>
      <c r="AF6579" s="34"/>
    </row>
    <row r="6580" spans="1:33">
      <c r="A6580" s="28"/>
      <c r="C6580" s="29"/>
      <c r="E6580" s="30"/>
      <c r="F6580" s="30"/>
      <c r="G6580" s="30"/>
      <c r="H6580" s="26"/>
      <c r="AF6580" s="34"/>
    </row>
    <row r="6581" spans="1:33">
      <c r="A6581" s="28"/>
      <c r="C6581" s="29"/>
      <c r="E6581" s="30"/>
      <c r="F6581" s="30"/>
      <c r="G6581" s="30"/>
      <c r="H6581" s="26"/>
      <c r="AF6581" s="34"/>
    </row>
    <row r="6582" spans="1:33">
      <c r="A6582" s="28"/>
      <c r="C6582" s="29"/>
      <c r="E6582" s="30"/>
      <c r="F6582" s="30"/>
      <c r="G6582" s="30"/>
      <c r="H6582" s="26"/>
      <c r="AF6582" s="34"/>
    </row>
    <row r="6583" spans="1:33">
      <c r="A6583" s="28"/>
      <c r="C6583" s="29"/>
      <c r="E6583" s="30"/>
      <c r="F6583" s="30"/>
      <c r="G6583" s="30"/>
      <c r="H6583" s="26"/>
      <c r="AF6583" s="34"/>
    </row>
    <row r="6584" spans="1:33">
      <c r="A6584" s="28"/>
      <c r="C6584" s="29"/>
      <c r="E6584" s="30"/>
      <c r="F6584" s="30"/>
      <c r="G6584" s="30"/>
      <c r="H6584" s="26"/>
      <c r="AF6584" s="34"/>
    </row>
    <row r="6585" spans="1:33">
      <c r="A6585" s="28"/>
      <c r="C6585" s="29"/>
      <c r="E6585" s="30"/>
      <c r="F6585" s="30"/>
      <c r="G6585" s="30"/>
      <c r="H6585" s="26"/>
      <c r="AF6585" s="34"/>
    </row>
    <row r="6586" spans="1:33">
      <c r="A6586" s="28"/>
      <c r="C6586" s="29"/>
      <c r="E6586" s="30"/>
      <c r="F6586" s="30"/>
      <c r="G6586" s="30"/>
      <c r="H6586" s="26"/>
      <c r="AF6586" s="34"/>
    </row>
    <row r="6587" spans="1:33">
      <c r="A6587" s="28"/>
      <c r="C6587" s="29"/>
      <c r="E6587" s="30"/>
      <c r="F6587" s="30"/>
      <c r="G6587" s="30"/>
      <c r="H6587" s="26"/>
      <c r="AF6587" s="34"/>
    </row>
    <row r="6588" spans="1:33">
      <c r="A6588" s="28"/>
      <c r="C6588" s="29"/>
      <c r="E6588" s="30"/>
      <c r="F6588" s="30"/>
      <c r="G6588" s="30"/>
      <c r="H6588" s="26"/>
      <c r="AF6588" s="34"/>
    </row>
    <row r="6589" spans="1:33">
      <c r="A6589" s="28"/>
      <c r="C6589" s="29"/>
      <c r="E6589" s="30"/>
      <c r="F6589" s="30"/>
      <c r="G6589" s="30"/>
      <c r="H6589" s="26"/>
      <c r="AF6589" s="34"/>
    </row>
    <row r="6590" spans="1:33">
      <c r="A6590" s="28"/>
      <c r="C6590" s="29"/>
      <c r="E6590" s="30"/>
      <c r="F6590" s="30"/>
      <c r="G6590" s="30"/>
      <c r="H6590" s="26"/>
      <c r="AF6590" s="34"/>
    </row>
    <row r="6591" spans="1:33">
      <c r="A6591" s="28"/>
      <c r="C6591" s="29"/>
      <c r="E6591" s="30"/>
      <c r="F6591" s="30"/>
      <c r="G6591" s="30"/>
      <c r="H6591" s="26"/>
      <c r="AF6591" s="34"/>
    </row>
    <row r="6592" spans="1:33">
      <c r="A6592" s="28"/>
      <c r="C6592" s="29"/>
      <c r="E6592" s="30"/>
      <c r="F6592" s="30"/>
      <c r="G6592" s="30"/>
      <c r="H6592" s="26"/>
      <c r="AF6592" s="34"/>
    </row>
    <row r="6593" spans="1:32">
      <c r="A6593" s="28"/>
      <c r="C6593" s="29"/>
      <c r="E6593" s="30"/>
      <c r="F6593" s="30"/>
      <c r="G6593" s="30"/>
      <c r="H6593" s="26"/>
      <c r="AF6593" s="34"/>
    </row>
    <row r="6594" spans="1:32">
      <c r="A6594" s="28"/>
      <c r="C6594" s="29"/>
      <c r="E6594" s="30"/>
      <c r="F6594" s="30"/>
      <c r="G6594" s="30"/>
      <c r="H6594" s="26"/>
      <c r="AF6594" s="34"/>
    </row>
    <row r="6595" spans="1:32">
      <c r="A6595" s="28"/>
      <c r="C6595" s="29"/>
      <c r="E6595" s="30"/>
      <c r="F6595" s="30"/>
      <c r="G6595" s="30"/>
      <c r="H6595" s="26"/>
      <c r="AF6595" s="34"/>
    </row>
    <row r="6596" spans="1:32">
      <c r="A6596" s="28"/>
      <c r="C6596" s="29"/>
      <c r="E6596" s="30"/>
      <c r="F6596" s="30"/>
      <c r="G6596" s="30"/>
      <c r="H6596" s="26"/>
      <c r="AF6596" s="34"/>
    </row>
    <row r="6597" spans="1:32">
      <c r="A6597" s="28"/>
      <c r="C6597" s="29"/>
      <c r="E6597" s="30"/>
      <c r="F6597" s="30"/>
      <c r="G6597" s="30"/>
      <c r="H6597" s="26"/>
      <c r="AF6597" s="34"/>
    </row>
    <row r="6598" spans="1:32">
      <c r="A6598" s="28"/>
      <c r="C6598" s="29"/>
      <c r="E6598" s="30"/>
      <c r="F6598" s="30"/>
      <c r="G6598" s="30"/>
      <c r="H6598" s="26"/>
      <c r="AF6598" s="34"/>
    </row>
    <row r="6599" spans="1:32">
      <c r="A6599" s="28"/>
      <c r="C6599" s="29"/>
      <c r="E6599" s="30"/>
      <c r="F6599" s="30"/>
      <c r="G6599" s="30"/>
      <c r="H6599" s="26"/>
      <c r="AF6599" s="34"/>
    </row>
    <row r="6600" spans="1:32">
      <c r="A6600" s="28"/>
      <c r="C6600" s="29"/>
      <c r="E6600" s="30"/>
      <c r="F6600" s="30"/>
      <c r="G6600" s="30"/>
      <c r="H6600" s="26"/>
      <c r="AF6600" s="34"/>
    </row>
    <row r="6601" spans="1:32">
      <c r="A6601" s="28"/>
      <c r="C6601" s="29"/>
      <c r="E6601" s="30"/>
      <c r="F6601" s="30"/>
      <c r="G6601" s="30"/>
      <c r="H6601" s="26"/>
      <c r="AF6601" s="34"/>
    </row>
    <row r="6602" spans="1:32">
      <c r="A6602" s="28"/>
      <c r="C6602" s="29"/>
      <c r="E6602" s="30"/>
      <c r="F6602" s="30"/>
      <c r="G6602" s="30"/>
      <c r="H6602" s="26"/>
      <c r="AF6602" s="34"/>
    </row>
    <row r="6603" spans="1:32">
      <c r="C6603" s="29"/>
      <c r="E6603" s="30"/>
      <c r="F6603" s="30"/>
      <c r="G6603" s="30"/>
      <c r="H6603" s="26"/>
      <c r="AF6603" s="34"/>
    </row>
    <row r="6604" spans="1:32">
      <c r="C6604" s="29"/>
      <c r="E6604" s="30"/>
      <c r="F6604" s="30"/>
      <c r="G6604" s="30"/>
      <c r="H6604" s="26"/>
      <c r="AF6604" s="34"/>
    </row>
    <row r="6605" spans="1:32">
      <c r="C6605" s="29"/>
      <c r="E6605" s="30"/>
      <c r="F6605" s="30"/>
      <c r="G6605" s="30"/>
      <c r="H6605" s="26"/>
      <c r="AF6605" s="34"/>
    </row>
    <row r="6606" spans="1:32">
      <c r="C6606" s="29"/>
      <c r="E6606" s="30"/>
      <c r="F6606" s="30"/>
      <c r="G6606" s="30"/>
      <c r="H6606" s="26"/>
      <c r="AF6606" s="34"/>
    </row>
    <row r="6607" spans="1:32">
      <c r="C6607" s="29"/>
      <c r="E6607" s="30"/>
      <c r="F6607" s="30"/>
      <c r="G6607" s="30"/>
      <c r="H6607" s="26"/>
      <c r="AF6607" s="34"/>
    </row>
    <row r="6608" spans="1:32">
      <c r="C6608" s="29"/>
      <c r="E6608" s="30"/>
      <c r="F6608" s="30"/>
      <c r="G6608" s="30"/>
      <c r="H6608" s="26"/>
      <c r="AF6608" s="34"/>
    </row>
    <row r="6609" spans="3:32">
      <c r="C6609" s="29"/>
      <c r="E6609" s="30"/>
      <c r="F6609" s="30"/>
      <c r="G6609" s="30"/>
      <c r="H6609" s="26"/>
      <c r="AF6609" s="34"/>
    </row>
    <row r="6610" spans="3:32">
      <c r="C6610" s="29"/>
      <c r="E6610" s="30"/>
      <c r="F6610" s="30"/>
      <c r="G6610" s="30"/>
      <c r="H6610" s="26"/>
      <c r="AF6610" s="34"/>
    </row>
    <row r="6611" spans="3:32">
      <c r="C6611" s="29"/>
      <c r="E6611" s="30"/>
      <c r="F6611" s="30"/>
      <c r="G6611" s="30"/>
      <c r="H6611" s="26"/>
      <c r="AF6611" s="34"/>
    </row>
    <row r="6612" spans="3:32">
      <c r="C6612" s="29"/>
      <c r="E6612" s="30"/>
      <c r="F6612" s="30"/>
      <c r="G6612" s="30"/>
      <c r="H6612" s="26"/>
      <c r="AF6612" s="34"/>
    </row>
    <row r="6613" spans="3:32">
      <c r="C6613" s="29"/>
      <c r="E6613" s="30"/>
      <c r="F6613" s="30"/>
      <c r="G6613" s="30"/>
      <c r="H6613" s="26"/>
      <c r="AF6613" s="34"/>
    </row>
    <row r="6614" spans="3:32">
      <c r="C6614" s="29"/>
      <c r="E6614" s="30"/>
      <c r="F6614" s="30"/>
      <c r="G6614" s="30"/>
      <c r="H6614" s="26"/>
      <c r="AF6614" s="34"/>
    </row>
    <row r="6615" spans="3:32">
      <c r="C6615" s="29"/>
      <c r="E6615" s="30"/>
      <c r="F6615" s="30"/>
      <c r="G6615" s="30"/>
      <c r="H6615" s="26"/>
      <c r="AF6615" s="34"/>
    </row>
    <row r="6616" spans="3:32">
      <c r="C6616" s="29"/>
      <c r="E6616" s="30"/>
      <c r="F6616" s="30"/>
      <c r="G6616" s="30"/>
      <c r="H6616" s="26"/>
      <c r="AF6616" s="34"/>
    </row>
    <row r="6617" spans="3:32">
      <c r="C6617" s="29"/>
      <c r="E6617" s="30"/>
      <c r="F6617" s="30"/>
      <c r="G6617" s="30"/>
      <c r="H6617" s="26"/>
      <c r="AF6617" s="34"/>
    </row>
    <row r="6618" spans="3:32">
      <c r="C6618" s="29"/>
      <c r="E6618" s="30"/>
      <c r="F6618" s="30"/>
      <c r="G6618" s="30"/>
      <c r="H6618" s="26"/>
      <c r="AF6618" s="34"/>
    </row>
    <row r="6619" spans="3:32">
      <c r="C6619" s="29"/>
      <c r="E6619" s="30"/>
      <c r="F6619" s="30"/>
      <c r="G6619" s="30"/>
      <c r="H6619" s="26"/>
      <c r="AF6619" s="34"/>
    </row>
    <row r="6620" spans="3:32">
      <c r="C6620" s="29"/>
      <c r="E6620" s="30"/>
      <c r="F6620" s="30"/>
      <c r="G6620" s="30"/>
      <c r="H6620" s="26"/>
      <c r="AF6620" s="34"/>
    </row>
    <row r="6621" spans="3:32">
      <c r="C6621" s="29"/>
      <c r="E6621" s="30"/>
      <c r="F6621" s="30"/>
      <c r="G6621" s="30"/>
      <c r="H6621" s="26"/>
      <c r="AF6621" s="34"/>
    </row>
    <row r="6622" spans="3:32">
      <c r="C6622" s="29"/>
      <c r="E6622" s="30"/>
      <c r="F6622" s="30"/>
      <c r="G6622" s="30"/>
      <c r="H6622" s="26"/>
      <c r="AF6622" s="34"/>
    </row>
    <row r="6623" spans="3:32">
      <c r="C6623" s="29"/>
      <c r="E6623" s="30"/>
      <c r="F6623" s="30"/>
      <c r="G6623" s="30"/>
      <c r="H6623" s="26"/>
      <c r="AF6623" s="34"/>
    </row>
    <row r="6624" spans="3:32">
      <c r="C6624" s="29"/>
      <c r="E6624" s="30"/>
      <c r="F6624" s="30"/>
      <c r="G6624" s="30"/>
      <c r="H6624" s="26"/>
      <c r="AF6624" s="34"/>
    </row>
    <row r="6625" spans="3:33">
      <c r="C6625" s="29"/>
      <c r="E6625" s="30"/>
      <c r="F6625" s="30"/>
      <c r="G6625" s="30"/>
      <c r="H6625" s="26"/>
      <c r="AF6625" s="34"/>
    </row>
    <row r="6626" spans="3:33">
      <c r="C6626" s="29"/>
      <c r="E6626" s="30"/>
      <c r="F6626" s="30"/>
      <c r="G6626" s="30"/>
      <c r="H6626" s="26"/>
      <c r="AF6626" s="34"/>
      <c r="AG6626" s="34"/>
    </row>
    <row r="6627" spans="3:33">
      <c r="C6627" s="29"/>
      <c r="E6627" s="30"/>
      <c r="F6627" s="30"/>
      <c r="G6627" s="30"/>
      <c r="H6627" s="26"/>
      <c r="AF6627" s="34"/>
      <c r="AG6627" s="34"/>
    </row>
    <row r="6628" spans="3:33">
      <c r="C6628" s="29"/>
      <c r="E6628" s="30"/>
      <c r="F6628" s="30"/>
      <c r="G6628" s="30"/>
      <c r="H6628" s="26"/>
      <c r="AF6628" s="34"/>
      <c r="AG6628" s="34"/>
    </row>
    <row r="6629" spans="3:33">
      <c r="C6629" s="29"/>
      <c r="E6629" s="30"/>
      <c r="F6629" s="30"/>
      <c r="G6629" s="30"/>
      <c r="H6629" s="26"/>
      <c r="AF6629" s="34"/>
      <c r="AG6629" s="34"/>
    </row>
    <row r="6630" spans="3:33">
      <c r="C6630" s="29"/>
      <c r="E6630" s="30"/>
      <c r="F6630" s="30"/>
      <c r="G6630" s="30"/>
      <c r="H6630" s="26"/>
      <c r="AF6630" s="34"/>
      <c r="AG6630" s="34"/>
    </row>
    <row r="6631" spans="3:33">
      <c r="C6631" s="29"/>
      <c r="E6631" s="30"/>
      <c r="F6631" s="30"/>
      <c r="G6631" s="30"/>
      <c r="H6631" s="26"/>
      <c r="AF6631" s="34"/>
      <c r="AG6631" s="34"/>
    </row>
    <row r="6632" spans="3:33">
      <c r="C6632" s="29"/>
      <c r="E6632" s="30"/>
      <c r="F6632" s="30"/>
      <c r="G6632" s="30"/>
      <c r="H6632" s="26"/>
      <c r="AF6632" s="34"/>
      <c r="AG6632" s="34"/>
    </row>
    <row r="6633" spans="3:33">
      <c r="C6633" s="29"/>
      <c r="E6633" s="30"/>
      <c r="F6633" s="30"/>
      <c r="G6633" s="30"/>
      <c r="H6633" s="26"/>
      <c r="AF6633" s="34"/>
      <c r="AG6633" s="34"/>
    </row>
    <row r="6634" spans="3:33">
      <c r="C6634" s="29"/>
      <c r="E6634" s="30"/>
      <c r="F6634" s="30"/>
      <c r="G6634" s="30"/>
      <c r="H6634" s="26"/>
      <c r="AF6634" s="34"/>
      <c r="AG6634" s="34"/>
    </row>
    <row r="6635" spans="3:33">
      <c r="C6635" s="29"/>
      <c r="E6635" s="30"/>
      <c r="F6635" s="30"/>
      <c r="G6635" s="30"/>
      <c r="H6635" s="26"/>
      <c r="AF6635" s="34"/>
      <c r="AG6635" s="34"/>
    </row>
    <row r="6636" spans="3:33">
      <c r="C6636" s="29"/>
      <c r="E6636" s="30"/>
      <c r="F6636" s="30"/>
      <c r="G6636" s="30"/>
      <c r="H6636" s="26"/>
      <c r="AF6636" s="34"/>
      <c r="AG6636" s="34"/>
    </row>
    <row r="6637" spans="3:33">
      <c r="C6637" s="29"/>
      <c r="E6637" s="30"/>
      <c r="F6637" s="30"/>
      <c r="G6637" s="30"/>
      <c r="H6637" s="26"/>
      <c r="AF6637" s="34"/>
      <c r="AG6637" s="34"/>
    </row>
    <row r="6638" spans="3:33">
      <c r="C6638" s="29"/>
      <c r="E6638" s="30"/>
      <c r="F6638" s="30"/>
      <c r="G6638" s="30"/>
      <c r="H6638" s="26"/>
      <c r="AF6638" s="34"/>
      <c r="AG6638" s="34"/>
    </row>
    <row r="6639" spans="3:33">
      <c r="C6639" s="29"/>
      <c r="E6639" s="30"/>
      <c r="F6639" s="30"/>
      <c r="G6639" s="30"/>
      <c r="H6639" s="26"/>
      <c r="AF6639" s="34"/>
      <c r="AG6639" s="34"/>
    </row>
    <row r="6640" spans="3:33">
      <c r="C6640" s="29"/>
      <c r="E6640" s="30"/>
      <c r="F6640" s="30"/>
      <c r="G6640" s="30"/>
      <c r="H6640" s="26"/>
      <c r="AF6640" s="34"/>
      <c r="AG6640" s="34"/>
    </row>
    <row r="6641" spans="3:33">
      <c r="C6641" s="29"/>
      <c r="E6641" s="30"/>
      <c r="F6641" s="30"/>
      <c r="G6641" s="30"/>
      <c r="H6641" s="26"/>
      <c r="AF6641" s="34"/>
      <c r="AG6641" s="34"/>
    </row>
    <row r="6642" spans="3:33">
      <c r="C6642" s="29"/>
      <c r="E6642" s="30"/>
      <c r="F6642" s="30"/>
      <c r="G6642" s="30"/>
      <c r="H6642" s="26"/>
      <c r="AF6642" s="34"/>
      <c r="AG6642" s="34"/>
    </row>
    <row r="6643" spans="3:33">
      <c r="C6643" s="29"/>
      <c r="E6643" s="30"/>
      <c r="F6643" s="30"/>
      <c r="G6643" s="30"/>
      <c r="H6643" s="26"/>
      <c r="AF6643" s="34"/>
      <c r="AG6643" s="34"/>
    </row>
    <row r="6644" spans="3:33">
      <c r="C6644" s="29"/>
      <c r="E6644" s="30"/>
      <c r="F6644" s="30"/>
      <c r="G6644" s="30"/>
      <c r="H6644" s="26"/>
      <c r="AF6644" s="34"/>
      <c r="AG6644" s="34"/>
    </row>
    <row r="6645" spans="3:33">
      <c r="C6645" s="29"/>
      <c r="E6645" s="30"/>
      <c r="F6645" s="30"/>
      <c r="G6645" s="30"/>
      <c r="H6645" s="26"/>
      <c r="AF6645" s="34"/>
      <c r="AG6645" s="34"/>
    </row>
    <row r="6646" spans="3:33">
      <c r="C6646" s="29"/>
      <c r="E6646" s="30"/>
      <c r="F6646" s="30"/>
      <c r="G6646" s="30"/>
      <c r="H6646" s="26"/>
      <c r="AF6646" s="34"/>
      <c r="AG6646" s="34"/>
    </row>
    <row r="6647" spans="3:33">
      <c r="C6647" s="29"/>
      <c r="E6647" s="30"/>
      <c r="F6647" s="30"/>
      <c r="G6647" s="30"/>
      <c r="H6647" s="26"/>
      <c r="AF6647" s="34"/>
      <c r="AG6647" s="34"/>
    </row>
    <row r="6648" spans="3:33">
      <c r="C6648" s="29"/>
      <c r="E6648" s="30"/>
      <c r="F6648" s="30"/>
      <c r="G6648" s="30"/>
      <c r="H6648" s="26"/>
      <c r="AF6648" s="34"/>
      <c r="AG6648" s="34"/>
    </row>
    <row r="6649" spans="3:33">
      <c r="C6649" s="29"/>
      <c r="E6649" s="30"/>
      <c r="F6649" s="30"/>
      <c r="G6649" s="30"/>
      <c r="H6649" s="26"/>
      <c r="AF6649" s="34"/>
      <c r="AG6649" s="34"/>
    </row>
    <row r="6650" spans="3:33">
      <c r="C6650" s="29"/>
      <c r="E6650" s="30"/>
      <c r="F6650" s="30"/>
      <c r="G6650" s="30"/>
      <c r="H6650" s="26"/>
      <c r="AF6650" s="34"/>
      <c r="AG6650" s="34"/>
    </row>
    <row r="6651" spans="3:33">
      <c r="C6651" s="29"/>
      <c r="E6651" s="30"/>
      <c r="F6651" s="30"/>
      <c r="G6651" s="30"/>
      <c r="H6651" s="26"/>
      <c r="AF6651" s="34"/>
      <c r="AG6651" s="34"/>
    </row>
    <row r="6652" spans="3:33">
      <c r="C6652" s="29"/>
      <c r="E6652" s="30"/>
      <c r="F6652" s="30"/>
      <c r="G6652" s="30"/>
      <c r="H6652" s="26"/>
      <c r="AF6652" s="34"/>
      <c r="AG6652" s="34"/>
    </row>
    <row r="6653" spans="3:33">
      <c r="C6653" s="29"/>
      <c r="E6653" s="30"/>
      <c r="F6653" s="30"/>
      <c r="G6653" s="30"/>
      <c r="H6653" s="26"/>
      <c r="AF6653" s="34"/>
      <c r="AG6653" s="34"/>
    </row>
    <row r="6654" spans="3:33">
      <c r="C6654" s="29"/>
      <c r="E6654" s="30"/>
      <c r="F6654" s="30"/>
      <c r="G6654" s="30"/>
      <c r="H6654" s="26"/>
      <c r="AF6654" s="34"/>
      <c r="AG6654" s="34"/>
    </row>
    <row r="6655" spans="3:33">
      <c r="C6655" s="29"/>
      <c r="E6655" s="30"/>
      <c r="F6655" s="30"/>
      <c r="G6655" s="30"/>
      <c r="H6655" s="26"/>
      <c r="AF6655" s="34"/>
      <c r="AG6655" s="34"/>
    </row>
    <row r="6656" spans="3:33">
      <c r="C6656" s="29"/>
      <c r="E6656" s="30"/>
      <c r="F6656" s="30"/>
      <c r="G6656" s="30"/>
      <c r="H6656" s="26"/>
      <c r="AF6656" s="34"/>
      <c r="AG6656" s="34"/>
    </row>
    <row r="6657" spans="3:33">
      <c r="C6657" s="29"/>
      <c r="E6657" s="30"/>
      <c r="F6657" s="30"/>
      <c r="G6657" s="30"/>
      <c r="H6657" s="26"/>
      <c r="AF6657" s="34"/>
      <c r="AG6657" s="34"/>
    </row>
    <row r="6658" spans="3:33">
      <c r="C6658" s="29"/>
      <c r="E6658" s="30"/>
      <c r="F6658" s="30"/>
      <c r="G6658" s="30"/>
      <c r="H6658" s="26"/>
      <c r="AF6658" s="34"/>
      <c r="AG6658" s="34"/>
    </row>
    <row r="6659" spans="3:33">
      <c r="C6659" s="29"/>
      <c r="E6659" s="30"/>
      <c r="F6659" s="30"/>
      <c r="G6659" s="30"/>
      <c r="H6659" s="26"/>
      <c r="AF6659" s="34"/>
      <c r="AG6659" s="34"/>
    </row>
    <row r="6660" spans="3:33">
      <c r="C6660" s="29"/>
      <c r="E6660" s="30"/>
      <c r="F6660" s="30"/>
      <c r="G6660" s="30"/>
      <c r="H6660" s="26"/>
      <c r="AF6660" s="34"/>
      <c r="AG6660" s="34"/>
    </row>
    <row r="6661" spans="3:33">
      <c r="C6661" s="29"/>
      <c r="E6661" s="30"/>
      <c r="F6661" s="30"/>
      <c r="G6661" s="30"/>
      <c r="H6661" s="26"/>
      <c r="AF6661" s="34"/>
      <c r="AG6661" s="34"/>
    </row>
    <row r="6662" spans="3:33">
      <c r="C6662" s="29"/>
      <c r="E6662" s="30"/>
      <c r="F6662" s="30"/>
      <c r="G6662" s="30"/>
      <c r="H6662" s="26"/>
      <c r="AF6662" s="34"/>
      <c r="AG6662" s="34"/>
    </row>
    <row r="6663" spans="3:33">
      <c r="C6663" s="29"/>
      <c r="E6663" s="30"/>
      <c r="F6663" s="30"/>
      <c r="G6663" s="30"/>
      <c r="H6663" s="26"/>
      <c r="AF6663" s="34"/>
      <c r="AG6663" s="34"/>
    </row>
    <row r="6664" spans="3:33">
      <c r="C6664" s="29"/>
      <c r="E6664" s="30"/>
      <c r="F6664" s="30"/>
      <c r="G6664" s="30"/>
      <c r="H6664" s="26"/>
      <c r="AF6664" s="34"/>
      <c r="AG6664" s="34"/>
    </row>
    <row r="6665" spans="3:33">
      <c r="C6665" s="29"/>
      <c r="E6665" s="30"/>
      <c r="F6665" s="30"/>
      <c r="G6665" s="30"/>
      <c r="H6665" s="26"/>
      <c r="AF6665" s="34"/>
      <c r="AG6665" s="34"/>
    </row>
    <row r="6666" spans="3:33">
      <c r="C6666" s="29"/>
      <c r="E6666" s="30"/>
      <c r="F6666" s="30"/>
      <c r="G6666" s="30"/>
      <c r="H6666" s="26"/>
      <c r="AF6666" s="34"/>
      <c r="AG6666" s="34"/>
    </row>
    <row r="6667" spans="3:33">
      <c r="C6667" s="29"/>
      <c r="E6667" s="30"/>
      <c r="F6667" s="30"/>
      <c r="G6667" s="30"/>
      <c r="H6667" s="26"/>
      <c r="AF6667" s="34"/>
      <c r="AG6667" s="34"/>
    </row>
    <row r="6668" spans="3:33">
      <c r="C6668" s="29"/>
      <c r="E6668" s="30"/>
      <c r="F6668" s="30"/>
      <c r="G6668" s="30"/>
      <c r="H6668" s="26"/>
      <c r="AF6668" s="34"/>
      <c r="AG6668" s="34"/>
    </row>
    <row r="6669" spans="3:33">
      <c r="C6669" s="29"/>
      <c r="E6669" s="30"/>
      <c r="F6669" s="30"/>
      <c r="G6669" s="30"/>
      <c r="H6669" s="26"/>
      <c r="AF6669" s="34"/>
      <c r="AG6669" s="34"/>
    </row>
    <row r="6670" spans="3:33">
      <c r="C6670" s="29"/>
      <c r="E6670" s="30"/>
      <c r="F6670" s="30"/>
      <c r="G6670" s="30"/>
      <c r="H6670" s="26"/>
      <c r="AF6670" s="34"/>
      <c r="AG6670" s="34"/>
    </row>
    <row r="6671" spans="3:33">
      <c r="C6671" s="29"/>
      <c r="E6671" s="30"/>
      <c r="F6671" s="30"/>
      <c r="G6671" s="30"/>
      <c r="H6671" s="26"/>
      <c r="AF6671" s="34"/>
      <c r="AG6671" s="34"/>
    </row>
    <row r="6672" spans="3:33">
      <c r="C6672" s="29"/>
      <c r="E6672" s="30"/>
      <c r="F6672" s="30"/>
      <c r="G6672" s="30"/>
      <c r="H6672" s="26"/>
      <c r="AF6672" s="34"/>
      <c r="AG6672" s="34"/>
    </row>
    <row r="6673" spans="3:33">
      <c r="C6673" s="29"/>
      <c r="E6673" s="30"/>
      <c r="F6673" s="30"/>
      <c r="G6673" s="30"/>
      <c r="H6673" s="26"/>
      <c r="AF6673" s="34"/>
      <c r="AG6673" s="34"/>
    </row>
    <row r="6674" spans="3:33">
      <c r="C6674" s="29"/>
      <c r="E6674" s="30"/>
      <c r="F6674" s="30"/>
      <c r="G6674" s="30"/>
      <c r="H6674" s="26"/>
      <c r="AD6674" s="34"/>
      <c r="AE6674" s="34"/>
      <c r="AF6674" s="34"/>
    </row>
    <row r="6675" spans="3:33">
      <c r="C6675" s="29"/>
      <c r="E6675" s="30"/>
      <c r="F6675" s="30"/>
      <c r="G6675" s="30"/>
      <c r="H6675" s="26"/>
      <c r="AF6675" s="34"/>
    </row>
    <row r="6676" spans="3:33">
      <c r="C6676" s="29"/>
      <c r="E6676" s="30"/>
      <c r="F6676" s="30"/>
      <c r="G6676" s="30"/>
      <c r="H6676" s="26"/>
      <c r="AF6676" s="34"/>
    </row>
    <row r="6677" spans="3:33">
      <c r="C6677" s="29"/>
      <c r="E6677" s="30"/>
      <c r="F6677" s="30"/>
      <c r="G6677" s="30"/>
      <c r="H6677" s="26"/>
      <c r="AF6677" s="34"/>
      <c r="AG6677" s="34"/>
    </row>
    <row r="6678" spans="3:33">
      <c r="C6678" s="29"/>
      <c r="E6678" s="30"/>
      <c r="F6678" s="30"/>
      <c r="G6678" s="30"/>
      <c r="H6678" s="26"/>
      <c r="AF6678" s="34"/>
    </row>
    <row r="6679" spans="3:33">
      <c r="C6679" s="29"/>
      <c r="E6679" s="30"/>
      <c r="F6679" s="30"/>
      <c r="G6679" s="30"/>
      <c r="H6679" s="26"/>
      <c r="AF6679" s="34"/>
    </row>
    <row r="6680" spans="3:33">
      <c r="C6680" s="29"/>
      <c r="E6680" s="30"/>
      <c r="F6680" s="30"/>
      <c r="G6680" s="30"/>
      <c r="H6680" s="26"/>
      <c r="AF6680" s="34"/>
    </row>
    <row r="6681" spans="3:33">
      <c r="C6681" s="29"/>
      <c r="E6681" s="30"/>
      <c r="F6681" s="30"/>
      <c r="G6681" s="30"/>
      <c r="H6681" s="26"/>
      <c r="AF6681" s="34"/>
    </row>
    <row r="6682" spans="3:33">
      <c r="C6682" s="29"/>
      <c r="E6682" s="30"/>
      <c r="F6682" s="30"/>
      <c r="G6682" s="30"/>
      <c r="H6682" s="26"/>
      <c r="AF6682" s="34"/>
      <c r="AG6682" s="37"/>
    </row>
    <row r="6683" spans="3:33">
      <c r="C6683" s="29"/>
      <c r="E6683" s="30"/>
      <c r="F6683" s="30"/>
      <c r="G6683" s="30"/>
      <c r="H6683" s="26"/>
      <c r="AF6683" s="34"/>
    </row>
    <row r="6684" spans="3:33">
      <c r="C6684" s="29"/>
      <c r="E6684" s="30"/>
      <c r="F6684" s="30"/>
      <c r="G6684" s="30"/>
      <c r="H6684" s="26"/>
      <c r="AF6684" s="34"/>
    </row>
    <row r="6685" spans="3:33">
      <c r="C6685" s="29"/>
      <c r="E6685" s="30"/>
      <c r="F6685" s="30"/>
      <c r="G6685" s="30"/>
      <c r="H6685" s="26"/>
      <c r="AF6685" s="34"/>
    </row>
    <row r="6686" spans="3:33">
      <c r="C6686" s="29"/>
      <c r="E6686" s="30"/>
      <c r="F6686" s="30"/>
      <c r="G6686" s="30"/>
      <c r="H6686" s="26"/>
      <c r="AF6686" s="34"/>
    </row>
    <row r="6687" spans="3:33">
      <c r="C6687" s="29"/>
      <c r="E6687" s="30"/>
      <c r="F6687" s="30"/>
      <c r="G6687" s="30"/>
      <c r="H6687" s="26"/>
      <c r="AF6687" s="34"/>
    </row>
    <row r="6688" spans="3:33">
      <c r="C6688" s="29"/>
      <c r="E6688" s="30"/>
      <c r="F6688" s="30"/>
      <c r="G6688" s="30"/>
      <c r="H6688" s="26"/>
      <c r="AF6688" s="34"/>
    </row>
    <row r="6689" spans="3:32">
      <c r="C6689" s="29"/>
      <c r="E6689" s="30"/>
      <c r="F6689" s="30"/>
      <c r="G6689" s="30"/>
      <c r="H6689" s="26"/>
      <c r="AF6689" s="34"/>
    </row>
    <row r="6690" spans="3:32">
      <c r="C6690" s="29"/>
      <c r="E6690" s="30"/>
      <c r="F6690" s="30"/>
      <c r="G6690" s="30"/>
      <c r="H6690" s="26"/>
      <c r="AF6690" s="34"/>
    </row>
    <row r="6691" spans="3:32">
      <c r="C6691" s="29"/>
      <c r="E6691" s="30"/>
      <c r="F6691" s="30"/>
      <c r="G6691" s="30"/>
      <c r="H6691" s="26"/>
      <c r="AF6691" s="34"/>
    </row>
    <row r="6692" spans="3:32">
      <c r="C6692" s="29"/>
      <c r="E6692" s="30"/>
      <c r="F6692" s="30"/>
      <c r="G6692" s="30"/>
      <c r="H6692" s="26"/>
      <c r="AF6692" s="34"/>
    </row>
    <row r="6693" spans="3:32">
      <c r="C6693" s="29"/>
      <c r="E6693" s="30"/>
      <c r="F6693" s="30"/>
      <c r="G6693" s="30"/>
      <c r="H6693" s="26"/>
      <c r="AF6693" s="34"/>
    </row>
    <row r="6694" spans="3:32">
      <c r="C6694" s="29"/>
      <c r="E6694" s="30"/>
      <c r="F6694" s="30"/>
      <c r="G6694" s="30"/>
      <c r="H6694" s="26"/>
      <c r="AF6694" s="34"/>
    </row>
    <row r="6695" spans="3:32">
      <c r="C6695" s="29"/>
      <c r="E6695" s="30"/>
      <c r="F6695" s="30"/>
      <c r="G6695" s="30"/>
      <c r="H6695" s="26"/>
      <c r="AF6695" s="34"/>
    </row>
    <row r="6696" spans="3:32">
      <c r="C6696" s="29"/>
      <c r="E6696" s="30"/>
      <c r="F6696" s="30"/>
      <c r="G6696" s="30"/>
      <c r="H6696" s="26"/>
      <c r="AF6696" s="34"/>
    </row>
    <row r="6697" spans="3:32">
      <c r="C6697" s="29"/>
      <c r="E6697" s="30"/>
      <c r="F6697" s="30"/>
      <c r="G6697" s="30"/>
      <c r="H6697" s="26"/>
      <c r="AF6697" s="34"/>
    </row>
    <row r="6698" spans="3:32">
      <c r="C6698" s="29"/>
      <c r="E6698" s="30"/>
      <c r="F6698" s="30"/>
      <c r="G6698" s="30"/>
      <c r="H6698" s="26"/>
      <c r="AF6698" s="34"/>
    </row>
    <row r="6699" spans="3:32">
      <c r="C6699" s="29"/>
      <c r="E6699" s="30"/>
      <c r="F6699" s="30"/>
      <c r="G6699" s="30"/>
      <c r="H6699" s="26"/>
      <c r="AF6699" s="34"/>
    </row>
    <row r="6700" spans="3:32">
      <c r="C6700" s="29"/>
      <c r="E6700" s="30"/>
      <c r="F6700" s="30"/>
      <c r="G6700" s="30"/>
      <c r="H6700" s="26"/>
      <c r="AF6700" s="34"/>
    </row>
    <row r="6701" spans="3:32">
      <c r="C6701" s="29"/>
      <c r="E6701" s="30"/>
      <c r="F6701" s="30"/>
      <c r="G6701" s="30"/>
      <c r="H6701" s="26"/>
      <c r="AF6701" s="34"/>
    </row>
    <row r="6702" spans="3:32">
      <c r="C6702" s="29"/>
      <c r="E6702" s="30"/>
      <c r="F6702" s="30"/>
      <c r="G6702" s="30"/>
      <c r="H6702" s="26"/>
      <c r="AF6702" s="34"/>
    </row>
    <row r="6703" spans="3:32">
      <c r="C6703" s="29"/>
      <c r="E6703" s="30"/>
      <c r="F6703" s="30"/>
      <c r="G6703" s="30"/>
      <c r="H6703" s="26"/>
      <c r="AF6703" s="34"/>
    </row>
    <row r="6704" spans="3:32">
      <c r="C6704" s="29"/>
      <c r="E6704" s="30"/>
      <c r="F6704" s="30"/>
      <c r="G6704" s="30"/>
      <c r="H6704" s="26"/>
      <c r="AF6704" s="34"/>
    </row>
    <row r="6705" spans="3:32">
      <c r="C6705" s="29"/>
      <c r="E6705" s="30"/>
      <c r="F6705" s="30"/>
      <c r="G6705" s="30"/>
      <c r="H6705" s="26"/>
      <c r="AF6705" s="34"/>
    </row>
    <row r="6706" spans="3:32">
      <c r="C6706" s="29"/>
      <c r="E6706" s="30"/>
      <c r="F6706" s="30"/>
      <c r="G6706" s="30"/>
      <c r="H6706" s="26"/>
      <c r="AF6706" s="34"/>
    </row>
    <row r="6707" spans="3:32">
      <c r="C6707" s="29"/>
      <c r="E6707" s="30"/>
      <c r="F6707" s="30"/>
      <c r="G6707" s="30"/>
      <c r="H6707" s="26"/>
      <c r="AF6707" s="34"/>
    </row>
    <row r="6708" spans="3:32">
      <c r="C6708" s="29"/>
      <c r="E6708" s="30"/>
      <c r="F6708" s="30"/>
      <c r="G6708" s="30"/>
      <c r="H6708" s="26"/>
      <c r="AF6708" s="34"/>
    </row>
    <row r="6709" spans="3:32">
      <c r="C6709" s="29"/>
      <c r="E6709" s="30"/>
      <c r="F6709" s="30"/>
      <c r="G6709" s="30"/>
      <c r="H6709" s="26"/>
      <c r="AF6709" s="34"/>
    </row>
    <row r="6710" spans="3:32">
      <c r="C6710" s="29"/>
      <c r="E6710" s="30"/>
      <c r="F6710" s="30"/>
      <c r="G6710" s="30"/>
      <c r="H6710" s="26"/>
      <c r="AF6710" s="34"/>
    </row>
    <row r="6711" spans="3:32">
      <c r="C6711" s="29"/>
      <c r="E6711" s="30"/>
      <c r="F6711" s="30"/>
      <c r="G6711" s="30"/>
      <c r="H6711" s="26"/>
      <c r="AF6711" s="34"/>
    </row>
    <row r="6712" spans="3:32">
      <c r="C6712" s="29"/>
      <c r="E6712" s="30"/>
      <c r="F6712" s="30"/>
      <c r="G6712" s="30"/>
      <c r="H6712" s="26"/>
      <c r="AF6712" s="34"/>
    </row>
    <row r="6713" spans="3:32">
      <c r="C6713" s="29"/>
      <c r="E6713" s="30"/>
      <c r="F6713" s="30"/>
      <c r="G6713" s="30"/>
      <c r="H6713" s="26"/>
      <c r="AF6713" s="34"/>
    </row>
    <row r="6714" spans="3:32">
      <c r="C6714" s="29"/>
      <c r="E6714" s="30"/>
      <c r="F6714" s="30"/>
      <c r="G6714" s="30"/>
      <c r="H6714" s="26"/>
      <c r="AF6714" s="34"/>
    </row>
    <row r="6715" spans="3:32">
      <c r="C6715" s="29"/>
      <c r="E6715" s="30"/>
      <c r="F6715" s="30"/>
      <c r="G6715" s="30"/>
      <c r="H6715" s="26"/>
      <c r="AF6715" s="34"/>
    </row>
    <row r="6716" spans="3:32">
      <c r="C6716" s="29"/>
      <c r="E6716" s="30"/>
      <c r="F6716" s="30"/>
      <c r="G6716" s="30"/>
      <c r="H6716" s="26"/>
      <c r="AF6716" s="34"/>
    </row>
    <row r="6717" spans="3:32">
      <c r="C6717" s="29"/>
      <c r="E6717" s="30"/>
      <c r="F6717" s="30"/>
      <c r="G6717" s="30"/>
      <c r="H6717" s="26"/>
      <c r="AF6717" s="34"/>
    </row>
    <row r="6718" spans="3:32">
      <c r="C6718" s="29"/>
      <c r="E6718" s="30"/>
      <c r="F6718" s="30"/>
      <c r="G6718" s="30"/>
      <c r="H6718" s="26"/>
      <c r="AF6718" s="34"/>
    </row>
    <row r="6719" spans="3:32">
      <c r="C6719" s="29"/>
      <c r="E6719" s="30"/>
      <c r="F6719" s="30"/>
      <c r="G6719" s="30"/>
      <c r="H6719" s="26"/>
      <c r="AF6719" s="34"/>
    </row>
    <row r="6720" spans="3:32">
      <c r="C6720" s="29"/>
      <c r="E6720" s="30"/>
      <c r="F6720" s="30"/>
      <c r="G6720" s="30"/>
      <c r="H6720" s="26"/>
      <c r="AF6720" s="34"/>
    </row>
    <row r="6721" spans="3:32">
      <c r="C6721" s="29"/>
      <c r="E6721" s="30"/>
      <c r="F6721" s="30"/>
      <c r="G6721" s="30"/>
      <c r="H6721" s="26"/>
      <c r="AF6721" s="34"/>
    </row>
    <row r="6722" spans="3:32">
      <c r="C6722" s="29"/>
      <c r="E6722" s="30"/>
      <c r="F6722" s="30"/>
      <c r="G6722" s="30"/>
      <c r="H6722" s="26"/>
      <c r="AF6722" s="34"/>
    </row>
    <row r="6723" spans="3:32">
      <c r="C6723" s="29"/>
      <c r="E6723" s="30"/>
      <c r="F6723" s="30"/>
      <c r="G6723" s="30"/>
      <c r="H6723" s="26"/>
      <c r="AF6723" s="34"/>
    </row>
    <row r="6724" spans="3:32">
      <c r="C6724" s="29"/>
      <c r="E6724" s="30"/>
      <c r="F6724" s="30"/>
      <c r="G6724" s="30"/>
      <c r="H6724" s="26"/>
      <c r="AF6724" s="34"/>
    </row>
    <row r="6725" spans="3:32">
      <c r="C6725" s="29"/>
      <c r="E6725" s="30"/>
      <c r="F6725" s="30"/>
      <c r="G6725" s="30"/>
      <c r="H6725" s="26"/>
      <c r="AF6725" s="34"/>
    </row>
    <row r="6726" spans="3:32">
      <c r="C6726" s="29"/>
      <c r="E6726" s="30"/>
      <c r="F6726" s="30"/>
      <c r="G6726" s="30"/>
      <c r="H6726" s="26"/>
      <c r="AF6726" s="34"/>
    </row>
    <row r="6727" spans="3:32">
      <c r="C6727" s="29"/>
      <c r="E6727" s="30"/>
      <c r="F6727" s="30"/>
      <c r="G6727" s="30"/>
      <c r="H6727" s="26"/>
      <c r="AF6727" s="34"/>
    </row>
    <row r="6728" spans="3:32">
      <c r="C6728" s="29"/>
      <c r="E6728" s="30"/>
      <c r="F6728" s="30"/>
      <c r="G6728" s="30"/>
      <c r="H6728" s="26"/>
      <c r="AF6728" s="34"/>
    </row>
    <row r="6729" spans="3:32">
      <c r="C6729" s="29"/>
      <c r="E6729" s="30"/>
      <c r="F6729" s="30"/>
      <c r="G6729" s="30"/>
      <c r="H6729" s="26"/>
      <c r="AF6729" s="34"/>
    </row>
    <row r="6730" spans="3:32">
      <c r="C6730" s="29"/>
      <c r="E6730" s="30"/>
      <c r="F6730" s="30"/>
      <c r="G6730" s="30"/>
      <c r="H6730" s="26"/>
      <c r="AF6730" s="34"/>
    </row>
    <row r="6731" spans="3:32">
      <c r="C6731" s="29"/>
      <c r="E6731" s="30"/>
      <c r="F6731" s="30"/>
      <c r="G6731" s="30"/>
      <c r="H6731" s="26"/>
      <c r="AF6731" s="34"/>
    </row>
    <row r="6732" spans="3:32">
      <c r="C6732" s="29"/>
      <c r="E6732" s="30"/>
      <c r="F6732" s="30"/>
      <c r="G6732" s="30"/>
      <c r="H6732" s="26"/>
      <c r="AF6732" s="34"/>
    </row>
    <row r="6733" spans="3:32">
      <c r="C6733" s="29"/>
      <c r="E6733" s="30"/>
      <c r="F6733" s="30"/>
      <c r="G6733" s="30"/>
      <c r="H6733" s="26"/>
      <c r="AF6733" s="34"/>
    </row>
    <row r="6734" spans="3:32">
      <c r="C6734" s="29"/>
      <c r="E6734" s="30"/>
      <c r="F6734" s="30"/>
      <c r="G6734" s="30"/>
      <c r="H6734" s="26"/>
      <c r="AF6734" s="34"/>
    </row>
    <row r="6735" spans="3:32">
      <c r="C6735" s="29"/>
      <c r="E6735" s="30"/>
      <c r="F6735" s="30"/>
      <c r="G6735" s="30"/>
      <c r="H6735" s="26"/>
      <c r="AF6735" s="34"/>
    </row>
    <row r="6736" spans="3:32">
      <c r="C6736" s="29"/>
      <c r="E6736" s="30"/>
      <c r="F6736" s="30"/>
      <c r="G6736" s="30"/>
      <c r="H6736" s="26"/>
      <c r="AF6736" s="34"/>
    </row>
    <row r="6737" spans="3:33">
      <c r="C6737" s="29"/>
      <c r="E6737" s="30"/>
      <c r="F6737" s="30"/>
      <c r="G6737" s="30"/>
      <c r="H6737" s="26"/>
      <c r="AF6737" s="34"/>
    </row>
    <row r="6738" spans="3:33">
      <c r="C6738" s="29"/>
      <c r="E6738" s="30"/>
      <c r="F6738" s="30"/>
      <c r="G6738" s="30"/>
      <c r="H6738" s="26"/>
      <c r="AF6738" s="34"/>
    </row>
    <row r="6739" spans="3:33">
      <c r="C6739" s="29"/>
      <c r="E6739" s="30"/>
      <c r="F6739" s="30"/>
      <c r="G6739" s="30"/>
      <c r="H6739" s="26"/>
      <c r="AF6739" s="34"/>
    </row>
    <row r="6740" spans="3:33">
      <c r="C6740" s="29"/>
      <c r="E6740" s="30"/>
      <c r="F6740" s="30"/>
      <c r="G6740" s="30"/>
      <c r="H6740" s="26"/>
      <c r="AF6740" s="34"/>
    </row>
    <row r="6741" spans="3:33">
      <c r="C6741" s="29"/>
      <c r="E6741" s="30"/>
      <c r="F6741" s="30"/>
      <c r="G6741" s="30"/>
      <c r="H6741" s="26"/>
      <c r="AF6741" s="34"/>
    </row>
    <row r="6742" spans="3:33">
      <c r="C6742" s="29"/>
      <c r="E6742" s="30"/>
      <c r="F6742" s="30"/>
      <c r="G6742" s="30"/>
      <c r="H6742" s="26"/>
      <c r="AF6742" s="34"/>
    </row>
    <row r="6743" spans="3:33">
      <c r="C6743" s="29"/>
      <c r="E6743" s="30"/>
      <c r="F6743" s="30"/>
      <c r="G6743" s="30"/>
      <c r="H6743" s="26"/>
      <c r="AF6743" s="34"/>
    </row>
    <row r="6744" spans="3:33">
      <c r="C6744" s="29"/>
      <c r="E6744" s="30"/>
      <c r="F6744" s="30"/>
      <c r="G6744" s="30"/>
      <c r="H6744" s="26"/>
      <c r="AF6744" s="34"/>
    </row>
    <row r="6745" spans="3:33">
      <c r="C6745" s="29"/>
      <c r="E6745" s="30"/>
      <c r="F6745" s="30"/>
      <c r="G6745" s="30"/>
      <c r="H6745" s="26"/>
      <c r="AF6745" s="34"/>
    </row>
    <row r="6746" spans="3:33">
      <c r="C6746" s="29"/>
      <c r="E6746" s="30"/>
      <c r="F6746" s="30"/>
      <c r="G6746" s="30"/>
      <c r="H6746" s="26"/>
      <c r="AF6746" s="34"/>
    </row>
    <row r="6747" spans="3:33">
      <c r="C6747" s="29"/>
      <c r="E6747" s="30"/>
      <c r="F6747" s="30"/>
      <c r="G6747" s="30"/>
      <c r="H6747" s="26"/>
      <c r="AF6747" s="34"/>
    </row>
    <row r="6748" spans="3:33">
      <c r="C6748" s="29"/>
      <c r="E6748" s="30"/>
      <c r="F6748" s="30"/>
      <c r="G6748" s="30"/>
      <c r="H6748" s="26"/>
      <c r="AF6748" s="34"/>
    </row>
    <row r="6749" spans="3:33">
      <c r="C6749" s="29"/>
      <c r="E6749" s="30"/>
      <c r="F6749" s="30"/>
      <c r="G6749" s="30"/>
      <c r="H6749" s="26"/>
      <c r="AF6749" s="34"/>
    </row>
    <row r="6750" spans="3:33">
      <c r="C6750" s="29"/>
      <c r="E6750" s="30"/>
      <c r="F6750" s="30"/>
      <c r="G6750" s="30"/>
      <c r="H6750" s="26"/>
      <c r="AF6750" s="34"/>
    </row>
    <row r="6751" spans="3:33">
      <c r="C6751" s="29"/>
      <c r="E6751" s="30"/>
      <c r="F6751" s="30"/>
      <c r="G6751" s="30"/>
      <c r="H6751" s="26"/>
      <c r="AF6751" s="34"/>
      <c r="AG6751" s="37"/>
    </row>
    <row r="6752" spans="3:33">
      <c r="C6752" s="29"/>
      <c r="E6752" s="30"/>
      <c r="F6752" s="30"/>
      <c r="G6752" s="30"/>
      <c r="H6752" s="26"/>
      <c r="AF6752" s="34"/>
      <c r="AG6752" s="37"/>
    </row>
    <row r="6753" spans="3:33">
      <c r="C6753" s="29"/>
      <c r="E6753" s="30"/>
      <c r="F6753" s="30"/>
      <c r="G6753" s="30"/>
      <c r="H6753" s="26"/>
      <c r="AF6753" s="34"/>
    </row>
    <row r="6754" spans="3:33">
      <c r="C6754" s="29"/>
      <c r="E6754" s="30"/>
      <c r="F6754" s="30"/>
      <c r="G6754" s="30"/>
      <c r="H6754" s="26"/>
      <c r="AF6754" s="34"/>
    </row>
    <row r="6755" spans="3:33">
      <c r="C6755" s="29"/>
      <c r="E6755" s="30"/>
      <c r="F6755" s="30"/>
      <c r="G6755" s="30"/>
      <c r="H6755" s="26"/>
      <c r="AF6755" s="34"/>
    </row>
    <row r="6756" spans="3:33">
      <c r="C6756" s="29"/>
      <c r="E6756" s="30"/>
      <c r="F6756" s="30"/>
      <c r="G6756" s="30"/>
      <c r="H6756" s="26"/>
      <c r="AF6756" s="34"/>
      <c r="AG6756" s="34"/>
    </row>
    <row r="6757" spans="3:33">
      <c r="C6757" s="29"/>
      <c r="E6757" s="30"/>
      <c r="F6757" s="30"/>
      <c r="G6757" s="30"/>
      <c r="H6757" s="26"/>
      <c r="AF6757" s="34"/>
      <c r="AG6757" s="34"/>
    </row>
    <row r="6758" spans="3:33">
      <c r="C6758" s="29"/>
      <c r="E6758" s="30"/>
      <c r="F6758" s="30"/>
      <c r="G6758" s="30"/>
      <c r="H6758" s="26"/>
      <c r="AF6758" s="34"/>
      <c r="AG6758" s="34"/>
    </row>
    <row r="6759" spans="3:33">
      <c r="C6759" s="29"/>
      <c r="E6759" s="30"/>
      <c r="F6759" s="30"/>
      <c r="G6759" s="30"/>
      <c r="H6759" s="26"/>
      <c r="AF6759" s="34"/>
    </row>
    <row r="6760" spans="3:33">
      <c r="C6760" s="29"/>
      <c r="E6760" s="30"/>
      <c r="F6760" s="30"/>
      <c r="G6760" s="30"/>
      <c r="H6760" s="26"/>
      <c r="AF6760" s="34"/>
    </row>
    <row r="6761" spans="3:33">
      <c r="C6761" s="29"/>
      <c r="E6761" s="30"/>
      <c r="F6761" s="30"/>
      <c r="G6761" s="30"/>
      <c r="H6761" s="26"/>
      <c r="AF6761" s="34"/>
    </row>
    <row r="6762" spans="3:33">
      <c r="C6762" s="29"/>
      <c r="E6762" s="30"/>
      <c r="F6762" s="30"/>
      <c r="G6762" s="30"/>
      <c r="H6762" s="26"/>
      <c r="AF6762" s="34"/>
    </row>
    <row r="6763" spans="3:33">
      <c r="C6763" s="29"/>
      <c r="E6763" s="30"/>
      <c r="F6763" s="30"/>
      <c r="G6763" s="30"/>
      <c r="H6763" s="26"/>
      <c r="AF6763" s="34"/>
    </row>
    <row r="6764" spans="3:33">
      <c r="C6764" s="29"/>
      <c r="E6764" s="30"/>
      <c r="F6764" s="30"/>
      <c r="G6764" s="30"/>
      <c r="H6764" s="26"/>
      <c r="AD6764" s="34"/>
      <c r="AE6764" s="34"/>
      <c r="AF6764" s="34"/>
    </row>
    <row r="6765" spans="3:33">
      <c r="C6765" s="29"/>
      <c r="E6765" s="30"/>
      <c r="F6765" s="30"/>
      <c r="G6765" s="30"/>
      <c r="H6765" s="26"/>
      <c r="AF6765" s="34"/>
      <c r="AG6765" s="37"/>
    </row>
    <row r="6766" spans="3:33">
      <c r="C6766" s="29"/>
      <c r="E6766" s="30"/>
      <c r="F6766" s="30"/>
      <c r="G6766" s="30"/>
      <c r="H6766" s="26"/>
      <c r="AF6766" s="34"/>
    </row>
    <row r="6767" spans="3:33">
      <c r="C6767" s="29"/>
      <c r="E6767" s="30"/>
      <c r="F6767" s="30"/>
      <c r="G6767" s="30"/>
      <c r="H6767" s="26"/>
      <c r="AF6767" s="34"/>
      <c r="AG6767" s="37"/>
    </row>
    <row r="6768" spans="3:33">
      <c r="C6768" s="29"/>
      <c r="E6768" s="30"/>
      <c r="F6768" s="30"/>
      <c r="G6768" s="30"/>
      <c r="H6768" s="26"/>
      <c r="AF6768" s="34"/>
      <c r="AG6768" s="37"/>
    </row>
    <row r="6769" spans="3:33">
      <c r="C6769" s="29"/>
      <c r="E6769" s="30"/>
      <c r="F6769" s="30"/>
      <c r="G6769" s="30"/>
      <c r="H6769" s="26"/>
      <c r="AF6769" s="34"/>
      <c r="AG6769" s="37"/>
    </row>
    <row r="6770" spans="3:33">
      <c r="C6770" s="29"/>
      <c r="E6770" s="30"/>
      <c r="F6770" s="30"/>
      <c r="G6770" s="30"/>
      <c r="H6770" s="26"/>
      <c r="AF6770" s="34"/>
    </row>
    <row r="6771" spans="3:33">
      <c r="C6771" s="29"/>
      <c r="E6771" s="30"/>
      <c r="F6771" s="30"/>
      <c r="G6771" s="30"/>
      <c r="H6771" s="26"/>
      <c r="AF6771" s="34"/>
    </row>
    <row r="6772" spans="3:33">
      <c r="C6772" s="29"/>
      <c r="E6772" s="30"/>
      <c r="F6772" s="30"/>
      <c r="G6772" s="30"/>
      <c r="H6772" s="26"/>
      <c r="AF6772" s="34"/>
    </row>
    <row r="6773" spans="3:33">
      <c r="C6773" s="29"/>
      <c r="E6773" s="30"/>
      <c r="F6773" s="30"/>
      <c r="G6773" s="30"/>
      <c r="H6773" s="26"/>
      <c r="AF6773" s="34"/>
    </row>
    <row r="6774" spans="3:33">
      <c r="C6774" s="29"/>
      <c r="E6774" s="30"/>
      <c r="F6774" s="30"/>
      <c r="G6774" s="30"/>
      <c r="H6774" s="26"/>
      <c r="AF6774" s="34"/>
    </row>
    <row r="6775" spans="3:33">
      <c r="C6775" s="29"/>
      <c r="E6775" s="30"/>
      <c r="F6775" s="30"/>
      <c r="G6775" s="30"/>
      <c r="H6775" s="26"/>
      <c r="AF6775" s="34"/>
    </row>
    <row r="6776" spans="3:33">
      <c r="C6776" s="29"/>
      <c r="E6776" s="30"/>
      <c r="F6776" s="30"/>
      <c r="G6776" s="30"/>
      <c r="H6776" s="26"/>
      <c r="AF6776" s="34"/>
    </row>
    <row r="6777" spans="3:33">
      <c r="C6777" s="29"/>
      <c r="E6777" s="30"/>
      <c r="F6777" s="30"/>
      <c r="G6777" s="30"/>
      <c r="H6777" s="26"/>
      <c r="AF6777" s="34"/>
    </row>
    <row r="6778" spans="3:33">
      <c r="C6778" s="29"/>
      <c r="E6778" s="30"/>
      <c r="F6778" s="30"/>
      <c r="G6778" s="30"/>
      <c r="H6778" s="26"/>
      <c r="AF6778" s="34"/>
    </row>
    <row r="6779" spans="3:33">
      <c r="C6779" s="29"/>
      <c r="E6779" s="30"/>
      <c r="F6779" s="30"/>
      <c r="G6779" s="30"/>
      <c r="H6779" s="26"/>
      <c r="AF6779" s="34"/>
    </row>
    <row r="6780" spans="3:33">
      <c r="C6780" s="29"/>
      <c r="E6780" s="30"/>
      <c r="F6780" s="30"/>
      <c r="G6780" s="30"/>
      <c r="H6780" s="26"/>
      <c r="AF6780" s="34"/>
    </row>
    <row r="6781" spans="3:33">
      <c r="C6781" s="29"/>
      <c r="E6781" s="30"/>
      <c r="F6781" s="30"/>
      <c r="G6781" s="30"/>
      <c r="H6781" s="26"/>
      <c r="AF6781" s="34"/>
    </row>
    <row r="6782" spans="3:33">
      <c r="C6782" s="29"/>
      <c r="E6782" s="30"/>
      <c r="F6782" s="30"/>
      <c r="G6782" s="30"/>
      <c r="H6782" s="26"/>
      <c r="AF6782" s="34"/>
    </row>
    <row r="6783" spans="3:33">
      <c r="C6783" s="29"/>
      <c r="E6783" s="30"/>
      <c r="F6783" s="30"/>
      <c r="G6783" s="30"/>
      <c r="H6783" s="26"/>
      <c r="AF6783" s="34"/>
    </row>
    <row r="6784" spans="3:33">
      <c r="C6784" s="29"/>
      <c r="E6784" s="30"/>
      <c r="F6784" s="30"/>
      <c r="G6784" s="30"/>
      <c r="H6784" s="26"/>
      <c r="AF6784" s="34"/>
    </row>
    <row r="6785" spans="3:32">
      <c r="C6785" s="29"/>
      <c r="E6785" s="30"/>
      <c r="F6785" s="30"/>
      <c r="G6785" s="30"/>
      <c r="H6785" s="26"/>
      <c r="AF6785" s="34"/>
    </row>
    <row r="6786" spans="3:32">
      <c r="C6786" s="29"/>
      <c r="E6786" s="30"/>
      <c r="F6786" s="30"/>
      <c r="G6786" s="30"/>
      <c r="H6786" s="26"/>
      <c r="AF6786" s="34"/>
    </row>
    <row r="6787" spans="3:32">
      <c r="C6787" s="29"/>
      <c r="E6787" s="30"/>
      <c r="F6787" s="30"/>
      <c r="G6787" s="30"/>
      <c r="H6787" s="26"/>
      <c r="AD6787" s="34"/>
      <c r="AE6787" s="34"/>
      <c r="AF6787" s="34"/>
    </row>
    <row r="6788" spans="3:32">
      <c r="C6788" s="29"/>
      <c r="E6788" s="30"/>
      <c r="F6788" s="30"/>
      <c r="G6788" s="30"/>
      <c r="H6788" s="26"/>
      <c r="AF6788" s="34"/>
    </row>
    <row r="6789" spans="3:32">
      <c r="C6789" s="29"/>
      <c r="E6789" s="30"/>
      <c r="F6789" s="30"/>
      <c r="G6789" s="30"/>
      <c r="H6789" s="26"/>
      <c r="AF6789" s="34"/>
    </row>
    <row r="6790" spans="3:32">
      <c r="C6790" s="29"/>
      <c r="E6790" s="30"/>
      <c r="F6790" s="30"/>
      <c r="G6790" s="30"/>
      <c r="H6790" s="26"/>
      <c r="AF6790" s="34"/>
    </row>
    <row r="6791" spans="3:32">
      <c r="C6791" s="29"/>
      <c r="E6791" s="30"/>
      <c r="F6791" s="30"/>
      <c r="G6791" s="30"/>
      <c r="H6791" s="26"/>
      <c r="AF6791" s="34"/>
    </row>
    <row r="6792" spans="3:32">
      <c r="C6792" s="29"/>
      <c r="E6792" s="30"/>
      <c r="F6792" s="30"/>
      <c r="G6792" s="30"/>
      <c r="H6792" s="26"/>
      <c r="AF6792" s="34"/>
    </row>
    <row r="6793" spans="3:32">
      <c r="C6793" s="29"/>
      <c r="E6793" s="30"/>
      <c r="F6793" s="30"/>
      <c r="G6793" s="30"/>
      <c r="H6793" s="26"/>
      <c r="AF6793" s="34"/>
    </row>
    <row r="6794" spans="3:32">
      <c r="C6794" s="29"/>
      <c r="E6794" s="30"/>
      <c r="F6794" s="30"/>
      <c r="G6794" s="30"/>
      <c r="H6794" s="26"/>
      <c r="AF6794" s="34"/>
    </row>
    <row r="6795" spans="3:32">
      <c r="C6795" s="29"/>
      <c r="E6795" s="30"/>
      <c r="F6795" s="30"/>
      <c r="G6795" s="30"/>
      <c r="H6795" s="26"/>
      <c r="AF6795" s="34"/>
    </row>
    <row r="6796" spans="3:32">
      <c r="C6796" s="29"/>
      <c r="E6796" s="30"/>
      <c r="F6796" s="30"/>
      <c r="G6796" s="30"/>
      <c r="H6796" s="26"/>
      <c r="AF6796" s="34"/>
    </row>
    <row r="6797" spans="3:32">
      <c r="C6797" s="29"/>
      <c r="E6797" s="30"/>
      <c r="F6797" s="30"/>
      <c r="G6797" s="30"/>
      <c r="H6797" s="26"/>
      <c r="AF6797" s="34"/>
    </row>
    <row r="6798" spans="3:32">
      <c r="C6798" s="29"/>
      <c r="E6798" s="30"/>
      <c r="F6798" s="30"/>
      <c r="G6798" s="30"/>
      <c r="H6798" s="26"/>
      <c r="AF6798" s="34"/>
    </row>
    <row r="6799" spans="3:32">
      <c r="C6799" s="29"/>
      <c r="E6799" s="30"/>
      <c r="F6799" s="30"/>
      <c r="G6799" s="30"/>
      <c r="H6799" s="26"/>
      <c r="AF6799" s="34"/>
    </row>
    <row r="6800" spans="3:32">
      <c r="C6800" s="29"/>
      <c r="E6800" s="30"/>
      <c r="F6800" s="30"/>
      <c r="G6800" s="30"/>
      <c r="H6800" s="26"/>
      <c r="AF6800" s="34"/>
    </row>
    <row r="6801" spans="3:33">
      <c r="C6801" s="29"/>
      <c r="E6801" s="30"/>
      <c r="F6801" s="30"/>
      <c r="G6801" s="30"/>
      <c r="H6801" s="26"/>
      <c r="AF6801" s="34"/>
    </row>
    <row r="6802" spans="3:33">
      <c r="C6802" s="29"/>
      <c r="E6802" s="30"/>
      <c r="F6802" s="30"/>
      <c r="G6802" s="30"/>
      <c r="H6802" s="26"/>
      <c r="U6802" s="25"/>
      <c r="V6802" s="25"/>
      <c r="AF6802" s="34"/>
    </row>
    <row r="6803" spans="3:33">
      <c r="C6803" s="29"/>
      <c r="E6803" s="30"/>
      <c r="F6803" s="30"/>
      <c r="G6803" s="30"/>
      <c r="H6803" s="26"/>
      <c r="U6803" s="25"/>
      <c r="V6803" s="25"/>
      <c r="AF6803" s="34"/>
    </row>
    <row r="6804" spans="3:33">
      <c r="C6804" s="29"/>
      <c r="E6804" s="30"/>
      <c r="F6804" s="30"/>
      <c r="G6804" s="30"/>
      <c r="H6804" s="26"/>
      <c r="U6804" s="25"/>
      <c r="V6804" s="25"/>
      <c r="AF6804" s="34"/>
    </row>
    <row r="6805" spans="3:33">
      <c r="C6805" s="29"/>
      <c r="E6805" s="30"/>
      <c r="F6805" s="30"/>
      <c r="G6805" s="30"/>
      <c r="H6805" s="26"/>
      <c r="U6805" s="25"/>
      <c r="V6805" s="25"/>
      <c r="AF6805" s="34"/>
    </row>
    <row r="6806" spans="3:33">
      <c r="C6806" s="29"/>
      <c r="E6806" s="30"/>
      <c r="F6806" s="30"/>
      <c r="G6806" s="30"/>
      <c r="H6806" s="26"/>
      <c r="U6806" s="25"/>
      <c r="V6806" s="25"/>
      <c r="AD6806" s="34"/>
      <c r="AE6806" s="34"/>
      <c r="AF6806" s="34"/>
    </row>
    <row r="6807" spans="3:33">
      <c r="C6807" s="29"/>
      <c r="E6807" s="30"/>
      <c r="F6807" s="30"/>
      <c r="G6807" s="30"/>
      <c r="H6807" s="26"/>
      <c r="U6807" s="25"/>
      <c r="V6807" s="25"/>
      <c r="AF6807" s="34"/>
      <c r="AG6807" s="37"/>
    </row>
    <row r="6808" spans="3:33">
      <c r="C6808" s="29"/>
      <c r="E6808" s="30"/>
      <c r="F6808" s="30"/>
      <c r="G6808" s="30"/>
      <c r="H6808" s="26"/>
      <c r="U6808" s="25"/>
      <c r="V6808" s="25"/>
      <c r="AF6808" s="34"/>
      <c r="AG6808" s="37"/>
    </row>
    <row r="6809" spans="3:33">
      <c r="C6809" s="29"/>
      <c r="E6809" s="30"/>
      <c r="F6809" s="30"/>
      <c r="G6809" s="30"/>
      <c r="H6809" s="26"/>
      <c r="U6809" s="25"/>
      <c r="V6809" s="25"/>
      <c r="AF6809" s="34"/>
      <c r="AG6809" s="37"/>
    </row>
    <row r="6810" spans="3:33">
      <c r="C6810" s="29"/>
      <c r="E6810" s="30"/>
      <c r="F6810" s="30"/>
      <c r="G6810" s="30"/>
      <c r="H6810" s="26"/>
      <c r="U6810" s="25"/>
      <c r="V6810" s="25"/>
      <c r="AF6810" s="34"/>
      <c r="AG6810" s="37"/>
    </row>
    <row r="6811" spans="3:33">
      <c r="C6811" s="29"/>
      <c r="E6811" s="30"/>
      <c r="F6811" s="30"/>
      <c r="G6811" s="30"/>
      <c r="H6811" s="26"/>
      <c r="U6811" s="25"/>
      <c r="V6811" s="25"/>
      <c r="AF6811" s="34"/>
      <c r="AG6811" s="37"/>
    </row>
    <row r="6812" spans="3:33">
      <c r="C6812" s="29"/>
      <c r="E6812" s="30"/>
      <c r="F6812" s="30"/>
      <c r="G6812" s="30"/>
      <c r="H6812" s="26"/>
      <c r="U6812" s="25"/>
      <c r="V6812" s="25"/>
      <c r="AF6812" s="34"/>
      <c r="AG6812" s="37"/>
    </row>
    <row r="6813" spans="3:33">
      <c r="C6813" s="29"/>
      <c r="E6813" s="30"/>
      <c r="F6813" s="30"/>
      <c r="G6813" s="30"/>
      <c r="H6813" s="26"/>
      <c r="U6813" s="25"/>
      <c r="V6813" s="25"/>
      <c r="AF6813" s="34"/>
      <c r="AG6813" s="37"/>
    </row>
    <row r="6814" spans="3:33">
      <c r="C6814" s="29"/>
      <c r="E6814" s="30"/>
      <c r="F6814" s="30"/>
      <c r="G6814" s="30"/>
      <c r="H6814" s="26"/>
      <c r="U6814" s="25"/>
      <c r="V6814" s="25"/>
      <c r="AF6814" s="34"/>
      <c r="AG6814" s="37"/>
    </row>
    <row r="6815" spans="3:33">
      <c r="C6815" s="29"/>
      <c r="E6815" s="30"/>
      <c r="F6815" s="30"/>
      <c r="G6815" s="30"/>
      <c r="H6815" s="26"/>
      <c r="U6815" s="25"/>
      <c r="V6815" s="25"/>
      <c r="AF6815" s="34"/>
      <c r="AG6815" s="37"/>
    </row>
    <row r="6816" spans="3:33">
      <c r="C6816" s="29"/>
      <c r="E6816" s="30"/>
      <c r="F6816" s="30"/>
      <c r="G6816" s="30"/>
      <c r="H6816" s="26"/>
      <c r="U6816" s="25"/>
      <c r="V6816" s="25"/>
      <c r="AF6816" s="34"/>
      <c r="AG6816" s="37"/>
    </row>
    <row r="6817" spans="3:33">
      <c r="C6817" s="29"/>
      <c r="E6817" s="30"/>
      <c r="F6817" s="30"/>
      <c r="G6817" s="30"/>
      <c r="H6817" s="26"/>
      <c r="U6817" s="25"/>
      <c r="V6817" s="25"/>
      <c r="AD6817" s="34"/>
      <c r="AE6817" s="34"/>
      <c r="AF6817" s="34"/>
      <c r="AG6817" s="37"/>
    </row>
    <row r="6818" spans="3:33">
      <c r="C6818" s="29"/>
      <c r="E6818" s="30"/>
      <c r="F6818" s="30"/>
      <c r="G6818" s="30"/>
      <c r="H6818" s="26"/>
      <c r="U6818" s="25"/>
      <c r="V6818" s="25"/>
      <c r="AD6818" s="34"/>
      <c r="AE6818" s="34"/>
      <c r="AF6818" s="34"/>
      <c r="AG6818" s="37"/>
    </row>
    <row r="6819" spans="3:33">
      <c r="C6819" s="29"/>
      <c r="E6819" s="30"/>
      <c r="F6819" s="30"/>
      <c r="G6819" s="30"/>
      <c r="H6819" s="26"/>
      <c r="U6819" s="25"/>
      <c r="V6819" s="25"/>
      <c r="AD6819" s="34"/>
      <c r="AE6819" s="34"/>
      <c r="AF6819" s="34"/>
      <c r="AG6819" s="37"/>
    </row>
    <row r="6820" spans="3:33">
      <c r="C6820" s="29"/>
      <c r="E6820" s="30"/>
      <c r="F6820" s="30"/>
      <c r="G6820" s="30"/>
      <c r="H6820" s="26"/>
      <c r="U6820" s="25"/>
      <c r="V6820" s="25"/>
      <c r="AD6820" s="34"/>
      <c r="AE6820" s="34"/>
      <c r="AF6820" s="34"/>
      <c r="AG6820" s="37"/>
    </row>
    <row r="6821" spans="3:33">
      <c r="C6821" s="29"/>
      <c r="E6821" s="30"/>
      <c r="F6821" s="30"/>
      <c r="G6821" s="30"/>
      <c r="H6821" s="26"/>
      <c r="U6821" s="25"/>
      <c r="V6821" s="25"/>
      <c r="AD6821" s="34"/>
      <c r="AE6821" s="34"/>
      <c r="AF6821" s="34"/>
      <c r="AG6821" s="37"/>
    </row>
    <row r="6822" spans="3:33">
      <c r="C6822" s="29"/>
      <c r="E6822" s="30"/>
      <c r="F6822" s="30"/>
      <c r="G6822" s="30"/>
      <c r="H6822" s="26"/>
      <c r="U6822" s="25"/>
      <c r="V6822" s="25"/>
      <c r="AF6822" s="34"/>
    </row>
    <row r="6823" spans="3:33">
      <c r="C6823" s="29"/>
      <c r="E6823" s="30"/>
      <c r="F6823" s="30"/>
      <c r="G6823" s="30"/>
      <c r="H6823" s="26"/>
      <c r="U6823" s="25"/>
      <c r="V6823" s="25"/>
      <c r="AF6823" s="34"/>
    </row>
    <row r="6824" spans="3:33">
      <c r="C6824" s="29"/>
      <c r="E6824" s="30"/>
      <c r="F6824" s="30"/>
      <c r="G6824" s="30"/>
      <c r="H6824" s="26"/>
      <c r="U6824" s="25"/>
      <c r="V6824" s="25"/>
      <c r="AF6824" s="34"/>
    </row>
    <row r="6825" spans="3:33">
      <c r="C6825" s="29"/>
      <c r="E6825" s="30"/>
      <c r="F6825" s="30"/>
      <c r="G6825" s="30"/>
      <c r="H6825" s="26"/>
      <c r="U6825" s="25"/>
      <c r="V6825" s="25"/>
      <c r="AF6825" s="34"/>
    </row>
    <row r="6826" spans="3:33">
      <c r="C6826" s="29"/>
      <c r="E6826" s="30"/>
      <c r="F6826" s="30"/>
      <c r="G6826" s="30"/>
      <c r="H6826" s="26"/>
      <c r="U6826" s="25"/>
      <c r="V6826" s="25"/>
      <c r="AF6826" s="34"/>
    </row>
    <row r="6827" spans="3:33">
      <c r="C6827" s="29"/>
      <c r="E6827" s="30"/>
      <c r="F6827" s="30"/>
      <c r="G6827" s="30"/>
      <c r="H6827" s="26"/>
      <c r="U6827" s="25"/>
      <c r="V6827" s="25"/>
      <c r="AF6827" s="34"/>
    </row>
    <row r="6828" spans="3:33">
      <c r="C6828" s="29"/>
      <c r="E6828" s="30"/>
      <c r="F6828" s="30"/>
      <c r="G6828" s="30"/>
      <c r="H6828" s="26"/>
      <c r="U6828" s="25"/>
      <c r="V6828" s="25"/>
      <c r="AF6828" s="34"/>
    </row>
    <row r="6829" spans="3:33">
      <c r="C6829" s="29"/>
      <c r="E6829" s="30"/>
      <c r="F6829" s="30"/>
      <c r="G6829" s="30"/>
      <c r="H6829" s="26"/>
      <c r="U6829" s="25"/>
      <c r="V6829" s="25"/>
      <c r="AF6829" s="34"/>
    </row>
    <row r="6830" spans="3:33">
      <c r="C6830" s="29"/>
      <c r="E6830" s="30"/>
      <c r="F6830" s="30"/>
      <c r="G6830" s="30"/>
      <c r="H6830" s="26"/>
      <c r="U6830" s="25"/>
      <c r="V6830" s="25"/>
      <c r="AF6830" s="34"/>
    </row>
    <row r="6831" spans="3:33">
      <c r="C6831" s="29"/>
      <c r="E6831" s="30"/>
      <c r="F6831" s="30"/>
      <c r="G6831" s="30"/>
      <c r="H6831" s="26"/>
      <c r="U6831" s="25"/>
      <c r="V6831" s="25"/>
      <c r="AF6831" s="34"/>
    </row>
    <row r="6832" spans="3:33">
      <c r="C6832" s="29"/>
      <c r="E6832" s="30"/>
      <c r="F6832" s="30"/>
      <c r="G6832" s="30"/>
      <c r="H6832" s="26"/>
      <c r="AF6832" s="34"/>
    </row>
    <row r="6833" spans="3:33">
      <c r="C6833" s="29"/>
      <c r="E6833" s="30"/>
      <c r="F6833" s="30"/>
      <c r="G6833" s="30"/>
      <c r="H6833" s="26"/>
      <c r="AF6833" s="34"/>
    </row>
    <row r="6834" spans="3:33">
      <c r="C6834" s="29"/>
      <c r="E6834" s="30"/>
      <c r="F6834" s="30"/>
      <c r="G6834" s="30"/>
      <c r="H6834" s="26"/>
      <c r="AF6834" s="34"/>
    </row>
    <row r="6835" spans="3:33">
      <c r="C6835" s="29"/>
      <c r="E6835" s="30"/>
      <c r="F6835" s="30"/>
      <c r="G6835" s="30"/>
      <c r="H6835" s="26"/>
      <c r="AF6835" s="34"/>
    </row>
    <row r="6836" spans="3:33">
      <c r="C6836" s="29"/>
      <c r="E6836" s="30"/>
      <c r="F6836" s="30"/>
      <c r="G6836" s="30"/>
      <c r="H6836" s="26"/>
      <c r="AF6836" s="34"/>
    </row>
    <row r="6837" spans="3:33">
      <c r="C6837" s="29"/>
      <c r="E6837" s="30"/>
      <c r="F6837" s="30"/>
      <c r="G6837" s="30"/>
      <c r="H6837" s="26"/>
      <c r="AF6837" s="34"/>
      <c r="AG6837" s="37"/>
    </row>
    <row r="6838" spans="3:33">
      <c r="C6838" s="29"/>
      <c r="E6838" s="30"/>
      <c r="F6838" s="30"/>
      <c r="G6838" s="30"/>
      <c r="H6838" s="26"/>
      <c r="AF6838" s="34"/>
      <c r="AG6838" s="37"/>
    </row>
    <row r="6839" spans="3:33">
      <c r="C6839" s="29"/>
      <c r="E6839" s="30"/>
      <c r="F6839" s="30"/>
      <c r="G6839" s="30"/>
      <c r="H6839" s="26"/>
      <c r="AF6839" s="34"/>
      <c r="AG6839" s="37"/>
    </row>
    <row r="6840" spans="3:33">
      <c r="C6840" s="29"/>
      <c r="E6840" s="30"/>
      <c r="F6840" s="30"/>
      <c r="G6840" s="30"/>
      <c r="H6840" s="26"/>
      <c r="AF6840" s="34"/>
      <c r="AG6840" s="37"/>
    </row>
    <row r="6841" spans="3:33">
      <c r="C6841" s="29"/>
      <c r="E6841" s="30"/>
      <c r="F6841" s="30"/>
      <c r="G6841" s="30"/>
      <c r="H6841" s="26"/>
      <c r="AF6841" s="34"/>
      <c r="AG6841" s="37"/>
    </row>
    <row r="6842" spans="3:33">
      <c r="C6842" s="29"/>
      <c r="E6842" s="30"/>
      <c r="F6842" s="30"/>
      <c r="G6842" s="30"/>
      <c r="H6842" s="26"/>
      <c r="AF6842" s="34"/>
      <c r="AG6842" s="37"/>
    </row>
    <row r="6843" spans="3:33">
      <c r="C6843" s="29"/>
      <c r="E6843" s="30"/>
      <c r="F6843" s="30"/>
      <c r="G6843" s="30"/>
      <c r="H6843" s="26"/>
      <c r="AF6843" s="34"/>
      <c r="AG6843" s="37"/>
    </row>
    <row r="6844" spans="3:33">
      <c r="C6844" s="29"/>
      <c r="E6844" s="30"/>
      <c r="F6844" s="30"/>
      <c r="G6844" s="30"/>
      <c r="H6844" s="26"/>
      <c r="AF6844" s="34"/>
      <c r="AG6844" s="37"/>
    </row>
    <row r="6845" spans="3:33">
      <c r="C6845" s="29"/>
      <c r="E6845" s="30"/>
      <c r="F6845" s="30"/>
      <c r="G6845" s="30"/>
      <c r="H6845" s="26"/>
      <c r="AF6845" s="34"/>
      <c r="AG6845" s="37"/>
    </row>
    <row r="6846" spans="3:33">
      <c r="C6846" s="29"/>
      <c r="E6846" s="30"/>
      <c r="F6846" s="30"/>
      <c r="G6846" s="30"/>
      <c r="H6846" s="26"/>
      <c r="AF6846" s="34"/>
      <c r="AG6846" s="37"/>
    </row>
    <row r="6847" spans="3:33">
      <c r="C6847" s="29"/>
      <c r="E6847" s="30"/>
      <c r="F6847" s="30"/>
      <c r="G6847" s="30"/>
      <c r="H6847" s="26"/>
      <c r="AF6847" s="34"/>
      <c r="AG6847" s="37"/>
    </row>
    <row r="6848" spans="3:33">
      <c r="C6848" s="29"/>
      <c r="E6848" s="30"/>
      <c r="F6848" s="30"/>
      <c r="G6848" s="30"/>
      <c r="H6848" s="26"/>
      <c r="AF6848" s="34"/>
      <c r="AG6848" s="37"/>
    </row>
    <row r="6849" spans="3:33">
      <c r="C6849" s="29"/>
      <c r="E6849" s="30"/>
      <c r="F6849" s="30"/>
      <c r="G6849" s="30"/>
      <c r="H6849" s="26"/>
      <c r="AD6849" s="34"/>
      <c r="AE6849" s="34"/>
      <c r="AF6849" s="34"/>
      <c r="AG6849" s="37"/>
    </row>
    <row r="6850" spans="3:33">
      <c r="C6850" s="29"/>
      <c r="E6850" s="30"/>
      <c r="F6850" s="30"/>
      <c r="G6850" s="30"/>
      <c r="H6850" s="26"/>
      <c r="AD6850" s="34"/>
      <c r="AE6850" s="34"/>
      <c r="AF6850" s="34"/>
      <c r="AG6850" s="37"/>
    </row>
    <row r="6851" spans="3:33">
      <c r="C6851" s="29"/>
      <c r="E6851" s="30"/>
      <c r="F6851" s="30"/>
      <c r="G6851" s="30"/>
      <c r="H6851" s="26"/>
      <c r="AD6851" s="34"/>
      <c r="AE6851" s="34"/>
      <c r="AF6851" s="34"/>
      <c r="AG6851" s="37"/>
    </row>
    <row r="6852" spans="3:33">
      <c r="C6852" s="29"/>
      <c r="E6852" s="30"/>
      <c r="F6852" s="30"/>
      <c r="G6852" s="30"/>
      <c r="H6852" s="26"/>
      <c r="AD6852" s="34"/>
      <c r="AE6852" s="34"/>
      <c r="AF6852" s="34"/>
      <c r="AG6852" s="37"/>
    </row>
    <row r="6853" spans="3:33">
      <c r="C6853" s="29"/>
      <c r="E6853" s="30"/>
      <c r="F6853" s="30"/>
      <c r="G6853" s="30"/>
      <c r="H6853" s="26"/>
      <c r="AD6853" s="34"/>
      <c r="AE6853" s="34"/>
      <c r="AF6853" s="34"/>
      <c r="AG6853" s="37"/>
    </row>
    <row r="6854" spans="3:33">
      <c r="C6854" s="29"/>
      <c r="E6854" s="30"/>
      <c r="F6854" s="30"/>
      <c r="G6854" s="30"/>
      <c r="H6854" s="26"/>
      <c r="AD6854" s="34"/>
      <c r="AE6854" s="34"/>
      <c r="AF6854" s="34"/>
      <c r="AG6854" s="37"/>
    </row>
    <row r="6855" spans="3:33">
      <c r="C6855" s="29"/>
      <c r="E6855" s="30"/>
      <c r="F6855" s="30"/>
      <c r="G6855" s="30"/>
      <c r="H6855" s="26"/>
      <c r="AD6855" s="34"/>
      <c r="AE6855" s="34"/>
      <c r="AF6855" s="34"/>
      <c r="AG6855" s="37"/>
    </row>
    <row r="6856" spans="3:33">
      <c r="C6856" s="29"/>
      <c r="E6856" s="30"/>
      <c r="F6856" s="30"/>
      <c r="G6856" s="30"/>
      <c r="H6856" s="26"/>
      <c r="AF6856" s="34"/>
    </row>
    <row r="6857" spans="3:33">
      <c r="C6857" s="29"/>
      <c r="E6857" s="30"/>
      <c r="F6857" s="30"/>
      <c r="G6857" s="30"/>
      <c r="H6857" s="26"/>
      <c r="AF6857" s="34"/>
    </row>
    <row r="6858" spans="3:33">
      <c r="C6858" s="29"/>
      <c r="E6858" s="30"/>
      <c r="F6858" s="30"/>
      <c r="G6858" s="30"/>
      <c r="H6858" s="26"/>
      <c r="AF6858" s="34"/>
    </row>
    <row r="6859" spans="3:33">
      <c r="C6859" s="29"/>
      <c r="E6859" s="30"/>
      <c r="F6859" s="30"/>
      <c r="G6859" s="30"/>
      <c r="H6859" s="26"/>
      <c r="AF6859" s="34"/>
    </row>
    <row r="6860" spans="3:33">
      <c r="C6860" s="29"/>
      <c r="E6860" s="30"/>
      <c r="F6860" s="30"/>
      <c r="G6860" s="30"/>
      <c r="H6860" s="26"/>
      <c r="AF6860" s="34"/>
    </row>
    <row r="6861" spans="3:33">
      <c r="C6861" s="29"/>
      <c r="E6861" s="30"/>
      <c r="F6861" s="30"/>
      <c r="G6861" s="30"/>
      <c r="H6861" s="26"/>
      <c r="AF6861" s="34"/>
    </row>
    <row r="6862" spans="3:33">
      <c r="C6862" s="29"/>
      <c r="E6862" s="30"/>
      <c r="F6862" s="30"/>
      <c r="G6862" s="30"/>
      <c r="H6862" s="26"/>
      <c r="AF6862" s="34"/>
    </row>
    <row r="6863" spans="3:33">
      <c r="C6863" s="29"/>
      <c r="E6863" s="30"/>
      <c r="F6863" s="30"/>
      <c r="G6863" s="30"/>
      <c r="H6863" s="26"/>
      <c r="AF6863" s="34"/>
    </row>
    <row r="6864" spans="3:33">
      <c r="C6864" s="29"/>
      <c r="E6864" s="30"/>
      <c r="F6864" s="30"/>
      <c r="G6864" s="30"/>
      <c r="H6864" s="26"/>
      <c r="AF6864" s="34"/>
    </row>
    <row r="6865" spans="3:32">
      <c r="C6865" s="29"/>
      <c r="E6865" s="30"/>
      <c r="F6865" s="30"/>
      <c r="G6865" s="30"/>
      <c r="H6865" s="26"/>
      <c r="AF6865" s="34"/>
    </row>
    <row r="6866" spans="3:32">
      <c r="C6866" s="29"/>
      <c r="E6866" s="30"/>
      <c r="F6866" s="30"/>
      <c r="G6866" s="30"/>
      <c r="H6866" s="26"/>
      <c r="AF6866" s="34"/>
    </row>
    <row r="6867" spans="3:32">
      <c r="C6867" s="29"/>
      <c r="E6867" s="30"/>
      <c r="F6867" s="30"/>
      <c r="G6867" s="30"/>
      <c r="H6867" s="26"/>
      <c r="AF6867" s="34"/>
    </row>
    <row r="6868" spans="3:32">
      <c r="C6868" s="29"/>
      <c r="E6868" s="30"/>
      <c r="F6868" s="30"/>
      <c r="G6868" s="30"/>
      <c r="H6868" s="26"/>
      <c r="AF6868" s="34"/>
    </row>
    <row r="6869" spans="3:32">
      <c r="C6869" s="29"/>
      <c r="E6869" s="30"/>
      <c r="F6869" s="30"/>
      <c r="G6869" s="30"/>
      <c r="H6869" s="26"/>
      <c r="AF6869" s="34"/>
    </row>
    <row r="6870" spans="3:32">
      <c r="C6870" s="29"/>
      <c r="E6870" s="30"/>
      <c r="F6870" s="30"/>
      <c r="G6870" s="30"/>
      <c r="H6870" s="26"/>
      <c r="AF6870" s="34"/>
    </row>
    <row r="6871" spans="3:32">
      <c r="C6871" s="29"/>
      <c r="E6871" s="30"/>
      <c r="F6871" s="30"/>
      <c r="G6871" s="30"/>
      <c r="H6871" s="26"/>
      <c r="AF6871" s="34"/>
    </row>
    <row r="6872" spans="3:32">
      <c r="C6872" s="29"/>
      <c r="E6872" s="30"/>
      <c r="F6872" s="30"/>
      <c r="G6872" s="30"/>
      <c r="H6872" s="26"/>
      <c r="AF6872" s="34"/>
    </row>
    <row r="6873" spans="3:32">
      <c r="C6873" s="29"/>
      <c r="E6873" s="30"/>
      <c r="F6873" s="30"/>
      <c r="G6873" s="30"/>
      <c r="H6873" s="26"/>
      <c r="AF6873" s="34"/>
    </row>
    <row r="6874" spans="3:32">
      <c r="C6874" s="29"/>
      <c r="E6874" s="30"/>
      <c r="F6874" s="30"/>
      <c r="G6874" s="30"/>
      <c r="H6874" s="26"/>
      <c r="AF6874" s="34"/>
    </row>
    <row r="6875" spans="3:32">
      <c r="C6875" s="29"/>
      <c r="E6875" s="30"/>
      <c r="F6875" s="30"/>
      <c r="G6875" s="30"/>
      <c r="H6875" s="26"/>
      <c r="AF6875" s="34"/>
    </row>
    <row r="6876" spans="3:32">
      <c r="C6876" s="29"/>
      <c r="E6876" s="30"/>
      <c r="F6876" s="30"/>
      <c r="G6876" s="30"/>
      <c r="H6876" s="26"/>
      <c r="AF6876" s="34"/>
    </row>
    <row r="6877" spans="3:32">
      <c r="C6877" s="29"/>
      <c r="E6877" s="30"/>
      <c r="F6877" s="30"/>
      <c r="G6877" s="30"/>
      <c r="H6877" s="26"/>
      <c r="AF6877" s="34"/>
    </row>
    <row r="6878" spans="3:32">
      <c r="C6878" s="29"/>
      <c r="E6878" s="30"/>
      <c r="F6878" s="30"/>
      <c r="G6878" s="30"/>
      <c r="H6878" s="26"/>
      <c r="AF6878" s="34"/>
    </row>
    <row r="6879" spans="3:32">
      <c r="C6879" s="29"/>
      <c r="E6879" s="30"/>
      <c r="F6879" s="30"/>
      <c r="G6879" s="30"/>
      <c r="H6879" s="26"/>
      <c r="AF6879" s="34"/>
    </row>
    <row r="6880" spans="3:32">
      <c r="C6880" s="29"/>
      <c r="E6880" s="30"/>
      <c r="F6880" s="30"/>
      <c r="G6880" s="30"/>
      <c r="H6880" s="26"/>
      <c r="AF6880" s="34"/>
    </row>
    <row r="6881" spans="3:32">
      <c r="C6881" s="29"/>
      <c r="E6881" s="30"/>
      <c r="F6881" s="30"/>
      <c r="G6881" s="30"/>
      <c r="H6881" s="26"/>
      <c r="AF6881" s="34"/>
    </row>
    <row r="6882" spans="3:32">
      <c r="C6882" s="29"/>
      <c r="E6882" s="30"/>
      <c r="F6882" s="30"/>
      <c r="G6882" s="30"/>
      <c r="H6882" s="26"/>
      <c r="AF6882" s="34"/>
    </row>
    <row r="6883" spans="3:32">
      <c r="C6883" s="29"/>
      <c r="E6883" s="30"/>
      <c r="F6883" s="30"/>
      <c r="G6883" s="30"/>
      <c r="H6883" s="26"/>
      <c r="AF6883" s="34"/>
    </row>
    <row r="6884" spans="3:32">
      <c r="C6884" s="29"/>
      <c r="E6884" s="30"/>
      <c r="F6884" s="30"/>
      <c r="G6884" s="30"/>
      <c r="H6884" s="26"/>
      <c r="AF6884" s="34"/>
    </row>
    <row r="6885" spans="3:32">
      <c r="C6885" s="29"/>
      <c r="E6885" s="30"/>
      <c r="F6885" s="30"/>
      <c r="G6885" s="30"/>
      <c r="H6885" s="26"/>
      <c r="AF6885" s="34"/>
    </row>
    <row r="6886" spans="3:32">
      <c r="C6886" s="29"/>
      <c r="E6886" s="30"/>
      <c r="F6886" s="30"/>
      <c r="G6886" s="30"/>
      <c r="H6886" s="26"/>
      <c r="AF6886" s="34"/>
    </row>
    <row r="6887" spans="3:32">
      <c r="C6887" s="29"/>
      <c r="E6887" s="30"/>
      <c r="F6887" s="30"/>
      <c r="G6887" s="30"/>
      <c r="H6887" s="26"/>
      <c r="U6887" s="25"/>
      <c r="V6887" s="25"/>
      <c r="AF6887" s="34"/>
    </row>
    <row r="6888" spans="3:32">
      <c r="C6888" s="29"/>
      <c r="E6888" s="30"/>
      <c r="F6888" s="30"/>
      <c r="G6888" s="30"/>
      <c r="H6888" s="26"/>
      <c r="U6888" s="25"/>
      <c r="V6888" s="25"/>
      <c r="AF6888" s="34"/>
    </row>
    <row r="6889" spans="3:32">
      <c r="C6889" s="29"/>
      <c r="E6889" s="30"/>
      <c r="F6889" s="30"/>
      <c r="G6889" s="30"/>
      <c r="H6889" s="26"/>
      <c r="U6889" s="25"/>
      <c r="V6889" s="25"/>
      <c r="AF6889" s="34"/>
    </row>
    <row r="6890" spans="3:32">
      <c r="C6890" s="29"/>
      <c r="E6890" s="30"/>
      <c r="F6890" s="30"/>
      <c r="G6890" s="30"/>
      <c r="H6890" s="26"/>
      <c r="U6890" s="25"/>
      <c r="V6890" s="25"/>
      <c r="AF6890" s="34"/>
    </row>
    <row r="6891" spans="3:32">
      <c r="C6891" s="29"/>
      <c r="E6891" s="30"/>
      <c r="F6891" s="30"/>
      <c r="G6891" s="30"/>
      <c r="H6891" s="26"/>
      <c r="U6891" s="25"/>
      <c r="V6891" s="25"/>
      <c r="AF6891" s="34"/>
    </row>
    <row r="6892" spans="3:32">
      <c r="C6892" s="29"/>
      <c r="E6892" s="30"/>
      <c r="F6892" s="30"/>
      <c r="G6892" s="30"/>
      <c r="H6892" s="26"/>
      <c r="U6892" s="25"/>
      <c r="V6892" s="25"/>
      <c r="AF6892" s="34"/>
    </row>
    <row r="6893" spans="3:32">
      <c r="C6893" s="29"/>
      <c r="E6893" s="30"/>
      <c r="F6893" s="30"/>
      <c r="G6893" s="30"/>
      <c r="H6893" s="26"/>
      <c r="U6893" s="25"/>
      <c r="V6893" s="25"/>
      <c r="AF6893" s="34"/>
    </row>
    <row r="6894" spans="3:32">
      <c r="C6894" s="29"/>
      <c r="E6894" s="30"/>
      <c r="F6894" s="30"/>
      <c r="G6894" s="30"/>
      <c r="H6894" s="26"/>
      <c r="U6894" s="25"/>
      <c r="V6894" s="25"/>
      <c r="AF6894" s="34"/>
    </row>
    <row r="6895" spans="3:32">
      <c r="C6895" s="29"/>
      <c r="E6895" s="30"/>
      <c r="F6895" s="30"/>
      <c r="G6895" s="30"/>
      <c r="H6895" s="26"/>
      <c r="U6895" s="25"/>
      <c r="V6895" s="25"/>
      <c r="AF6895" s="34"/>
    </row>
    <row r="6896" spans="3:32">
      <c r="C6896" s="29"/>
      <c r="E6896" s="30"/>
      <c r="F6896" s="30"/>
      <c r="G6896" s="30"/>
      <c r="H6896" s="26"/>
      <c r="U6896" s="25"/>
      <c r="V6896" s="25"/>
      <c r="AF6896" s="34"/>
    </row>
    <row r="6897" spans="3:32">
      <c r="C6897" s="29"/>
      <c r="E6897" s="30"/>
      <c r="F6897" s="30"/>
      <c r="G6897" s="30"/>
      <c r="H6897" s="26"/>
      <c r="U6897" s="25"/>
      <c r="V6897" s="25"/>
      <c r="AF6897" s="34"/>
    </row>
    <row r="6898" spans="3:32">
      <c r="C6898" s="29"/>
      <c r="E6898" s="30"/>
      <c r="F6898" s="30"/>
      <c r="G6898" s="30"/>
      <c r="H6898" s="26"/>
      <c r="U6898" s="25"/>
      <c r="V6898" s="25"/>
      <c r="AF6898" s="34"/>
    </row>
    <row r="6899" spans="3:32">
      <c r="C6899" s="29"/>
      <c r="E6899" s="30"/>
      <c r="F6899" s="30"/>
      <c r="G6899" s="30"/>
      <c r="H6899" s="26"/>
      <c r="U6899" s="25"/>
      <c r="V6899" s="25"/>
      <c r="AF6899" s="34"/>
    </row>
    <row r="6900" spans="3:32">
      <c r="C6900" s="29"/>
      <c r="E6900" s="30"/>
      <c r="F6900" s="30"/>
      <c r="G6900" s="30"/>
      <c r="H6900" s="26"/>
      <c r="U6900" s="25"/>
      <c r="V6900" s="25"/>
      <c r="AF6900" s="34"/>
    </row>
    <row r="6901" spans="3:32">
      <c r="C6901" s="29"/>
      <c r="E6901" s="30"/>
      <c r="F6901" s="30"/>
      <c r="G6901" s="30"/>
      <c r="H6901" s="26"/>
      <c r="U6901" s="25"/>
      <c r="V6901" s="25"/>
      <c r="AF6901" s="34"/>
    </row>
    <row r="6902" spans="3:32">
      <c r="C6902" s="29"/>
      <c r="E6902" s="30"/>
      <c r="F6902" s="30"/>
      <c r="G6902" s="30"/>
      <c r="H6902" s="26"/>
      <c r="U6902" s="25"/>
      <c r="V6902" s="25"/>
      <c r="AF6902" s="34"/>
    </row>
    <row r="6903" spans="3:32">
      <c r="C6903" s="29"/>
      <c r="E6903" s="30"/>
      <c r="F6903" s="30"/>
      <c r="G6903" s="30"/>
      <c r="H6903" s="26"/>
      <c r="U6903" s="25"/>
      <c r="V6903" s="25"/>
      <c r="AF6903" s="34"/>
    </row>
    <row r="6904" spans="3:32">
      <c r="C6904" s="29"/>
      <c r="E6904" s="30"/>
      <c r="F6904" s="30"/>
      <c r="G6904" s="30"/>
      <c r="H6904" s="26"/>
      <c r="U6904" s="25"/>
      <c r="V6904" s="25"/>
      <c r="AF6904" s="34"/>
    </row>
    <row r="6905" spans="3:32">
      <c r="C6905" s="29"/>
      <c r="E6905" s="30"/>
      <c r="F6905" s="30"/>
      <c r="G6905" s="30"/>
      <c r="H6905" s="26"/>
      <c r="U6905" s="25"/>
      <c r="V6905" s="25"/>
      <c r="AF6905" s="34"/>
    </row>
    <row r="6906" spans="3:32">
      <c r="C6906" s="29"/>
      <c r="E6906" s="30"/>
      <c r="F6906" s="30"/>
      <c r="G6906" s="30"/>
      <c r="H6906" s="26"/>
      <c r="U6906" s="25"/>
      <c r="V6906" s="25"/>
      <c r="AF6906" s="34"/>
    </row>
    <row r="6907" spans="3:32">
      <c r="C6907" s="29"/>
      <c r="E6907" s="30"/>
      <c r="F6907" s="30"/>
      <c r="G6907" s="30"/>
      <c r="H6907" s="26"/>
      <c r="U6907" s="25"/>
      <c r="V6907" s="25"/>
      <c r="AF6907" s="34"/>
    </row>
    <row r="6908" spans="3:32">
      <c r="C6908" s="29"/>
      <c r="E6908" s="30"/>
      <c r="F6908" s="30"/>
      <c r="G6908" s="30"/>
      <c r="H6908" s="26"/>
      <c r="U6908" s="25"/>
      <c r="V6908" s="25"/>
      <c r="AF6908" s="34"/>
    </row>
    <row r="6909" spans="3:32">
      <c r="C6909" s="29"/>
      <c r="E6909" s="30"/>
      <c r="F6909" s="30"/>
      <c r="G6909" s="30"/>
      <c r="H6909" s="26"/>
      <c r="U6909" s="25"/>
      <c r="V6909" s="25"/>
      <c r="AF6909" s="34"/>
    </row>
    <row r="6910" spans="3:32">
      <c r="C6910" s="29"/>
      <c r="E6910" s="30"/>
      <c r="F6910" s="30"/>
      <c r="G6910" s="30"/>
      <c r="H6910" s="26"/>
      <c r="U6910" s="25"/>
      <c r="V6910" s="25"/>
      <c r="AF6910" s="34"/>
    </row>
    <row r="6911" spans="3:32">
      <c r="C6911" s="29"/>
      <c r="E6911" s="30"/>
      <c r="F6911" s="30"/>
      <c r="G6911" s="30"/>
      <c r="H6911" s="26"/>
      <c r="U6911" s="25"/>
      <c r="V6911" s="25"/>
      <c r="AF6911" s="34"/>
    </row>
    <row r="6912" spans="3:32">
      <c r="C6912" s="29"/>
      <c r="E6912" s="30"/>
      <c r="F6912" s="30"/>
      <c r="G6912" s="30"/>
      <c r="H6912" s="26"/>
      <c r="U6912" s="25"/>
      <c r="V6912" s="25"/>
      <c r="AF6912" s="34"/>
    </row>
    <row r="6913" spans="3:32">
      <c r="C6913" s="29"/>
      <c r="E6913" s="30"/>
      <c r="F6913" s="30"/>
      <c r="G6913" s="30"/>
      <c r="H6913" s="26"/>
      <c r="U6913" s="25"/>
      <c r="V6913" s="25"/>
      <c r="AF6913" s="34"/>
    </row>
    <row r="6914" spans="3:32">
      <c r="C6914" s="29"/>
      <c r="E6914" s="30"/>
      <c r="F6914" s="30"/>
      <c r="G6914" s="30"/>
      <c r="H6914" s="26"/>
      <c r="U6914" s="25"/>
      <c r="V6914" s="25"/>
      <c r="AF6914" s="34"/>
    </row>
    <row r="6915" spans="3:32">
      <c r="C6915" s="29"/>
      <c r="E6915" s="30"/>
      <c r="F6915" s="30"/>
      <c r="G6915" s="30"/>
      <c r="H6915" s="26"/>
      <c r="U6915" s="25"/>
      <c r="V6915" s="25"/>
      <c r="AF6915" s="34"/>
    </row>
    <row r="6916" spans="3:32">
      <c r="C6916" s="29"/>
      <c r="E6916" s="30"/>
      <c r="F6916" s="30"/>
      <c r="G6916" s="30"/>
      <c r="H6916" s="26"/>
      <c r="U6916" s="25"/>
      <c r="V6916" s="25"/>
      <c r="AF6916" s="34"/>
    </row>
    <row r="6917" spans="3:32">
      <c r="C6917" s="29"/>
      <c r="E6917" s="30"/>
      <c r="F6917" s="30"/>
      <c r="G6917" s="30"/>
      <c r="H6917" s="26"/>
      <c r="U6917" s="25"/>
      <c r="V6917" s="25"/>
      <c r="AF6917" s="34"/>
    </row>
    <row r="6918" spans="3:32">
      <c r="C6918" s="29"/>
      <c r="E6918" s="30"/>
      <c r="F6918" s="30"/>
      <c r="G6918" s="30"/>
      <c r="H6918" s="26"/>
      <c r="U6918" s="25"/>
      <c r="V6918" s="25"/>
      <c r="AF6918" s="34"/>
    </row>
    <row r="6919" spans="3:32">
      <c r="C6919" s="29"/>
      <c r="E6919" s="30"/>
      <c r="F6919" s="30"/>
      <c r="G6919" s="30"/>
      <c r="H6919" s="26"/>
      <c r="U6919" s="25"/>
      <c r="V6919" s="25"/>
      <c r="AF6919" s="34"/>
    </row>
    <row r="6920" spans="3:32">
      <c r="C6920" s="29"/>
      <c r="E6920" s="30"/>
      <c r="F6920" s="30"/>
      <c r="G6920" s="30"/>
      <c r="H6920" s="26"/>
      <c r="U6920" s="25"/>
      <c r="V6920" s="25"/>
      <c r="AF6920" s="34"/>
    </row>
    <row r="6921" spans="3:32">
      <c r="C6921" s="29"/>
      <c r="E6921" s="30"/>
      <c r="F6921" s="30"/>
      <c r="G6921" s="30"/>
      <c r="H6921" s="26"/>
      <c r="U6921" s="25"/>
      <c r="V6921" s="25"/>
      <c r="AF6921" s="34"/>
    </row>
    <row r="6922" spans="3:32">
      <c r="C6922" s="29"/>
      <c r="E6922" s="30"/>
      <c r="F6922" s="30"/>
      <c r="G6922" s="30"/>
      <c r="H6922" s="26"/>
      <c r="U6922" s="25"/>
      <c r="V6922" s="25"/>
      <c r="AF6922" s="34"/>
    </row>
    <row r="6923" spans="3:32">
      <c r="C6923" s="29"/>
      <c r="E6923" s="30"/>
      <c r="F6923" s="30"/>
      <c r="G6923" s="30"/>
      <c r="H6923" s="26"/>
      <c r="U6923" s="25"/>
      <c r="V6923" s="25"/>
      <c r="AF6923" s="34"/>
    </row>
    <row r="6924" spans="3:32">
      <c r="C6924" s="29"/>
      <c r="E6924" s="30"/>
      <c r="F6924" s="30"/>
      <c r="G6924" s="30"/>
      <c r="H6924" s="26"/>
      <c r="U6924" s="25"/>
      <c r="V6924" s="25"/>
      <c r="AF6924" s="34"/>
    </row>
    <row r="6925" spans="3:32">
      <c r="C6925" s="29"/>
      <c r="E6925" s="30"/>
      <c r="F6925" s="30"/>
      <c r="G6925" s="30"/>
      <c r="H6925" s="26"/>
      <c r="U6925" s="25"/>
      <c r="V6925" s="25"/>
      <c r="AF6925" s="34"/>
    </row>
    <row r="6926" spans="3:32">
      <c r="C6926" s="29"/>
      <c r="E6926" s="30"/>
      <c r="F6926" s="30"/>
      <c r="G6926" s="30"/>
      <c r="H6926" s="26"/>
      <c r="U6926" s="25"/>
      <c r="V6926" s="25"/>
      <c r="AF6926" s="34"/>
    </row>
    <row r="6927" spans="3:32">
      <c r="C6927" s="29"/>
      <c r="E6927" s="30"/>
      <c r="F6927" s="30"/>
      <c r="G6927" s="30"/>
      <c r="H6927" s="26"/>
      <c r="U6927" s="25"/>
      <c r="V6927" s="25"/>
      <c r="AD6927" s="34"/>
      <c r="AE6927" s="34"/>
      <c r="AF6927" s="34"/>
    </row>
    <row r="6928" spans="3:32">
      <c r="C6928" s="29"/>
      <c r="E6928" s="30"/>
      <c r="F6928" s="30"/>
      <c r="G6928" s="30"/>
      <c r="H6928" s="26"/>
      <c r="U6928" s="25"/>
      <c r="V6928" s="25"/>
      <c r="AD6928" s="34"/>
      <c r="AE6928" s="34"/>
      <c r="AF6928" s="34"/>
    </row>
    <row r="6929" spans="3:32">
      <c r="C6929" s="29"/>
      <c r="E6929" s="30"/>
      <c r="F6929" s="30"/>
      <c r="G6929" s="30"/>
      <c r="H6929" s="26"/>
      <c r="U6929" s="25"/>
      <c r="V6929" s="25"/>
      <c r="AD6929" s="34"/>
      <c r="AE6929" s="34"/>
      <c r="AF6929" s="34"/>
    </row>
    <row r="6930" spans="3:32">
      <c r="C6930" s="29"/>
      <c r="E6930" s="30"/>
      <c r="F6930" s="30"/>
      <c r="G6930" s="30"/>
      <c r="H6930" s="26"/>
      <c r="U6930" s="25"/>
      <c r="V6930" s="25"/>
      <c r="AD6930" s="34"/>
      <c r="AE6930" s="34"/>
      <c r="AF6930" s="34"/>
    </row>
    <row r="6931" spans="3:32">
      <c r="C6931" s="29"/>
      <c r="E6931" s="30"/>
      <c r="F6931" s="30"/>
      <c r="G6931" s="30"/>
      <c r="H6931" s="26"/>
      <c r="U6931" s="25"/>
      <c r="V6931" s="25"/>
      <c r="AD6931" s="34"/>
      <c r="AE6931" s="34"/>
      <c r="AF6931" s="34"/>
    </row>
    <row r="6932" spans="3:32">
      <c r="C6932" s="29"/>
      <c r="E6932" s="30"/>
      <c r="F6932" s="30"/>
      <c r="G6932" s="30"/>
      <c r="H6932" s="26"/>
      <c r="U6932" s="25"/>
      <c r="V6932" s="25"/>
      <c r="AD6932" s="34"/>
      <c r="AE6932" s="34"/>
      <c r="AF6932" s="34"/>
    </row>
    <row r="6933" spans="3:32">
      <c r="C6933" s="29"/>
      <c r="E6933" s="30"/>
      <c r="F6933" s="30"/>
      <c r="G6933" s="30"/>
      <c r="H6933" s="26"/>
      <c r="U6933" s="25"/>
      <c r="V6933" s="25"/>
      <c r="AD6933" s="34"/>
      <c r="AE6933" s="34"/>
      <c r="AF6933" s="34"/>
    </row>
    <row r="6934" spans="3:32">
      <c r="C6934" s="29"/>
      <c r="E6934" s="30"/>
      <c r="F6934" s="30"/>
      <c r="G6934" s="30"/>
      <c r="H6934" s="26"/>
      <c r="U6934" s="25"/>
      <c r="V6934" s="25"/>
      <c r="AD6934" s="34"/>
      <c r="AE6934" s="34"/>
      <c r="AF6934" s="34"/>
    </row>
    <row r="6935" spans="3:32">
      <c r="C6935" s="29"/>
      <c r="E6935" s="30"/>
      <c r="F6935" s="30"/>
      <c r="G6935" s="30"/>
      <c r="H6935" s="26"/>
      <c r="U6935" s="25"/>
      <c r="V6935" s="25"/>
      <c r="AD6935" s="34"/>
      <c r="AE6935" s="34"/>
      <c r="AF6935" s="34"/>
    </row>
    <row r="6936" spans="3:32">
      <c r="C6936" s="29"/>
      <c r="E6936" s="30"/>
      <c r="F6936" s="30"/>
      <c r="G6936" s="30"/>
      <c r="H6936" s="26"/>
      <c r="U6936" s="25"/>
      <c r="V6936" s="25"/>
      <c r="AD6936" s="34"/>
      <c r="AE6936" s="34"/>
      <c r="AF6936" s="34"/>
    </row>
    <row r="6937" spans="3:32">
      <c r="C6937" s="29"/>
      <c r="E6937" s="30"/>
      <c r="F6937" s="30"/>
      <c r="G6937" s="30"/>
      <c r="H6937" s="26"/>
      <c r="U6937" s="25"/>
      <c r="V6937" s="25"/>
      <c r="AD6937" s="34"/>
      <c r="AE6937" s="34"/>
      <c r="AF6937" s="34"/>
    </row>
    <row r="6938" spans="3:32">
      <c r="C6938" s="29"/>
      <c r="E6938" s="30"/>
      <c r="F6938" s="30"/>
      <c r="G6938" s="30"/>
      <c r="H6938" s="26"/>
      <c r="U6938" s="25"/>
      <c r="V6938" s="25"/>
      <c r="AD6938" s="34"/>
      <c r="AE6938" s="34"/>
      <c r="AF6938" s="34"/>
    </row>
    <row r="6939" spans="3:32">
      <c r="C6939" s="29"/>
      <c r="E6939" s="30"/>
      <c r="F6939" s="30"/>
      <c r="G6939" s="30"/>
      <c r="H6939" s="26"/>
      <c r="U6939" s="25"/>
      <c r="V6939" s="25"/>
      <c r="AD6939" s="34"/>
      <c r="AE6939" s="34"/>
      <c r="AF6939" s="34"/>
    </row>
    <row r="6940" spans="3:32">
      <c r="C6940" s="29"/>
      <c r="E6940" s="30"/>
      <c r="F6940" s="30"/>
      <c r="G6940" s="30"/>
      <c r="H6940" s="26"/>
      <c r="U6940" s="25"/>
      <c r="V6940" s="25"/>
      <c r="AD6940" s="34"/>
      <c r="AE6940" s="34"/>
      <c r="AF6940" s="34"/>
    </row>
    <row r="6941" spans="3:32">
      <c r="C6941" s="29"/>
      <c r="E6941" s="30"/>
      <c r="F6941" s="30"/>
      <c r="G6941" s="30"/>
      <c r="H6941" s="26"/>
      <c r="U6941" s="25"/>
      <c r="V6941" s="25"/>
      <c r="AD6941" s="34"/>
      <c r="AE6941" s="34"/>
      <c r="AF6941" s="34"/>
    </row>
    <row r="6942" spans="3:32">
      <c r="C6942" s="29"/>
      <c r="E6942" s="30"/>
      <c r="F6942" s="30"/>
      <c r="G6942" s="30"/>
      <c r="H6942" s="26"/>
      <c r="U6942" s="25"/>
      <c r="V6942" s="25"/>
      <c r="AD6942" s="34"/>
      <c r="AE6942" s="34"/>
      <c r="AF6942" s="34"/>
    </row>
    <row r="6943" spans="3:32">
      <c r="C6943" s="29"/>
      <c r="E6943" s="30"/>
      <c r="F6943" s="30"/>
      <c r="G6943" s="30"/>
      <c r="H6943" s="26"/>
      <c r="U6943" s="25"/>
      <c r="V6943" s="25"/>
      <c r="AD6943" s="34"/>
      <c r="AE6943" s="34"/>
      <c r="AF6943" s="34"/>
    </row>
    <row r="6944" spans="3:32">
      <c r="C6944" s="29"/>
      <c r="E6944" s="30"/>
      <c r="F6944" s="30"/>
      <c r="G6944" s="30"/>
      <c r="H6944" s="26"/>
      <c r="U6944" s="25"/>
      <c r="V6944" s="25"/>
      <c r="AD6944" s="34"/>
      <c r="AE6944" s="34"/>
      <c r="AF6944" s="34"/>
    </row>
    <row r="6945" spans="3:32">
      <c r="C6945" s="29"/>
      <c r="E6945" s="30"/>
      <c r="F6945" s="30"/>
      <c r="G6945" s="30"/>
      <c r="H6945" s="26"/>
      <c r="U6945" s="25"/>
      <c r="V6945" s="25"/>
      <c r="AD6945" s="34"/>
      <c r="AE6945" s="34"/>
      <c r="AF6945" s="34"/>
    </row>
    <row r="6946" spans="3:32">
      <c r="C6946" s="29"/>
      <c r="E6946" s="30"/>
      <c r="F6946" s="30"/>
      <c r="G6946" s="30"/>
      <c r="H6946" s="26"/>
      <c r="U6946" s="25"/>
      <c r="V6946" s="25"/>
      <c r="AD6946" s="34"/>
      <c r="AE6946" s="34"/>
      <c r="AF6946" s="34"/>
    </row>
    <row r="6947" spans="3:32">
      <c r="C6947" s="29"/>
      <c r="E6947" s="30"/>
      <c r="F6947" s="30"/>
      <c r="G6947" s="30"/>
      <c r="H6947" s="26"/>
      <c r="U6947" s="25"/>
      <c r="V6947" s="25"/>
      <c r="AF6947" s="34"/>
    </row>
    <row r="6948" spans="3:32">
      <c r="C6948" s="29"/>
      <c r="E6948" s="30"/>
      <c r="F6948" s="30"/>
      <c r="G6948" s="30"/>
      <c r="H6948" s="26"/>
      <c r="U6948" s="25"/>
      <c r="V6948" s="25"/>
      <c r="AF6948" s="34"/>
    </row>
    <row r="6949" spans="3:32">
      <c r="C6949" s="29"/>
      <c r="E6949" s="30"/>
      <c r="F6949" s="30"/>
      <c r="G6949" s="30"/>
      <c r="H6949" s="26"/>
      <c r="U6949" s="25"/>
      <c r="V6949" s="25"/>
      <c r="AF6949" s="34"/>
    </row>
    <row r="6950" spans="3:32">
      <c r="C6950" s="29"/>
      <c r="E6950" s="30"/>
      <c r="F6950" s="30"/>
      <c r="G6950" s="30"/>
      <c r="H6950" s="26"/>
      <c r="U6950" s="25"/>
      <c r="V6950" s="25"/>
      <c r="AF6950" s="34"/>
    </row>
    <row r="6951" spans="3:32">
      <c r="C6951" s="29"/>
      <c r="E6951" s="30"/>
      <c r="F6951" s="30"/>
      <c r="G6951" s="30"/>
      <c r="H6951" s="26"/>
      <c r="U6951" s="25"/>
      <c r="V6951" s="25"/>
      <c r="AF6951" s="34"/>
    </row>
    <row r="6952" spans="3:32">
      <c r="C6952" s="29"/>
      <c r="E6952" s="30"/>
      <c r="F6952" s="30"/>
      <c r="G6952" s="30"/>
      <c r="H6952" s="26"/>
      <c r="U6952" s="25"/>
      <c r="V6952" s="25"/>
      <c r="AF6952" s="34"/>
    </row>
    <row r="6953" spans="3:32">
      <c r="C6953" s="29"/>
      <c r="E6953" s="30"/>
      <c r="F6953" s="30"/>
      <c r="G6953" s="30"/>
      <c r="H6953" s="26"/>
      <c r="U6953" s="25"/>
      <c r="V6953" s="25"/>
      <c r="AF6953" s="34"/>
    </row>
    <row r="6954" spans="3:32">
      <c r="C6954" s="29"/>
      <c r="E6954" s="30"/>
      <c r="F6954" s="30"/>
      <c r="G6954" s="30"/>
      <c r="H6954" s="26"/>
      <c r="U6954" s="25"/>
      <c r="V6954" s="25"/>
      <c r="AF6954" s="34"/>
    </row>
    <row r="6955" spans="3:32">
      <c r="C6955" s="29"/>
      <c r="E6955" s="30"/>
      <c r="F6955" s="30"/>
      <c r="G6955" s="30"/>
      <c r="H6955" s="26"/>
      <c r="U6955" s="25"/>
      <c r="V6955" s="25"/>
      <c r="AF6955" s="34"/>
    </row>
    <row r="6956" spans="3:32">
      <c r="C6956" s="29"/>
      <c r="E6956" s="30"/>
      <c r="F6956" s="30"/>
      <c r="G6956" s="30"/>
      <c r="H6956" s="26"/>
      <c r="U6956" s="25"/>
      <c r="V6956" s="25"/>
      <c r="AD6956" s="34"/>
      <c r="AE6956" s="34"/>
      <c r="AF6956" s="34"/>
    </row>
    <row r="6957" spans="3:32">
      <c r="C6957" s="29"/>
      <c r="E6957" s="30"/>
      <c r="F6957" s="30"/>
      <c r="G6957" s="30"/>
      <c r="H6957" s="26"/>
      <c r="U6957" s="25"/>
      <c r="V6957" s="25"/>
      <c r="AD6957" s="34"/>
      <c r="AE6957" s="34"/>
      <c r="AF6957" s="34"/>
    </row>
    <row r="6958" spans="3:32">
      <c r="C6958" s="29"/>
      <c r="E6958" s="30"/>
      <c r="F6958" s="30"/>
      <c r="G6958" s="30"/>
      <c r="H6958" s="26"/>
      <c r="U6958" s="25"/>
      <c r="V6958" s="25"/>
      <c r="AD6958" s="34"/>
      <c r="AE6958" s="34"/>
      <c r="AF6958" s="34"/>
    </row>
    <row r="6959" spans="3:32">
      <c r="C6959" s="29"/>
      <c r="E6959" s="30"/>
      <c r="F6959" s="30"/>
      <c r="G6959" s="30"/>
      <c r="H6959" s="26"/>
      <c r="U6959" s="25"/>
      <c r="V6959" s="25"/>
      <c r="AD6959" s="34"/>
      <c r="AE6959" s="34"/>
      <c r="AF6959" s="34"/>
    </row>
    <row r="6960" spans="3:32">
      <c r="C6960" s="29"/>
      <c r="E6960" s="30"/>
      <c r="F6960" s="30"/>
      <c r="G6960" s="30"/>
      <c r="H6960" s="26"/>
      <c r="U6960" s="25"/>
      <c r="V6960" s="25"/>
      <c r="AD6960" s="34"/>
      <c r="AE6960" s="34"/>
      <c r="AF6960" s="34"/>
    </row>
    <row r="6961" spans="3:32">
      <c r="C6961" s="29"/>
      <c r="E6961" s="30"/>
      <c r="F6961" s="30"/>
      <c r="G6961" s="30"/>
      <c r="H6961" s="26"/>
      <c r="U6961" s="25"/>
      <c r="V6961" s="25"/>
      <c r="AD6961" s="34"/>
      <c r="AE6961" s="34"/>
      <c r="AF6961" s="34"/>
    </row>
    <row r="6962" spans="3:32">
      <c r="C6962" s="29"/>
      <c r="E6962" s="30"/>
      <c r="F6962" s="30"/>
      <c r="G6962" s="30"/>
      <c r="H6962" s="26"/>
      <c r="U6962" s="25"/>
      <c r="V6962" s="25"/>
      <c r="AF6962" s="34"/>
    </row>
    <row r="6963" spans="3:32">
      <c r="C6963" s="29"/>
      <c r="E6963" s="30"/>
      <c r="F6963" s="30"/>
      <c r="G6963" s="30"/>
      <c r="H6963" s="26"/>
      <c r="U6963" s="25"/>
      <c r="V6963" s="25"/>
      <c r="AF6963" s="34"/>
    </row>
    <row r="6964" spans="3:32">
      <c r="C6964" s="29"/>
      <c r="E6964" s="30"/>
      <c r="F6964" s="30"/>
      <c r="G6964" s="30"/>
      <c r="H6964" s="26"/>
      <c r="U6964" s="25"/>
      <c r="V6964" s="25"/>
      <c r="AF6964" s="34"/>
    </row>
    <row r="6965" spans="3:32">
      <c r="C6965" s="29"/>
      <c r="E6965" s="30"/>
      <c r="F6965" s="30"/>
      <c r="G6965" s="30"/>
      <c r="H6965" s="26"/>
      <c r="U6965" s="25"/>
      <c r="V6965" s="25"/>
      <c r="AF6965" s="34"/>
    </row>
    <row r="6966" spans="3:32">
      <c r="C6966" s="29"/>
      <c r="E6966" s="30"/>
      <c r="F6966" s="30"/>
      <c r="G6966" s="30"/>
      <c r="H6966" s="26"/>
      <c r="U6966" s="25"/>
      <c r="V6966" s="25"/>
      <c r="AF6966" s="34"/>
    </row>
    <row r="6967" spans="3:32">
      <c r="C6967" s="29"/>
      <c r="E6967" s="30"/>
      <c r="F6967" s="30"/>
      <c r="G6967" s="30"/>
      <c r="H6967" s="26"/>
      <c r="U6967" s="25"/>
      <c r="V6967" s="25"/>
      <c r="AF6967" s="34"/>
    </row>
    <row r="6968" spans="3:32">
      <c r="C6968" s="29"/>
      <c r="E6968" s="30"/>
      <c r="F6968" s="30"/>
      <c r="G6968" s="30"/>
      <c r="H6968" s="26"/>
      <c r="U6968" s="25"/>
      <c r="V6968" s="25"/>
      <c r="AF6968" s="34"/>
    </row>
    <row r="6969" spans="3:32">
      <c r="C6969" s="29"/>
      <c r="E6969" s="30"/>
      <c r="F6969" s="30"/>
      <c r="G6969" s="30"/>
      <c r="H6969" s="26"/>
      <c r="U6969" s="25"/>
      <c r="V6969" s="25"/>
      <c r="AF6969" s="34"/>
    </row>
    <row r="6970" spans="3:32">
      <c r="C6970" s="29"/>
      <c r="E6970" s="30"/>
      <c r="F6970" s="30"/>
      <c r="G6970" s="30"/>
      <c r="H6970" s="26"/>
      <c r="U6970" s="25"/>
      <c r="V6970" s="25"/>
      <c r="AF6970" s="34"/>
    </row>
    <row r="6971" spans="3:32">
      <c r="C6971" s="29"/>
      <c r="E6971" s="30"/>
      <c r="F6971" s="30"/>
      <c r="G6971" s="30"/>
      <c r="H6971" s="26"/>
      <c r="U6971" s="25"/>
      <c r="V6971" s="25"/>
      <c r="AF6971" s="34"/>
    </row>
    <row r="6972" spans="3:32">
      <c r="C6972" s="29"/>
      <c r="E6972" s="30"/>
      <c r="F6972" s="30"/>
      <c r="G6972" s="30"/>
      <c r="H6972" s="26"/>
      <c r="U6972" s="25"/>
      <c r="V6972" s="25"/>
      <c r="AF6972" s="34"/>
    </row>
    <row r="6973" spans="3:32">
      <c r="C6973" s="29"/>
      <c r="E6973" s="30"/>
      <c r="F6973" s="30"/>
      <c r="G6973" s="30"/>
      <c r="H6973" s="26"/>
      <c r="U6973" s="25"/>
      <c r="V6973" s="25"/>
      <c r="AF6973" s="34"/>
    </row>
    <row r="6974" spans="3:32">
      <c r="C6974" s="29"/>
      <c r="E6974" s="30"/>
      <c r="F6974" s="30"/>
      <c r="G6974" s="30"/>
      <c r="H6974" s="26"/>
      <c r="U6974" s="25"/>
      <c r="V6974" s="25"/>
      <c r="AD6974" s="34"/>
      <c r="AE6974" s="34"/>
      <c r="AF6974" s="34"/>
    </row>
    <row r="6975" spans="3:32">
      <c r="C6975" s="29"/>
      <c r="E6975" s="30"/>
      <c r="F6975" s="30"/>
      <c r="G6975" s="30"/>
      <c r="H6975" s="26"/>
      <c r="U6975" s="25"/>
      <c r="V6975" s="25"/>
      <c r="AD6975" s="34"/>
      <c r="AE6975" s="34"/>
      <c r="AF6975" s="34"/>
    </row>
    <row r="6976" spans="3:32">
      <c r="C6976" s="29"/>
      <c r="E6976" s="30"/>
      <c r="F6976" s="30"/>
      <c r="G6976" s="30"/>
      <c r="H6976" s="26"/>
      <c r="U6976" s="25"/>
      <c r="V6976" s="25"/>
      <c r="AD6976" s="34"/>
      <c r="AE6976" s="34"/>
      <c r="AF6976" s="34"/>
    </row>
    <row r="6977" spans="3:33">
      <c r="C6977" s="29"/>
      <c r="E6977" s="30"/>
      <c r="F6977" s="30"/>
      <c r="G6977" s="30"/>
      <c r="H6977" s="26"/>
      <c r="U6977" s="25"/>
      <c r="V6977" s="25"/>
      <c r="AD6977" s="34"/>
      <c r="AE6977" s="34"/>
      <c r="AF6977" s="34"/>
    </row>
    <row r="6978" spans="3:33">
      <c r="C6978" s="29"/>
      <c r="E6978" s="30"/>
      <c r="F6978" s="30"/>
      <c r="G6978" s="30"/>
      <c r="H6978" s="26"/>
      <c r="AD6978" s="34"/>
      <c r="AE6978" s="34"/>
      <c r="AF6978" s="34"/>
    </row>
    <row r="6979" spans="3:33">
      <c r="C6979" s="29"/>
      <c r="E6979" s="30"/>
      <c r="F6979" s="30"/>
      <c r="G6979" s="30"/>
      <c r="H6979" s="26"/>
      <c r="AD6979" s="34"/>
      <c r="AE6979" s="34"/>
      <c r="AF6979" s="34"/>
    </row>
    <row r="6980" spans="3:33">
      <c r="C6980" s="29"/>
      <c r="E6980" s="30"/>
      <c r="F6980" s="30"/>
      <c r="G6980" s="30"/>
      <c r="H6980" s="26"/>
      <c r="AD6980" s="34"/>
      <c r="AE6980" s="34"/>
      <c r="AF6980" s="34"/>
    </row>
    <row r="6981" spans="3:33">
      <c r="C6981" s="29"/>
      <c r="E6981" s="30"/>
      <c r="F6981" s="30"/>
      <c r="G6981" s="30"/>
      <c r="H6981" s="26"/>
      <c r="AD6981" s="34"/>
      <c r="AE6981" s="34"/>
      <c r="AF6981" s="34"/>
    </row>
    <row r="6982" spans="3:33">
      <c r="C6982" s="29"/>
      <c r="E6982" s="30"/>
      <c r="F6982" s="30"/>
      <c r="G6982" s="30"/>
      <c r="H6982" s="26"/>
      <c r="AD6982" s="34"/>
      <c r="AE6982" s="34"/>
      <c r="AF6982" s="34"/>
    </row>
    <row r="6983" spans="3:33">
      <c r="C6983" s="29"/>
      <c r="E6983" s="30"/>
      <c r="F6983" s="30"/>
      <c r="G6983" s="30"/>
      <c r="H6983" s="26"/>
      <c r="AF6983" s="34"/>
      <c r="AG6983" s="37"/>
    </row>
    <row r="6984" spans="3:33">
      <c r="C6984" s="29"/>
      <c r="E6984" s="30"/>
      <c r="F6984" s="30"/>
      <c r="G6984" s="30"/>
      <c r="H6984" s="26"/>
      <c r="AF6984" s="34"/>
      <c r="AG6984" s="37"/>
    </row>
    <row r="6985" spans="3:33">
      <c r="C6985" s="29"/>
      <c r="E6985" s="30"/>
      <c r="F6985" s="30"/>
      <c r="G6985" s="30"/>
      <c r="H6985" s="26"/>
      <c r="AF6985" s="34"/>
      <c r="AG6985" s="37"/>
    </row>
    <row r="6986" spans="3:33">
      <c r="C6986" s="29"/>
      <c r="E6986" s="30"/>
      <c r="F6986" s="30"/>
      <c r="G6986" s="30"/>
      <c r="H6986" s="26"/>
      <c r="AF6986" s="34"/>
      <c r="AG6986" s="37"/>
    </row>
    <row r="6987" spans="3:33">
      <c r="C6987" s="29"/>
      <c r="E6987" s="30"/>
      <c r="F6987" s="30"/>
      <c r="G6987" s="30"/>
      <c r="H6987" s="26"/>
      <c r="AF6987" s="34"/>
      <c r="AG6987" s="37"/>
    </row>
    <row r="6988" spans="3:33">
      <c r="C6988" s="29"/>
      <c r="E6988" s="30"/>
      <c r="F6988" s="30"/>
      <c r="G6988" s="30"/>
      <c r="H6988" s="26"/>
      <c r="AF6988" s="34"/>
      <c r="AG6988" s="37"/>
    </row>
    <row r="6989" spans="3:33">
      <c r="C6989" s="29"/>
      <c r="E6989" s="30"/>
      <c r="F6989" s="30"/>
      <c r="G6989" s="30"/>
      <c r="H6989" s="26"/>
      <c r="AF6989" s="34"/>
      <c r="AG6989" s="37"/>
    </row>
    <row r="6990" spans="3:33">
      <c r="C6990" s="29"/>
      <c r="E6990" s="30"/>
      <c r="F6990" s="30"/>
      <c r="G6990" s="30"/>
      <c r="H6990" s="26"/>
      <c r="AF6990" s="34"/>
      <c r="AG6990" s="37"/>
    </row>
    <row r="6991" spans="3:33">
      <c r="C6991" s="29"/>
      <c r="E6991" s="30"/>
      <c r="F6991" s="30"/>
      <c r="G6991" s="30"/>
      <c r="H6991" s="26"/>
      <c r="AF6991" s="34"/>
      <c r="AG6991" s="37"/>
    </row>
    <row r="6992" spans="3:33">
      <c r="C6992" s="29"/>
      <c r="E6992" s="30"/>
      <c r="F6992" s="30"/>
      <c r="G6992" s="30"/>
      <c r="H6992" s="26"/>
      <c r="AF6992" s="34"/>
      <c r="AG6992" s="37"/>
    </row>
    <row r="6993" spans="3:33">
      <c r="C6993" s="29"/>
      <c r="E6993" s="30"/>
      <c r="F6993" s="30"/>
      <c r="G6993" s="30"/>
      <c r="H6993" s="26"/>
      <c r="AF6993" s="34"/>
      <c r="AG6993" s="37"/>
    </row>
    <row r="6994" spans="3:33">
      <c r="C6994" s="29"/>
      <c r="E6994" s="30"/>
      <c r="F6994" s="30"/>
      <c r="G6994" s="30"/>
      <c r="H6994" s="26"/>
      <c r="AF6994" s="34"/>
      <c r="AG6994" s="37"/>
    </row>
    <row r="6995" spans="3:33">
      <c r="C6995" s="29"/>
      <c r="E6995" s="30"/>
      <c r="F6995" s="30"/>
      <c r="G6995" s="30"/>
      <c r="H6995" s="26"/>
      <c r="AF6995" s="34"/>
      <c r="AG6995" s="37"/>
    </row>
    <row r="6996" spans="3:33">
      <c r="C6996" s="29"/>
      <c r="E6996" s="30"/>
      <c r="F6996" s="30"/>
      <c r="G6996" s="30"/>
      <c r="H6996" s="26"/>
      <c r="AF6996" s="34"/>
      <c r="AG6996" s="37"/>
    </row>
    <row r="6997" spans="3:33">
      <c r="C6997" s="29"/>
      <c r="E6997" s="30"/>
      <c r="F6997" s="30"/>
      <c r="G6997" s="30"/>
      <c r="H6997" s="26"/>
      <c r="AD6997" s="34"/>
      <c r="AE6997" s="34"/>
      <c r="AF6997" s="34"/>
      <c r="AG6997" s="37"/>
    </row>
    <row r="6998" spans="3:33">
      <c r="C6998" s="29"/>
      <c r="E6998" s="30"/>
      <c r="F6998" s="30"/>
      <c r="G6998" s="30"/>
      <c r="H6998" s="26"/>
      <c r="AD6998" s="34"/>
      <c r="AE6998" s="34"/>
      <c r="AF6998" s="34"/>
      <c r="AG6998" s="37"/>
    </row>
    <row r="6999" spans="3:33">
      <c r="C6999" s="29"/>
      <c r="E6999" s="30"/>
      <c r="F6999" s="30"/>
      <c r="G6999" s="30"/>
      <c r="H6999" s="26"/>
      <c r="AD6999" s="34"/>
      <c r="AE6999" s="34"/>
      <c r="AF6999" s="34"/>
      <c r="AG6999" s="37"/>
    </row>
    <row r="7000" spans="3:33">
      <c r="C7000" s="29"/>
      <c r="E7000" s="30"/>
      <c r="F7000" s="30"/>
      <c r="G7000" s="30"/>
      <c r="H7000" s="26"/>
      <c r="AD7000" s="34"/>
      <c r="AE7000" s="34"/>
      <c r="AF7000" s="34"/>
      <c r="AG7000" s="37"/>
    </row>
    <row r="7001" spans="3:33">
      <c r="C7001" s="29"/>
      <c r="E7001" s="30"/>
      <c r="F7001" s="30"/>
      <c r="G7001" s="30"/>
      <c r="H7001" s="26"/>
      <c r="AD7001" s="34"/>
      <c r="AE7001" s="34"/>
      <c r="AF7001" s="34"/>
      <c r="AG7001" s="37"/>
    </row>
    <row r="7002" spans="3:33">
      <c r="C7002" s="29"/>
      <c r="E7002" s="30"/>
      <c r="F7002" s="30"/>
      <c r="G7002" s="30"/>
      <c r="H7002" s="26"/>
      <c r="AF7002" s="34"/>
    </row>
    <row r="7003" spans="3:33">
      <c r="C7003" s="29"/>
      <c r="E7003" s="30"/>
      <c r="F7003" s="30"/>
      <c r="G7003" s="30"/>
      <c r="H7003" s="26"/>
      <c r="AF7003" s="34"/>
    </row>
    <row r="7004" spans="3:33">
      <c r="C7004" s="29"/>
      <c r="E7004" s="30"/>
      <c r="F7004" s="30"/>
      <c r="G7004" s="30"/>
      <c r="H7004" s="26"/>
      <c r="AF7004" s="34"/>
    </row>
    <row r="7005" spans="3:33">
      <c r="C7005" s="29"/>
      <c r="E7005" s="30"/>
      <c r="F7005" s="30"/>
      <c r="G7005" s="30"/>
      <c r="H7005" s="26"/>
      <c r="AF7005" s="34"/>
    </row>
    <row r="7006" spans="3:33">
      <c r="C7006" s="29"/>
      <c r="E7006" s="30"/>
      <c r="F7006" s="30"/>
      <c r="G7006" s="30"/>
      <c r="H7006" s="26"/>
      <c r="AF7006" s="34"/>
    </row>
    <row r="7007" spans="3:33">
      <c r="C7007" s="29"/>
      <c r="E7007" s="30"/>
      <c r="F7007" s="30"/>
      <c r="G7007" s="30"/>
      <c r="H7007" s="26"/>
      <c r="AF7007" s="34"/>
    </row>
    <row r="7008" spans="3:33">
      <c r="C7008" s="29"/>
      <c r="E7008" s="30"/>
      <c r="F7008" s="30"/>
      <c r="G7008" s="30"/>
      <c r="H7008" s="26"/>
      <c r="AF7008" s="34"/>
    </row>
    <row r="7009" spans="3:32">
      <c r="C7009" s="29"/>
      <c r="E7009" s="30"/>
      <c r="F7009" s="30"/>
      <c r="G7009" s="30"/>
      <c r="H7009" s="26"/>
      <c r="AF7009" s="34"/>
    </row>
    <row r="7010" spans="3:32">
      <c r="C7010" s="29"/>
      <c r="E7010" s="30"/>
      <c r="F7010" s="30"/>
      <c r="G7010" s="30"/>
      <c r="H7010" s="26"/>
      <c r="AF7010" s="34"/>
    </row>
    <row r="7011" spans="3:32">
      <c r="C7011" s="29"/>
      <c r="E7011" s="30"/>
      <c r="F7011" s="30"/>
      <c r="G7011" s="30"/>
      <c r="H7011" s="26"/>
      <c r="AF7011" s="34"/>
    </row>
    <row r="7012" spans="3:32">
      <c r="C7012" s="29"/>
      <c r="E7012" s="30"/>
      <c r="F7012" s="30"/>
      <c r="G7012" s="30"/>
      <c r="H7012" s="26"/>
      <c r="AF7012" s="34"/>
    </row>
    <row r="7013" spans="3:32">
      <c r="C7013" s="29"/>
      <c r="E7013" s="30"/>
      <c r="F7013" s="30"/>
      <c r="G7013" s="30"/>
      <c r="H7013" s="26"/>
      <c r="AF7013" s="34"/>
    </row>
    <row r="7014" spans="3:32">
      <c r="C7014" s="29"/>
      <c r="E7014" s="30"/>
      <c r="F7014" s="30"/>
      <c r="G7014" s="30"/>
      <c r="H7014" s="26"/>
      <c r="AF7014" s="34"/>
    </row>
    <row r="7015" spans="3:32">
      <c r="C7015" s="29"/>
      <c r="E7015" s="30"/>
      <c r="F7015" s="30"/>
      <c r="G7015" s="30"/>
      <c r="H7015" s="26"/>
      <c r="AF7015" s="34"/>
    </row>
    <row r="7016" spans="3:32">
      <c r="C7016" s="29"/>
      <c r="E7016" s="30"/>
      <c r="F7016" s="30"/>
      <c r="G7016" s="30"/>
      <c r="H7016" s="26"/>
      <c r="AF7016" s="34"/>
    </row>
    <row r="7017" spans="3:32">
      <c r="C7017" s="29"/>
      <c r="E7017" s="30"/>
      <c r="F7017" s="30"/>
      <c r="G7017" s="30"/>
      <c r="H7017" s="26"/>
      <c r="AF7017" s="34"/>
    </row>
    <row r="7018" spans="3:32">
      <c r="C7018" s="29"/>
      <c r="E7018" s="30"/>
      <c r="F7018" s="30"/>
      <c r="G7018" s="30"/>
      <c r="H7018" s="26"/>
      <c r="AF7018" s="34"/>
    </row>
    <row r="7019" spans="3:32">
      <c r="C7019" s="29"/>
      <c r="E7019" s="30"/>
      <c r="F7019" s="30"/>
      <c r="G7019" s="30"/>
      <c r="H7019" s="26"/>
      <c r="AF7019" s="34"/>
    </row>
    <row r="7020" spans="3:32">
      <c r="C7020" s="29"/>
      <c r="E7020" s="30"/>
      <c r="F7020" s="30"/>
      <c r="G7020" s="30"/>
      <c r="H7020" s="26"/>
      <c r="AF7020" s="34"/>
    </row>
    <row r="7021" spans="3:32">
      <c r="C7021" s="29"/>
      <c r="E7021" s="30"/>
      <c r="F7021" s="30"/>
      <c r="G7021" s="30"/>
      <c r="H7021" s="26"/>
      <c r="AF7021" s="34"/>
    </row>
    <row r="7022" spans="3:32">
      <c r="C7022" s="29"/>
      <c r="E7022" s="30"/>
      <c r="F7022" s="30"/>
      <c r="G7022" s="30"/>
      <c r="H7022" s="26"/>
      <c r="AF7022" s="34"/>
    </row>
    <row r="7023" spans="3:32">
      <c r="C7023" s="29"/>
      <c r="E7023" s="30"/>
      <c r="F7023" s="30"/>
      <c r="G7023" s="30"/>
      <c r="H7023" s="26"/>
      <c r="AF7023" s="34"/>
    </row>
    <row r="7024" spans="3:32">
      <c r="C7024" s="29"/>
      <c r="E7024" s="30"/>
      <c r="F7024" s="30"/>
      <c r="G7024" s="30"/>
      <c r="H7024" s="26"/>
      <c r="AF7024" s="34"/>
    </row>
    <row r="7025" spans="3:32">
      <c r="C7025" s="29"/>
      <c r="E7025" s="30"/>
      <c r="F7025" s="30"/>
      <c r="G7025" s="30"/>
      <c r="H7025" s="26"/>
      <c r="AF7025" s="34"/>
    </row>
    <row r="7026" spans="3:32">
      <c r="C7026" s="29"/>
      <c r="E7026" s="30"/>
      <c r="F7026" s="30"/>
      <c r="G7026" s="30"/>
      <c r="H7026" s="26"/>
      <c r="AF7026" s="34"/>
    </row>
    <row r="7027" spans="3:32">
      <c r="C7027" s="29"/>
      <c r="E7027" s="30"/>
      <c r="F7027" s="30"/>
      <c r="G7027" s="30"/>
      <c r="H7027" s="26"/>
      <c r="AF7027" s="34"/>
    </row>
    <row r="7028" spans="3:32">
      <c r="C7028" s="29"/>
      <c r="E7028" s="30"/>
      <c r="F7028" s="30"/>
      <c r="G7028" s="30"/>
      <c r="H7028" s="26"/>
      <c r="AF7028" s="34"/>
    </row>
    <row r="7029" spans="3:32">
      <c r="C7029" s="29"/>
      <c r="E7029" s="30"/>
      <c r="F7029" s="30"/>
      <c r="G7029" s="30"/>
      <c r="H7029" s="26"/>
      <c r="AF7029" s="34"/>
    </row>
    <row r="7030" spans="3:32">
      <c r="C7030" s="29"/>
      <c r="E7030" s="30"/>
      <c r="F7030" s="30"/>
      <c r="G7030" s="30"/>
      <c r="H7030" s="26"/>
      <c r="AF7030" s="34"/>
    </row>
    <row r="7031" spans="3:32">
      <c r="C7031" s="29"/>
      <c r="E7031" s="30"/>
      <c r="F7031" s="30"/>
      <c r="G7031" s="30"/>
      <c r="H7031" s="26"/>
      <c r="AF7031" s="34"/>
    </row>
    <row r="7032" spans="3:32">
      <c r="C7032" s="29"/>
      <c r="E7032" s="30"/>
      <c r="F7032" s="30"/>
      <c r="G7032" s="30"/>
      <c r="H7032" s="26"/>
      <c r="AF7032" s="34"/>
    </row>
    <row r="7033" spans="3:32">
      <c r="C7033" s="29"/>
      <c r="E7033" s="30"/>
      <c r="F7033" s="30"/>
      <c r="G7033" s="30"/>
      <c r="H7033" s="26"/>
      <c r="AF7033" s="34"/>
    </row>
    <row r="7034" spans="3:32">
      <c r="C7034" s="29"/>
      <c r="E7034" s="30"/>
      <c r="F7034" s="30"/>
      <c r="G7034" s="30"/>
      <c r="H7034" s="26"/>
      <c r="AF7034" s="34"/>
    </row>
    <row r="7035" spans="3:32">
      <c r="C7035" s="29"/>
      <c r="E7035" s="30"/>
      <c r="F7035" s="30"/>
      <c r="G7035" s="30"/>
      <c r="H7035" s="26"/>
      <c r="AF7035" s="34"/>
    </row>
    <row r="7036" spans="3:32">
      <c r="C7036" s="29"/>
      <c r="E7036" s="30"/>
      <c r="F7036" s="30"/>
      <c r="G7036" s="30"/>
      <c r="H7036" s="26"/>
      <c r="AF7036" s="34"/>
    </row>
    <row r="7037" spans="3:32">
      <c r="C7037" s="29"/>
      <c r="E7037" s="30"/>
      <c r="F7037" s="30"/>
      <c r="G7037" s="30"/>
      <c r="H7037" s="26"/>
      <c r="AF7037" s="34"/>
    </row>
    <row r="7038" spans="3:32">
      <c r="C7038" s="29"/>
      <c r="E7038" s="30"/>
      <c r="F7038" s="30"/>
      <c r="G7038" s="30"/>
      <c r="H7038" s="26"/>
      <c r="AF7038" s="34"/>
    </row>
    <row r="7039" spans="3:32">
      <c r="C7039" s="29"/>
      <c r="E7039" s="30"/>
      <c r="F7039" s="30"/>
      <c r="G7039" s="30"/>
      <c r="H7039" s="26"/>
      <c r="AF7039" s="34"/>
    </row>
    <row r="7040" spans="3:32">
      <c r="C7040" s="29"/>
      <c r="E7040" s="30"/>
      <c r="F7040" s="30"/>
      <c r="G7040" s="30"/>
      <c r="H7040" s="26"/>
      <c r="AF7040" s="34"/>
    </row>
    <row r="7041" spans="3:32">
      <c r="C7041" s="29"/>
      <c r="E7041" s="30"/>
      <c r="F7041" s="30"/>
      <c r="G7041" s="30"/>
      <c r="H7041" s="26"/>
      <c r="AF7041" s="34"/>
    </row>
    <row r="7042" spans="3:32">
      <c r="C7042" s="29"/>
      <c r="E7042" s="30"/>
      <c r="F7042" s="30"/>
      <c r="G7042" s="30"/>
      <c r="H7042" s="26"/>
      <c r="AF7042" s="34"/>
    </row>
    <row r="7043" spans="3:32">
      <c r="C7043" s="29"/>
      <c r="E7043" s="30"/>
      <c r="F7043" s="30"/>
      <c r="G7043" s="30"/>
      <c r="H7043" s="26"/>
      <c r="AF7043" s="34"/>
    </row>
    <row r="7044" spans="3:32">
      <c r="C7044" s="29"/>
      <c r="E7044" s="30"/>
      <c r="F7044" s="30"/>
      <c r="G7044" s="30"/>
      <c r="H7044" s="26"/>
      <c r="AF7044" s="34"/>
    </row>
    <row r="7045" spans="3:32">
      <c r="C7045" s="29"/>
      <c r="E7045" s="30"/>
      <c r="F7045" s="30"/>
      <c r="G7045" s="30"/>
      <c r="H7045" s="26"/>
      <c r="AF7045" s="34"/>
    </row>
    <row r="7046" spans="3:32">
      <c r="C7046" s="29"/>
      <c r="E7046" s="30"/>
      <c r="F7046" s="30"/>
      <c r="G7046" s="30"/>
      <c r="H7046" s="26"/>
      <c r="AF7046" s="34"/>
    </row>
    <row r="7047" spans="3:32">
      <c r="C7047" s="29"/>
      <c r="E7047" s="30"/>
      <c r="F7047" s="30"/>
      <c r="G7047" s="30"/>
      <c r="H7047" s="26"/>
      <c r="AF7047" s="34"/>
    </row>
    <row r="7048" spans="3:32">
      <c r="C7048" s="29"/>
      <c r="E7048" s="30"/>
      <c r="F7048" s="30"/>
      <c r="G7048" s="30"/>
      <c r="H7048" s="26"/>
      <c r="AF7048" s="34"/>
    </row>
    <row r="7049" spans="3:32">
      <c r="C7049" s="29"/>
      <c r="E7049" s="30"/>
      <c r="F7049" s="30"/>
      <c r="G7049" s="30"/>
      <c r="H7049" s="26"/>
      <c r="AF7049" s="34"/>
    </row>
    <row r="7050" spans="3:32">
      <c r="C7050" s="29"/>
      <c r="E7050" s="30"/>
      <c r="F7050" s="30"/>
      <c r="G7050" s="30"/>
      <c r="H7050" s="26"/>
      <c r="AF7050" s="34"/>
    </row>
    <row r="7051" spans="3:32">
      <c r="C7051" s="29"/>
      <c r="E7051" s="30"/>
      <c r="F7051" s="30"/>
      <c r="G7051" s="30"/>
      <c r="H7051" s="26"/>
      <c r="AF7051" s="34"/>
    </row>
    <row r="7052" spans="3:32">
      <c r="C7052" s="29"/>
      <c r="E7052" s="30"/>
      <c r="F7052" s="30"/>
      <c r="G7052" s="30"/>
      <c r="H7052" s="26"/>
      <c r="AF7052" s="34"/>
    </row>
    <row r="7053" spans="3:32">
      <c r="C7053" s="29"/>
      <c r="E7053" s="30"/>
      <c r="F7053" s="30"/>
      <c r="G7053" s="30"/>
      <c r="H7053" s="26"/>
      <c r="AF7053" s="34"/>
    </row>
    <row r="7054" spans="3:32">
      <c r="C7054" s="29"/>
      <c r="E7054" s="30"/>
      <c r="F7054" s="30"/>
      <c r="G7054" s="30"/>
      <c r="H7054" s="26"/>
      <c r="AF7054" s="34"/>
    </row>
    <row r="7055" spans="3:32">
      <c r="C7055" s="29"/>
      <c r="E7055" s="30"/>
      <c r="F7055" s="30"/>
      <c r="G7055" s="30"/>
      <c r="H7055" s="26"/>
      <c r="AF7055" s="34"/>
    </row>
    <row r="7056" spans="3:32">
      <c r="C7056" s="29"/>
      <c r="E7056" s="30"/>
      <c r="F7056" s="30"/>
      <c r="G7056" s="30"/>
      <c r="H7056" s="26"/>
      <c r="AF7056" s="34"/>
    </row>
    <row r="7057" spans="3:33">
      <c r="C7057" s="29"/>
      <c r="E7057" s="30"/>
      <c r="F7057" s="30"/>
      <c r="G7057" s="30"/>
      <c r="H7057" s="26"/>
      <c r="AF7057" s="34"/>
    </row>
    <row r="7058" spans="3:33">
      <c r="C7058" s="29"/>
      <c r="E7058" s="30"/>
      <c r="F7058" s="30"/>
      <c r="G7058" s="30"/>
      <c r="H7058" s="26"/>
      <c r="AF7058" s="34"/>
    </row>
    <row r="7059" spans="3:33">
      <c r="C7059" s="29"/>
      <c r="E7059" s="30"/>
      <c r="F7059" s="30"/>
      <c r="G7059" s="30"/>
      <c r="H7059" s="26"/>
      <c r="AF7059" s="34"/>
    </row>
    <row r="7060" spans="3:33">
      <c r="C7060" s="29"/>
      <c r="E7060" s="30"/>
      <c r="F7060" s="30"/>
      <c r="G7060" s="30"/>
      <c r="H7060" s="26"/>
      <c r="AF7060" s="34"/>
    </row>
    <row r="7061" spans="3:33">
      <c r="C7061" s="29"/>
      <c r="E7061" s="30"/>
      <c r="F7061" s="30"/>
      <c r="G7061" s="30"/>
      <c r="H7061" s="26"/>
      <c r="AF7061" s="34"/>
    </row>
    <row r="7062" spans="3:33">
      <c r="C7062" s="29"/>
      <c r="E7062" s="30"/>
      <c r="F7062" s="30"/>
      <c r="G7062" s="30"/>
      <c r="H7062" s="26"/>
      <c r="AF7062" s="34"/>
    </row>
    <row r="7063" spans="3:33">
      <c r="C7063" s="29"/>
      <c r="E7063" s="30"/>
      <c r="F7063" s="30"/>
      <c r="G7063" s="30"/>
      <c r="H7063" s="26"/>
      <c r="AF7063" s="34"/>
    </row>
    <row r="7064" spans="3:33">
      <c r="C7064" s="29"/>
      <c r="E7064" s="30"/>
      <c r="F7064" s="30"/>
      <c r="G7064" s="30"/>
      <c r="H7064" s="26"/>
      <c r="AF7064" s="34"/>
    </row>
    <row r="7065" spans="3:33">
      <c r="C7065" s="29"/>
      <c r="E7065" s="30"/>
      <c r="F7065" s="30"/>
      <c r="G7065" s="30"/>
      <c r="H7065" s="26"/>
      <c r="AF7065" s="34"/>
    </row>
    <row r="7066" spans="3:33">
      <c r="C7066" s="29"/>
      <c r="E7066" s="30"/>
      <c r="F7066" s="30"/>
      <c r="G7066" s="30"/>
      <c r="H7066" s="26"/>
      <c r="AF7066" s="34"/>
      <c r="AG7066" s="34"/>
    </row>
    <row r="7067" spans="3:33">
      <c r="C7067" s="29"/>
      <c r="E7067" s="30"/>
      <c r="F7067" s="30"/>
      <c r="G7067" s="30"/>
      <c r="H7067" s="26"/>
      <c r="AF7067" s="34"/>
      <c r="AG7067" s="34"/>
    </row>
    <row r="7068" spans="3:33">
      <c r="C7068" s="29"/>
      <c r="E7068" s="30"/>
      <c r="F7068" s="30"/>
      <c r="G7068" s="30"/>
      <c r="H7068" s="26"/>
      <c r="AF7068" s="34"/>
    </row>
    <row r="7069" spans="3:33">
      <c r="C7069" s="29"/>
      <c r="E7069" s="30"/>
      <c r="F7069" s="30"/>
      <c r="G7069" s="30"/>
      <c r="H7069" s="26"/>
      <c r="AF7069" s="34"/>
    </row>
    <row r="7070" spans="3:33">
      <c r="C7070" s="29"/>
      <c r="E7070" s="30"/>
      <c r="F7070" s="30"/>
      <c r="G7070" s="30"/>
      <c r="H7070" s="26"/>
      <c r="AF7070" s="34"/>
    </row>
    <row r="7071" spans="3:33">
      <c r="C7071" s="29"/>
      <c r="E7071" s="30"/>
      <c r="F7071" s="30"/>
      <c r="G7071" s="30"/>
      <c r="H7071" s="26"/>
      <c r="AF7071" s="34"/>
    </row>
    <row r="7072" spans="3:33">
      <c r="C7072" s="29"/>
      <c r="E7072" s="30"/>
      <c r="F7072" s="30"/>
      <c r="G7072" s="30"/>
      <c r="H7072" s="26"/>
      <c r="AF7072" s="34"/>
    </row>
    <row r="7073" spans="3:33">
      <c r="C7073" s="29"/>
      <c r="E7073" s="30"/>
      <c r="F7073" s="30"/>
      <c r="G7073" s="30"/>
      <c r="H7073" s="26"/>
      <c r="AF7073" s="34"/>
    </row>
    <row r="7074" spans="3:33">
      <c r="C7074" s="29"/>
      <c r="E7074" s="30"/>
      <c r="F7074" s="30"/>
      <c r="G7074" s="30"/>
      <c r="H7074" s="26"/>
      <c r="U7074" s="25"/>
      <c r="V7074" s="25"/>
      <c r="AF7074" s="34"/>
    </row>
    <row r="7075" spans="3:33">
      <c r="C7075" s="29"/>
      <c r="E7075" s="30"/>
      <c r="F7075" s="30"/>
      <c r="G7075" s="30"/>
      <c r="H7075" s="26"/>
      <c r="U7075" s="25"/>
      <c r="V7075" s="25"/>
      <c r="AF7075" s="34"/>
    </row>
    <row r="7076" spans="3:33">
      <c r="C7076" s="29"/>
      <c r="E7076" s="30"/>
      <c r="F7076" s="30"/>
      <c r="G7076" s="30"/>
      <c r="H7076" s="26"/>
      <c r="U7076" s="25"/>
      <c r="V7076" s="25"/>
      <c r="AD7076" s="34"/>
      <c r="AE7076" s="34"/>
      <c r="AF7076" s="34"/>
    </row>
    <row r="7077" spans="3:33">
      <c r="C7077" s="29"/>
      <c r="E7077" s="30"/>
      <c r="F7077" s="30"/>
      <c r="G7077" s="30"/>
      <c r="H7077" s="26"/>
      <c r="U7077" s="25"/>
      <c r="V7077" s="25"/>
      <c r="AD7077" s="34"/>
      <c r="AE7077" s="34"/>
      <c r="AF7077" s="34"/>
    </row>
    <row r="7078" spans="3:33">
      <c r="C7078" s="29"/>
      <c r="E7078" s="30"/>
      <c r="F7078" s="30"/>
      <c r="G7078" s="30"/>
      <c r="H7078" s="26"/>
      <c r="U7078" s="25"/>
      <c r="V7078" s="25"/>
      <c r="AD7078" s="34"/>
      <c r="AE7078" s="34"/>
      <c r="AF7078" s="34"/>
    </row>
    <row r="7079" spans="3:33">
      <c r="C7079" s="29"/>
      <c r="E7079" s="30"/>
      <c r="F7079" s="30"/>
      <c r="G7079" s="30"/>
      <c r="H7079" s="26"/>
      <c r="U7079" s="25"/>
      <c r="V7079" s="25"/>
      <c r="AF7079" s="34"/>
      <c r="AG7079" s="37"/>
    </row>
    <row r="7080" spans="3:33">
      <c r="C7080" s="29"/>
      <c r="E7080" s="30"/>
      <c r="F7080" s="30"/>
      <c r="G7080" s="30"/>
      <c r="H7080" s="26"/>
      <c r="U7080" s="25"/>
      <c r="V7080" s="25"/>
      <c r="AF7080" s="34"/>
      <c r="AG7080" s="37"/>
    </row>
    <row r="7081" spans="3:33">
      <c r="C7081" s="29"/>
      <c r="E7081" s="30"/>
      <c r="F7081" s="30"/>
      <c r="G7081" s="30"/>
      <c r="H7081" s="26"/>
      <c r="U7081" s="25"/>
      <c r="V7081" s="25"/>
      <c r="AF7081" s="34"/>
      <c r="AG7081" s="37"/>
    </row>
    <row r="7082" spans="3:33">
      <c r="C7082" s="29"/>
      <c r="E7082" s="30"/>
      <c r="F7082" s="30"/>
      <c r="G7082" s="30"/>
      <c r="H7082" s="26"/>
      <c r="U7082" s="25"/>
      <c r="V7082" s="25"/>
      <c r="AF7082" s="34"/>
      <c r="AG7082" s="37"/>
    </row>
    <row r="7083" spans="3:33">
      <c r="C7083" s="29"/>
      <c r="E7083" s="30"/>
      <c r="F7083" s="30"/>
      <c r="G7083" s="30"/>
      <c r="H7083" s="26"/>
      <c r="U7083" s="25"/>
      <c r="V7083" s="25"/>
      <c r="AF7083" s="34"/>
      <c r="AG7083" s="37"/>
    </row>
    <row r="7084" spans="3:33">
      <c r="C7084" s="29"/>
      <c r="E7084" s="30"/>
      <c r="F7084" s="30"/>
      <c r="G7084" s="30"/>
      <c r="H7084" s="26"/>
      <c r="U7084" s="25"/>
      <c r="V7084" s="25"/>
      <c r="AF7084" s="34"/>
      <c r="AG7084" s="37"/>
    </row>
    <row r="7085" spans="3:33">
      <c r="C7085" s="29"/>
      <c r="E7085" s="30"/>
      <c r="F7085" s="30"/>
      <c r="G7085" s="30"/>
      <c r="H7085" s="26"/>
      <c r="U7085" s="25"/>
      <c r="V7085" s="25"/>
      <c r="AF7085" s="34"/>
      <c r="AG7085" s="37"/>
    </row>
    <row r="7086" spans="3:33">
      <c r="C7086" s="29"/>
      <c r="E7086" s="30"/>
      <c r="F7086" s="30"/>
      <c r="G7086" s="30"/>
      <c r="H7086" s="26"/>
      <c r="U7086" s="25"/>
      <c r="V7086" s="25"/>
      <c r="AF7086" s="34"/>
      <c r="AG7086" s="37"/>
    </row>
    <row r="7087" spans="3:33">
      <c r="C7087" s="29"/>
      <c r="E7087" s="30"/>
      <c r="F7087" s="30"/>
      <c r="G7087" s="30"/>
      <c r="H7087" s="26"/>
      <c r="U7087" s="25"/>
      <c r="V7087" s="25"/>
      <c r="AF7087" s="34"/>
      <c r="AG7087" s="37"/>
    </row>
    <row r="7088" spans="3:33">
      <c r="C7088" s="29"/>
      <c r="E7088" s="30"/>
      <c r="F7088" s="30"/>
      <c r="G7088" s="30"/>
      <c r="H7088" s="26"/>
      <c r="U7088" s="25"/>
      <c r="V7088" s="25"/>
      <c r="AF7088" s="34"/>
      <c r="AG7088" s="37"/>
    </row>
    <row r="7089" spans="3:33">
      <c r="C7089" s="29"/>
      <c r="E7089" s="30"/>
      <c r="F7089" s="30"/>
      <c r="G7089" s="30"/>
      <c r="H7089" s="26"/>
      <c r="U7089" s="25"/>
      <c r="V7089" s="25"/>
      <c r="AF7089" s="34"/>
      <c r="AG7089" s="37"/>
    </row>
    <row r="7090" spans="3:33">
      <c r="C7090" s="29"/>
      <c r="E7090" s="30"/>
      <c r="F7090" s="30"/>
      <c r="G7090" s="30"/>
      <c r="H7090" s="26"/>
      <c r="U7090" s="25"/>
      <c r="V7090" s="25"/>
      <c r="AF7090" s="34"/>
      <c r="AG7090" s="37"/>
    </row>
    <row r="7091" spans="3:33">
      <c r="C7091" s="29"/>
      <c r="E7091" s="30"/>
      <c r="F7091" s="30"/>
      <c r="G7091" s="30"/>
      <c r="H7091" s="26"/>
      <c r="U7091" s="25"/>
      <c r="V7091" s="25"/>
      <c r="AF7091" s="34"/>
      <c r="AG7091" s="37"/>
    </row>
    <row r="7092" spans="3:33">
      <c r="C7092" s="29"/>
      <c r="E7092" s="30"/>
      <c r="F7092" s="30"/>
      <c r="G7092" s="30"/>
      <c r="H7092" s="26"/>
      <c r="U7092" s="25"/>
      <c r="V7092" s="25"/>
      <c r="AF7092" s="34"/>
      <c r="AG7092" s="37"/>
    </row>
    <row r="7093" spans="3:33">
      <c r="C7093" s="29"/>
      <c r="E7093" s="30"/>
      <c r="F7093" s="30"/>
      <c r="G7093" s="30"/>
      <c r="H7093" s="26"/>
      <c r="U7093" s="25"/>
      <c r="V7093" s="25"/>
      <c r="AF7093" s="34"/>
      <c r="AG7093" s="37"/>
    </row>
    <row r="7094" spans="3:33">
      <c r="C7094" s="29"/>
      <c r="E7094" s="30"/>
      <c r="F7094" s="30"/>
      <c r="G7094" s="30"/>
      <c r="H7094" s="26"/>
      <c r="U7094" s="25"/>
      <c r="V7094" s="25"/>
      <c r="AF7094" s="34"/>
      <c r="AG7094" s="37"/>
    </row>
    <row r="7095" spans="3:33">
      <c r="C7095" s="29"/>
      <c r="E7095" s="30"/>
      <c r="F7095" s="30"/>
      <c r="G7095" s="30"/>
      <c r="H7095" s="26"/>
      <c r="U7095" s="25"/>
      <c r="V7095" s="25"/>
      <c r="AF7095" s="34"/>
      <c r="AG7095" s="37"/>
    </row>
    <row r="7096" spans="3:33">
      <c r="C7096" s="29"/>
      <c r="E7096" s="30"/>
      <c r="F7096" s="30"/>
      <c r="G7096" s="30"/>
      <c r="H7096" s="26"/>
      <c r="U7096" s="25"/>
      <c r="V7096" s="25"/>
      <c r="AF7096" s="34"/>
      <c r="AG7096" s="37"/>
    </row>
    <row r="7097" spans="3:33">
      <c r="C7097" s="29"/>
      <c r="E7097" s="30"/>
      <c r="F7097" s="30"/>
      <c r="G7097" s="30"/>
      <c r="H7097" s="26"/>
      <c r="U7097" s="25"/>
      <c r="V7097" s="25"/>
      <c r="AF7097" s="34"/>
      <c r="AG7097" s="37"/>
    </row>
    <row r="7098" spans="3:33">
      <c r="C7098" s="29"/>
      <c r="E7098" s="30"/>
      <c r="F7098" s="30"/>
      <c r="G7098" s="30"/>
      <c r="H7098" s="26"/>
      <c r="U7098" s="25"/>
      <c r="V7098" s="25"/>
      <c r="AF7098" s="34"/>
      <c r="AG7098" s="37"/>
    </row>
    <row r="7099" spans="3:33">
      <c r="C7099" s="29"/>
      <c r="E7099" s="30"/>
      <c r="F7099" s="30"/>
      <c r="G7099" s="30"/>
      <c r="H7099" s="26"/>
      <c r="U7099" s="25"/>
      <c r="V7099" s="25"/>
      <c r="AD7099" s="34"/>
      <c r="AE7099" s="34"/>
      <c r="AF7099" s="34"/>
      <c r="AG7099" s="37"/>
    </row>
    <row r="7100" spans="3:33">
      <c r="C7100" s="29"/>
      <c r="E7100" s="30"/>
      <c r="F7100" s="30"/>
      <c r="G7100" s="30"/>
      <c r="H7100" s="26"/>
      <c r="U7100" s="25"/>
      <c r="V7100" s="25"/>
      <c r="AD7100" s="34"/>
      <c r="AE7100" s="34"/>
      <c r="AF7100" s="34"/>
      <c r="AG7100" s="37"/>
    </row>
    <row r="7101" spans="3:33">
      <c r="C7101" s="29"/>
      <c r="E7101" s="30"/>
      <c r="F7101" s="30"/>
      <c r="G7101" s="30"/>
      <c r="H7101" s="26"/>
      <c r="U7101" s="25"/>
      <c r="V7101" s="25"/>
      <c r="AD7101" s="34"/>
      <c r="AE7101" s="34"/>
      <c r="AF7101" s="34"/>
      <c r="AG7101" s="37"/>
    </row>
    <row r="7102" spans="3:33">
      <c r="C7102" s="29"/>
      <c r="E7102" s="30"/>
      <c r="F7102" s="30"/>
      <c r="G7102" s="30"/>
      <c r="H7102" s="26"/>
      <c r="U7102" s="25"/>
      <c r="V7102" s="25"/>
      <c r="AD7102" s="34"/>
      <c r="AE7102" s="34"/>
      <c r="AF7102" s="34"/>
      <c r="AG7102" s="37"/>
    </row>
    <row r="7103" spans="3:33">
      <c r="C7103" s="29"/>
      <c r="E7103" s="30"/>
      <c r="F7103" s="30"/>
      <c r="G7103" s="30"/>
      <c r="H7103" s="26"/>
      <c r="U7103" s="25"/>
      <c r="V7103" s="25"/>
      <c r="AD7103" s="34"/>
      <c r="AE7103" s="34"/>
      <c r="AF7103" s="34"/>
      <c r="AG7103" s="37"/>
    </row>
    <row r="7104" spans="3:33">
      <c r="C7104" s="29"/>
      <c r="E7104" s="30"/>
      <c r="F7104" s="30"/>
      <c r="G7104" s="30"/>
      <c r="H7104" s="26"/>
      <c r="U7104" s="25"/>
      <c r="V7104" s="25"/>
      <c r="AD7104" s="34"/>
      <c r="AE7104" s="34"/>
      <c r="AF7104" s="34"/>
      <c r="AG7104" s="37"/>
    </row>
    <row r="7105" spans="3:33">
      <c r="C7105" s="29"/>
      <c r="E7105" s="30"/>
      <c r="F7105" s="30"/>
      <c r="G7105" s="30"/>
      <c r="H7105" s="26"/>
      <c r="U7105" s="25"/>
      <c r="V7105" s="25"/>
      <c r="AD7105" s="34"/>
      <c r="AE7105" s="34"/>
      <c r="AF7105" s="34"/>
      <c r="AG7105" s="37"/>
    </row>
    <row r="7106" spans="3:33">
      <c r="C7106" s="29"/>
      <c r="E7106" s="30"/>
      <c r="F7106" s="30"/>
      <c r="G7106" s="30"/>
      <c r="H7106" s="26"/>
      <c r="U7106" s="25"/>
      <c r="V7106" s="25"/>
      <c r="AD7106" s="34"/>
      <c r="AE7106" s="34"/>
      <c r="AF7106" s="34"/>
      <c r="AG7106" s="37"/>
    </row>
    <row r="7107" spans="3:33">
      <c r="C7107" s="29"/>
      <c r="E7107" s="30"/>
      <c r="F7107" s="30"/>
      <c r="G7107" s="30"/>
      <c r="H7107" s="26"/>
      <c r="U7107" s="25"/>
      <c r="V7107" s="25"/>
      <c r="AD7107" s="34"/>
      <c r="AE7107" s="34"/>
      <c r="AF7107" s="34"/>
      <c r="AG7107" s="37"/>
    </row>
    <row r="7108" spans="3:33">
      <c r="C7108" s="29"/>
      <c r="E7108" s="30"/>
      <c r="F7108" s="30"/>
      <c r="G7108" s="30"/>
      <c r="H7108" s="26"/>
      <c r="U7108" s="25"/>
      <c r="V7108" s="25"/>
      <c r="AD7108" s="34"/>
      <c r="AE7108" s="34"/>
      <c r="AF7108" s="34"/>
      <c r="AG7108" s="37"/>
    </row>
    <row r="7109" spans="3:33">
      <c r="C7109" s="29"/>
      <c r="E7109" s="30"/>
      <c r="F7109" s="30"/>
      <c r="G7109" s="30"/>
      <c r="H7109" s="26"/>
      <c r="AD7109" s="34"/>
      <c r="AE7109" s="34"/>
      <c r="AF7109" s="34"/>
      <c r="AG7109" s="37"/>
    </row>
    <row r="7110" spans="3:33">
      <c r="C7110" s="29"/>
      <c r="E7110" s="30"/>
      <c r="F7110" s="30"/>
      <c r="G7110" s="30"/>
      <c r="H7110" s="26"/>
      <c r="AD7110" s="34"/>
      <c r="AE7110" s="34"/>
      <c r="AF7110" s="34"/>
      <c r="AG7110" s="37"/>
    </row>
    <row r="7111" spans="3:33">
      <c r="C7111" s="29"/>
      <c r="E7111" s="30"/>
      <c r="F7111" s="30"/>
      <c r="G7111" s="30"/>
      <c r="H7111" s="26"/>
      <c r="AD7111" s="34"/>
      <c r="AE7111" s="34"/>
      <c r="AF7111" s="34"/>
      <c r="AG7111" s="37"/>
    </row>
    <row r="7112" spans="3:33">
      <c r="C7112" s="29"/>
      <c r="E7112" s="30"/>
      <c r="F7112" s="30"/>
      <c r="G7112" s="30"/>
      <c r="H7112" s="26"/>
      <c r="AD7112" s="34"/>
      <c r="AE7112" s="34"/>
      <c r="AF7112" s="34"/>
      <c r="AG7112" s="37"/>
    </row>
    <row r="7113" spans="3:33">
      <c r="C7113" s="29"/>
      <c r="E7113" s="30"/>
      <c r="F7113" s="30"/>
      <c r="G7113" s="30"/>
      <c r="H7113" s="26"/>
      <c r="AF7113" s="34"/>
    </row>
    <row r="7114" spans="3:33">
      <c r="C7114" s="29"/>
      <c r="E7114" s="30"/>
      <c r="F7114" s="30"/>
      <c r="G7114" s="30"/>
      <c r="H7114" s="26"/>
      <c r="AF7114" s="34"/>
    </row>
    <row r="7115" spans="3:33">
      <c r="C7115" s="29"/>
      <c r="E7115" s="30"/>
      <c r="F7115" s="30"/>
      <c r="G7115" s="30"/>
      <c r="H7115" s="26"/>
      <c r="AF7115" s="34"/>
    </row>
    <row r="7116" spans="3:33">
      <c r="C7116" s="29"/>
      <c r="E7116" s="30"/>
      <c r="F7116" s="30"/>
      <c r="G7116" s="30"/>
      <c r="H7116" s="26"/>
      <c r="AF7116" s="34"/>
    </row>
    <row r="7117" spans="3:33">
      <c r="C7117" s="29"/>
      <c r="E7117" s="30"/>
      <c r="F7117" s="30"/>
      <c r="G7117" s="30"/>
      <c r="H7117" s="26"/>
      <c r="AF7117" s="34"/>
      <c r="AG7117" s="34"/>
    </row>
    <row r="7118" spans="3:33">
      <c r="C7118" s="29"/>
      <c r="E7118" s="30"/>
      <c r="F7118" s="30"/>
      <c r="G7118" s="30"/>
      <c r="H7118" s="26"/>
      <c r="AF7118" s="34"/>
      <c r="AG7118" s="34"/>
    </row>
    <row r="7119" spans="3:33">
      <c r="C7119" s="29"/>
      <c r="E7119" s="30"/>
      <c r="F7119" s="30"/>
      <c r="G7119" s="30"/>
      <c r="H7119" s="26"/>
      <c r="AF7119" s="34"/>
      <c r="AG7119" s="34"/>
    </row>
    <row r="7120" spans="3:33">
      <c r="C7120" s="29"/>
      <c r="E7120" s="30"/>
      <c r="F7120" s="30"/>
      <c r="G7120" s="30"/>
      <c r="H7120" s="26"/>
      <c r="AF7120" s="34"/>
    </row>
    <row r="7121" spans="3:33">
      <c r="C7121" s="29"/>
      <c r="E7121" s="30"/>
      <c r="F7121" s="30"/>
      <c r="G7121" s="30"/>
      <c r="H7121" s="26"/>
      <c r="AF7121" s="34"/>
    </row>
    <row r="7122" spans="3:33">
      <c r="C7122" s="29"/>
      <c r="E7122" s="30"/>
      <c r="F7122" s="30"/>
      <c r="G7122" s="30"/>
      <c r="H7122" s="26"/>
      <c r="AF7122" s="34"/>
    </row>
    <row r="7123" spans="3:33">
      <c r="C7123" s="29"/>
      <c r="E7123" s="30"/>
      <c r="F7123" s="30"/>
      <c r="G7123" s="30"/>
      <c r="H7123" s="26"/>
      <c r="AF7123" s="34"/>
    </row>
    <row r="7124" spans="3:33">
      <c r="C7124" s="29"/>
      <c r="E7124" s="30"/>
      <c r="F7124" s="30"/>
      <c r="G7124" s="30"/>
      <c r="H7124" s="26"/>
      <c r="AF7124" s="34"/>
      <c r="AG7124" s="37"/>
    </row>
    <row r="7125" spans="3:33">
      <c r="C7125" s="29"/>
      <c r="E7125" s="30"/>
      <c r="F7125" s="30"/>
      <c r="G7125" s="30"/>
      <c r="H7125" s="26"/>
      <c r="AF7125" s="34"/>
      <c r="AG7125" s="37"/>
    </row>
    <row r="7126" spans="3:33">
      <c r="C7126" s="29"/>
      <c r="E7126" s="30"/>
      <c r="F7126" s="30"/>
      <c r="G7126" s="30"/>
      <c r="H7126" s="26"/>
      <c r="AF7126" s="34"/>
      <c r="AG7126" s="37"/>
    </row>
    <row r="7127" spans="3:33">
      <c r="C7127" s="29"/>
      <c r="E7127" s="30"/>
      <c r="F7127" s="30"/>
      <c r="G7127" s="30"/>
      <c r="H7127" s="26"/>
      <c r="AF7127" s="34"/>
      <c r="AG7127" s="37"/>
    </row>
    <row r="7128" spans="3:33">
      <c r="C7128" s="29"/>
      <c r="E7128" s="30"/>
      <c r="F7128" s="30"/>
      <c r="G7128" s="30"/>
      <c r="H7128" s="26"/>
      <c r="AF7128" s="34"/>
      <c r="AG7128" s="37"/>
    </row>
    <row r="7129" spans="3:33">
      <c r="C7129" s="29"/>
      <c r="E7129" s="30"/>
      <c r="F7129" s="30"/>
      <c r="G7129" s="30"/>
      <c r="H7129" s="26"/>
      <c r="AF7129" s="34"/>
      <c r="AG7129" s="37"/>
    </row>
    <row r="7130" spans="3:33">
      <c r="C7130" s="29"/>
      <c r="E7130" s="30"/>
      <c r="F7130" s="30"/>
      <c r="G7130" s="30"/>
      <c r="H7130" s="26"/>
      <c r="AF7130" s="34"/>
    </row>
    <row r="7131" spans="3:33">
      <c r="C7131" s="29"/>
      <c r="E7131" s="30"/>
      <c r="F7131" s="30"/>
      <c r="G7131" s="30"/>
      <c r="H7131" s="26"/>
      <c r="AF7131" s="34"/>
    </row>
    <row r="7132" spans="3:33">
      <c r="C7132" s="29"/>
      <c r="E7132" s="30"/>
      <c r="F7132" s="30"/>
      <c r="G7132" s="30"/>
      <c r="H7132" s="26"/>
      <c r="AF7132" s="34"/>
    </row>
    <row r="7133" spans="3:33">
      <c r="C7133" s="29"/>
      <c r="E7133" s="30"/>
      <c r="F7133" s="30"/>
      <c r="G7133" s="30"/>
      <c r="H7133" s="26"/>
      <c r="AF7133" s="34"/>
    </row>
    <row r="7134" spans="3:33">
      <c r="C7134" s="29"/>
      <c r="E7134" s="30"/>
      <c r="F7134" s="30"/>
      <c r="G7134" s="30"/>
      <c r="H7134" s="26"/>
      <c r="AF7134" s="34"/>
    </row>
    <row r="7135" spans="3:33">
      <c r="C7135" s="29"/>
      <c r="E7135" s="30"/>
      <c r="F7135" s="30"/>
      <c r="G7135" s="30"/>
      <c r="H7135" s="26"/>
      <c r="AF7135" s="34"/>
      <c r="AG7135" s="37"/>
    </row>
    <row r="7136" spans="3:33">
      <c r="C7136" s="29"/>
      <c r="E7136" s="30"/>
      <c r="F7136" s="30"/>
      <c r="G7136" s="30"/>
      <c r="H7136" s="26"/>
      <c r="AF7136" s="34"/>
      <c r="AG7136" s="37"/>
    </row>
    <row r="7137" spans="3:33">
      <c r="C7137" s="29"/>
      <c r="E7137" s="30"/>
      <c r="F7137" s="30"/>
      <c r="G7137" s="30"/>
      <c r="H7137" s="26"/>
      <c r="AD7137" s="34"/>
      <c r="AE7137" s="34"/>
      <c r="AF7137" s="34"/>
      <c r="AG7137" s="37"/>
    </row>
    <row r="7138" spans="3:33">
      <c r="C7138" s="29"/>
      <c r="E7138" s="30"/>
      <c r="F7138" s="30"/>
      <c r="G7138" s="30"/>
      <c r="H7138" s="26"/>
      <c r="AD7138" s="34"/>
      <c r="AE7138" s="34"/>
      <c r="AF7138" s="34"/>
      <c r="AG7138" s="37"/>
    </row>
    <row r="7139" spans="3:33">
      <c r="C7139" s="29"/>
      <c r="E7139" s="30"/>
      <c r="F7139" s="30"/>
      <c r="G7139" s="30"/>
      <c r="H7139" s="26"/>
      <c r="AD7139" s="34"/>
      <c r="AE7139" s="34"/>
      <c r="AF7139" s="34"/>
      <c r="AG7139" s="37"/>
    </row>
    <row r="7140" spans="3:33">
      <c r="C7140" s="29"/>
      <c r="E7140" s="30"/>
      <c r="F7140" s="30"/>
      <c r="G7140" s="30"/>
      <c r="H7140" s="26"/>
      <c r="AF7140" s="34"/>
    </row>
    <row r="7141" spans="3:33">
      <c r="C7141" s="29"/>
      <c r="E7141" s="30"/>
      <c r="F7141" s="30"/>
      <c r="G7141" s="30"/>
      <c r="H7141" s="26"/>
      <c r="AF7141" s="34"/>
    </row>
    <row r="7142" spans="3:33">
      <c r="C7142" s="29"/>
      <c r="E7142" s="30"/>
      <c r="F7142" s="30"/>
      <c r="G7142" s="30"/>
      <c r="H7142" s="26"/>
      <c r="AF7142" s="34"/>
    </row>
    <row r="7143" spans="3:33">
      <c r="C7143" s="29"/>
      <c r="E7143" s="30"/>
      <c r="F7143" s="30"/>
      <c r="G7143" s="30"/>
      <c r="H7143" s="26"/>
      <c r="AF7143" s="34"/>
    </row>
    <row r="7144" spans="3:33">
      <c r="C7144" s="29"/>
      <c r="E7144" s="30"/>
      <c r="F7144" s="30"/>
      <c r="G7144" s="30"/>
      <c r="H7144" s="26"/>
      <c r="AD7144" s="34"/>
      <c r="AE7144" s="34"/>
      <c r="AF7144" s="34"/>
    </row>
    <row r="7145" spans="3:33">
      <c r="C7145" s="29"/>
      <c r="E7145" s="30"/>
      <c r="F7145" s="30"/>
      <c r="G7145" s="30"/>
      <c r="H7145" s="26"/>
      <c r="AF7145" s="34"/>
    </row>
    <row r="7146" spans="3:33">
      <c r="C7146" s="29"/>
      <c r="E7146" s="30"/>
      <c r="F7146" s="30"/>
      <c r="G7146" s="30"/>
      <c r="H7146" s="26"/>
      <c r="AF7146" s="34"/>
    </row>
    <row r="7147" spans="3:33">
      <c r="C7147" s="29"/>
      <c r="E7147" s="30"/>
      <c r="F7147" s="30"/>
      <c r="G7147" s="30"/>
      <c r="H7147" s="26"/>
      <c r="AF7147" s="34"/>
    </row>
    <row r="7148" spans="3:33">
      <c r="C7148" s="29"/>
      <c r="E7148" s="30"/>
      <c r="F7148" s="30"/>
      <c r="G7148" s="30"/>
      <c r="H7148" s="26"/>
      <c r="AF7148" s="34"/>
    </row>
    <row r="7149" spans="3:33">
      <c r="C7149" s="29"/>
      <c r="E7149" s="30"/>
      <c r="F7149" s="30"/>
      <c r="G7149" s="30"/>
      <c r="H7149" s="26"/>
      <c r="AF7149" s="34"/>
      <c r="AG7149" s="34"/>
    </row>
    <row r="7150" spans="3:33">
      <c r="C7150" s="29"/>
      <c r="E7150" s="30"/>
      <c r="F7150" s="30"/>
      <c r="G7150" s="30"/>
      <c r="H7150" s="26"/>
      <c r="AF7150" s="34"/>
    </row>
    <row r="7151" spans="3:33">
      <c r="C7151" s="29"/>
      <c r="E7151" s="30"/>
      <c r="F7151" s="30"/>
      <c r="G7151" s="30"/>
      <c r="H7151" s="26"/>
      <c r="AF7151" s="34"/>
    </row>
    <row r="7152" spans="3:33">
      <c r="C7152" s="29"/>
      <c r="E7152" s="30"/>
      <c r="F7152" s="30"/>
      <c r="G7152" s="30"/>
      <c r="H7152" s="26"/>
      <c r="AF7152" s="34"/>
    </row>
    <row r="7153" spans="3:32">
      <c r="C7153" s="29"/>
      <c r="E7153" s="30"/>
      <c r="F7153" s="30"/>
      <c r="G7153" s="30"/>
      <c r="H7153" s="26"/>
      <c r="AF7153" s="34"/>
    </row>
    <row r="7154" spans="3:32">
      <c r="C7154" s="29"/>
      <c r="E7154" s="30"/>
      <c r="F7154" s="30"/>
      <c r="G7154" s="30"/>
      <c r="H7154" s="26"/>
      <c r="AF7154" s="34"/>
    </row>
    <row r="7155" spans="3:32">
      <c r="C7155" s="29"/>
      <c r="E7155" s="30"/>
      <c r="F7155" s="30"/>
      <c r="G7155" s="30"/>
      <c r="H7155" s="26"/>
      <c r="AF7155" s="34"/>
    </row>
    <row r="7156" spans="3:32">
      <c r="C7156" s="29"/>
      <c r="E7156" s="30"/>
      <c r="F7156" s="30"/>
      <c r="G7156" s="30"/>
      <c r="H7156" s="26"/>
      <c r="AF7156" s="34"/>
    </row>
    <row r="7157" spans="3:32">
      <c r="C7157" s="29"/>
      <c r="E7157" s="30"/>
      <c r="F7157" s="30"/>
      <c r="G7157" s="30"/>
      <c r="H7157" s="26"/>
      <c r="AF7157" s="34"/>
    </row>
    <row r="7158" spans="3:32">
      <c r="C7158" s="29"/>
      <c r="E7158" s="30"/>
      <c r="F7158" s="30"/>
      <c r="G7158" s="30"/>
      <c r="H7158" s="26"/>
      <c r="AF7158" s="34"/>
    </row>
    <row r="7159" spans="3:32">
      <c r="C7159" s="29"/>
      <c r="E7159" s="30"/>
      <c r="F7159" s="30"/>
      <c r="G7159" s="30"/>
      <c r="H7159" s="26"/>
      <c r="AF7159" s="34"/>
    </row>
    <row r="7160" spans="3:32">
      <c r="C7160" s="29"/>
      <c r="E7160" s="30"/>
      <c r="F7160" s="30"/>
      <c r="G7160" s="30"/>
      <c r="H7160" s="26"/>
      <c r="AF7160" s="34"/>
    </row>
    <row r="7161" spans="3:32">
      <c r="C7161" s="29"/>
      <c r="E7161" s="30"/>
      <c r="F7161" s="30"/>
      <c r="G7161" s="30"/>
      <c r="H7161" s="26"/>
      <c r="AF7161" s="34"/>
    </row>
    <row r="7162" spans="3:32">
      <c r="C7162" s="29"/>
      <c r="E7162" s="30"/>
      <c r="F7162" s="30"/>
      <c r="G7162" s="30"/>
      <c r="H7162" s="26"/>
      <c r="AF7162" s="34"/>
    </row>
    <row r="7163" spans="3:32">
      <c r="C7163" s="29"/>
      <c r="E7163" s="30"/>
      <c r="F7163" s="30"/>
      <c r="G7163" s="30"/>
      <c r="H7163" s="26"/>
      <c r="AF7163" s="34"/>
    </row>
    <row r="7164" spans="3:32">
      <c r="C7164" s="29"/>
      <c r="E7164" s="30"/>
      <c r="F7164" s="30"/>
      <c r="G7164" s="30"/>
      <c r="H7164" s="26"/>
      <c r="AF7164" s="34"/>
    </row>
    <row r="7165" spans="3:32">
      <c r="C7165" s="29"/>
      <c r="E7165" s="30"/>
      <c r="F7165" s="30"/>
      <c r="G7165" s="30"/>
      <c r="H7165" s="26"/>
      <c r="AF7165" s="34"/>
    </row>
    <row r="7166" spans="3:32">
      <c r="C7166" s="29"/>
      <c r="E7166" s="30"/>
      <c r="F7166" s="30"/>
      <c r="G7166" s="30"/>
      <c r="H7166" s="26"/>
      <c r="AF7166" s="34"/>
    </row>
    <row r="7167" spans="3:32">
      <c r="C7167" s="29"/>
      <c r="E7167" s="30"/>
      <c r="F7167" s="30"/>
      <c r="G7167" s="30"/>
      <c r="H7167" s="26"/>
      <c r="AF7167" s="34"/>
    </row>
    <row r="7168" spans="3:32">
      <c r="C7168" s="29"/>
      <c r="E7168" s="30"/>
      <c r="F7168" s="30"/>
      <c r="G7168" s="30"/>
      <c r="H7168" s="26"/>
      <c r="AF7168" s="34"/>
    </row>
    <row r="7169" spans="1:33">
      <c r="C7169" s="29"/>
      <c r="E7169" s="30"/>
      <c r="F7169" s="30"/>
      <c r="G7169" s="30"/>
      <c r="H7169" s="26"/>
      <c r="AF7169" s="34"/>
    </row>
    <row r="7170" spans="1:33">
      <c r="C7170" s="29"/>
      <c r="E7170" s="30"/>
      <c r="F7170" s="30"/>
      <c r="G7170" s="30"/>
      <c r="H7170" s="26"/>
      <c r="AF7170" s="34"/>
    </row>
    <row r="7171" spans="1:33">
      <c r="C7171" s="29"/>
      <c r="E7171" s="30"/>
      <c r="F7171" s="30"/>
      <c r="G7171" s="30"/>
      <c r="H7171" s="26"/>
      <c r="AF7171" s="34"/>
    </row>
    <row r="7172" spans="1:33">
      <c r="A7172" s="28"/>
      <c r="C7172" s="29"/>
      <c r="E7172" s="30"/>
      <c r="F7172" s="30"/>
      <c r="G7172" s="30"/>
      <c r="H7172" s="26"/>
      <c r="AF7172" s="34"/>
    </row>
    <row r="7173" spans="1:33">
      <c r="A7173" s="28"/>
      <c r="C7173" s="29"/>
      <c r="E7173" s="30"/>
      <c r="F7173" s="30"/>
      <c r="G7173" s="30"/>
      <c r="H7173" s="26"/>
      <c r="AF7173" s="34"/>
    </row>
    <row r="7174" spans="1:33">
      <c r="A7174" s="28"/>
      <c r="C7174" s="29"/>
      <c r="E7174" s="30"/>
      <c r="F7174" s="30"/>
      <c r="G7174" s="30"/>
      <c r="H7174" s="26"/>
      <c r="AF7174" s="34"/>
    </row>
    <row r="7175" spans="1:33">
      <c r="A7175" s="28"/>
      <c r="C7175" s="29"/>
      <c r="E7175" s="30"/>
      <c r="F7175" s="30"/>
      <c r="G7175" s="30"/>
      <c r="H7175" s="26"/>
      <c r="AF7175" s="34"/>
      <c r="AG7175" s="37"/>
    </row>
    <row r="7176" spans="1:33">
      <c r="A7176" s="28"/>
      <c r="C7176" s="29"/>
      <c r="E7176" s="30"/>
      <c r="F7176" s="30"/>
      <c r="G7176" s="30"/>
      <c r="H7176" s="26"/>
      <c r="AF7176" s="34"/>
      <c r="AG7176" s="37"/>
    </row>
    <row r="7177" spans="1:33">
      <c r="A7177" s="28"/>
      <c r="C7177" s="29"/>
      <c r="E7177" s="30"/>
      <c r="F7177" s="30"/>
      <c r="G7177" s="30"/>
      <c r="H7177" s="26"/>
      <c r="AD7177" s="34"/>
      <c r="AE7177" s="34"/>
      <c r="AF7177" s="34"/>
      <c r="AG7177" s="37"/>
    </row>
    <row r="7178" spans="1:33">
      <c r="A7178" s="28"/>
      <c r="C7178" s="29"/>
      <c r="E7178" s="30"/>
      <c r="F7178" s="30"/>
      <c r="G7178" s="30"/>
      <c r="H7178" s="26"/>
      <c r="AF7178" s="34"/>
    </row>
    <row r="7179" spans="1:33">
      <c r="A7179" s="28"/>
      <c r="C7179" s="29"/>
      <c r="E7179" s="30"/>
      <c r="F7179" s="30"/>
      <c r="G7179" s="30"/>
      <c r="H7179" s="26"/>
      <c r="AF7179" s="34"/>
    </row>
    <row r="7180" spans="1:33">
      <c r="A7180" s="28"/>
      <c r="C7180" s="29"/>
      <c r="E7180" s="30"/>
      <c r="F7180" s="30"/>
      <c r="G7180" s="30"/>
      <c r="H7180" s="26"/>
      <c r="AF7180" s="34"/>
    </row>
    <row r="7181" spans="1:33">
      <c r="A7181" s="28"/>
      <c r="C7181" s="29"/>
      <c r="E7181" s="30"/>
      <c r="F7181" s="30"/>
      <c r="G7181" s="30"/>
      <c r="H7181" s="26"/>
      <c r="AF7181" s="34"/>
    </row>
    <row r="7182" spans="1:33">
      <c r="A7182" s="28"/>
      <c r="C7182" s="29"/>
      <c r="E7182" s="30"/>
      <c r="F7182" s="30"/>
      <c r="G7182" s="30"/>
      <c r="H7182" s="26"/>
      <c r="AF7182" s="34"/>
    </row>
    <row r="7183" spans="1:33">
      <c r="A7183" s="28"/>
      <c r="C7183" s="29"/>
      <c r="E7183" s="30"/>
      <c r="F7183" s="30"/>
      <c r="G7183" s="30"/>
      <c r="H7183" s="26"/>
      <c r="AF7183" s="34"/>
    </row>
    <row r="7184" spans="1:33">
      <c r="A7184" s="28"/>
      <c r="C7184" s="29"/>
      <c r="E7184" s="30"/>
      <c r="F7184" s="30"/>
      <c r="G7184" s="30"/>
      <c r="H7184" s="26"/>
      <c r="AF7184" s="34"/>
    </row>
    <row r="7185" spans="1:33">
      <c r="A7185" s="28"/>
      <c r="C7185" s="29"/>
      <c r="E7185" s="30"/>
      <c r="F7185" s="30"/>
      <c r="G7185" s="30"/>
      <c r="H7185" s="26"/>
      <c r="AF7185" s="34"/>
    </row>
    <row r="7186" spans="1:33">
      <c r="A7186" s="28"/>
      <c r="C7186" s="29"/>
      <c r="E7186" s="30"/>
      <c r="F7186" s="30"/>
      <c r="G7186" s="30"/>
      <c r="H7186" s="26"/>
      <c r="AF7186" s="34"/>
    </row>
    <row r="7187" spans="1:33">
      <c r="A7187" s="28"/>
      <c r="C7187" s="29"/>
      <c r="E7187" s="30"/>
      <c r="F7187" s="30"/>
      <c r="G7187" s="30"/>
      <c r="H7187" s="26"/>
      <c r="AF7187" s="34"/>
    </row>
    <row r="7188" spans="1:33">
      <c r="A7188" s="28"/>
      <c r="C7188" s="29"/>
      <c r="E7188" s="30"/>
      <c r="F7188" s="30"/>
      <c r="G7188" s="30"/>
      <c r="H7188" s="26"/>
      <c r="AF7188" s="34"/>
    </row>
    <row r="7189" spans="1:33">
      <c r="A7189" s="28"/>
      <c r="C7189" s="29"/>
      <c r="E7189" s="30"/>
      <c r="F7189" s="30"/>
      <c r="G7189" s="30"/>
      <c r="H7189" s="26"/>
      <c r="AF7189" s="34"/>
    </row>
    <row r="7190" spans="1:33">
      <c r="A7190" s="28"/>
      <c r="C7190" s="29"/>
      <c r="E7190" s="30"/>
      <c r="F7190" s="30"/>
      <c r="G7190" s="30"/>
      <c r="H7190" s="26"/>
      <c r="AF7190" s="34"/>
    </row>
    <row r="7191" spans="1:33">
      <c r="A7191" s="28"/>
      <c r="C7191" s="29"/>
      <c r="E7191" s="30"/>
      <c r="F7191" s="30"/>
      <c r="G7191" s="30"/>
      <c r="H7191" s="26"/>
      <c r="AF7191" s="34"/>
    </row>
    <row r="7192" spans="1:33">
      <c r="A7192" s="28"/>
      <c r="C7192" s="29"/>
      <c r="E7192" s="30"/>
      <c r="F7192" s="30"/>
      <c r="G7192" s="30"/>
      <c r="H7192" s="26"/>
      <c r="AF7192" s="34"/>
    </row>
    <row r="7193" spans="1:33">
      <c r="A7193" s="28"/>
      <c r="C7193" s="29"/>
      <c r="E7193" s="30"/>
      <c r="F7193" s="30"/>
      <c r="G7193" s="30"/>
      <c r="H7193" s="26"/>
      <c r="AF7193" s="34"/>
    </row>
    <row r="7194" spans="1:33">
      <c r="A7194" s="28"/>
      <c r="C7194" s="29"/>
      <c r="E7194" s="30"/>
      <c r="F7194" s="30"/>
      <c r="G7194" s="30"/>
      <c r="H7194" s="26"/>
      <c r="AF7194" s="34"/>
    </row>
    <row r="7195" spans="1:33">
      <c r="A7195" s="28"/>
      <c r="C7195" s="29"/>
      <c r="E7195" s="30"/>
      <c r="F7195" s="30"/>
      <c r="G7195" s="30"/>
      <c r="H7195" s="26"/>
      <c r="AF7195" s="34"/>
    </row>
    <row r="7196" spans="1:33">
      <c r="A7196" s="28"/>
      <c r="C7196" s="29"/>
      <c r="E7196" s="30"/>
      <c r="F7196" s="30"/>
      <c r="G7196" s="30"/>
      <c r="H7196" s="26"/>
      <c r="AD7196" s="34"/>
      <c r="AE7196" s="34"/>
      <c r="AF7196" s="34"/>
    </row>
    <row r="7197" spans="1:33">
      <c r="A7197" s="28"/>
      <c r="C7197" s="29"/>
      <c r="E7197" s="30"/>
      <c r="F7197" s="30"/>
      <c r="G7197" s="30"/>
      <c r="H7197" s="26"/>
      <c r="AF7197" s="34"/>
    </row>
    <row r="7198" spans="1:33">
      <c r="A7198" s="28"/>
      <c r="C7198" s="29"/>
      <c r="E7198" s="30"/>
      <c r="F7198" s="30"/>
      <c r="G7198" s="30"/>
      <c r="H7198" s="26"/>
      <c r="AF7198" s="34"/>
      <c r="AG7198" s="37"/>
    </row>
    <row r="7199" spans="1:33">
      <c r="A7199" s="28"/>
      <c r="C7199" s="29"/>
      <c r="E7199" s="30"/>
      <c r="F7199" s="30"/>
      <c r="G7199" s="30"/>
      <c r="H7199" s="26"/>
      <c r="AF7199" s="34"/>
      <c r="AG7199" s="37"/>
    </row>
    <row r="7200" spans="1:33">
      <c r="A7200" s="28"/>
      <c r="C7200" s="29"/>
      <c r="E7200" s="30"/>
      <c r="F7200" s="30"/>
      <c r="G7200" s="30"/>
      <c r="H7200" s="26"/>
      <c r="AF7200" s="34"/>
      <c r="AG7200" s="37"/>
    </row>
    <row r="7201" spans="1:33">
      <c r="A7201" s="28"/>
      <c r="C7201" s="29"/>
      <c r="E7201" s="30"/>
      <c r="F7201" s="30"/>
      <c r="G7201" s="30"/>
      <c r="H7201" s="26"/>
      <c r="AF7201" s="34"/>
      <c r="AG7201" s="37"/>
    </row>
    <row r="7202" spans="1:33">
      <c r="A7202" s="28"/>
      <c r="C7202" s="29"/>
      <c r="E7202" s="30"/>
      <c r="F7202" s="30"/>
      <c r="G7202" s="30"/>
      <c r="H7202" s="26"/>
      <c r="AD7202" s="34"/>
      <c r="AE7202" s="34"/>
      <c r="AF7202" s="34"/>
      <c r="AG7202" s="37"/>
    </row>
    <row r="7203" spans="1:33">
      <c r="A7203" s="28"/>
      <c r="C7203" s="29"/>
      <c r="E7203" s="30"/>
      <c r="F7203" s="30"/>
      <c r="G7203" s="30"/>
      <c r="H7203" s="26"/>
      <c r="AF7203" s="34"/>
    </row>
    <row r="7204" spans="1:33">
      <c r="A7204" s="28"/>
      <c r="C7204" s="29"/>
      <c r="E7204" s="30"/>
      <c r="F7204" s="30"/>
      <c r="G7204" s="30"/>
      <c r="H7204" s="26"/>
      <c r="AF7204" s="34"/>
    </row>
    <row r="7205" spans="1:33">
      <c r="A7205" s="28"/>
      <c r="C7205" s="29"/>
      <c r="E7205" s="30"/>
      <c r="F7205" s="30"/>
      <c r="G7205" s="30"/>
      <c r="H7205" s="26"/>
      <c r="AF7205" s="34"/>
    </row>
    <row r="7206" spans="1:33">
      <c r="A7206" s="28"/>
      <c r="C7206" s="29"/>
      <c r="E7206" s="30"/>
      <c r="F7206" s="30"/>
      <c r="G7206" s="30"/>
      <c r="H7206" s="26"/>
      <c r="AF7206" s="34"/>
    </row>
    <row r="7207" spans="1:33">
      <c r="A7207" s="28"/>
      <c r="C7207" s="29"/>
      <c r="E7207" s="30"/>
      <c r="F7207" s="30"/>
      <c r="G7207" s="30"/>
      <c r="H7207" s="26"/>
      <c r="AF7207" s="34"/>
    </row>
    <row r="7208" spans="1:33">
      <c r="A7208" s="28"/>
      <c r="C7208" s="29"/>
      <c r="E7208" s="30"/>
      <c r="F7208" s="30"/>
      <c r="G7208" s="30"/>
      <c r="H7208" s="26"/>
      <c r="AF7208" s="34"/>
    </row>
    <row r="7209" spans="1:33">
      <c r="A7209" s="28"/>
      <c r="C7209" s="29"/>
      <c r="E7209" s="30"/>
      <c r="F7209" s="30"/>
      <c r="G7209" s="30"/>
      <c r="H7209" s="26"/>
      <c r="AF7209" s="34"/>
    </row>
    <row r="7210" spans="1:33">
      <c r="A7210" s="28"/>
      <c r="C7210" s="29"/>
      <c r="E7210" s="30"/>
      <c r="F7210" s="30"/>
      <c r="G7210" s="30"/>
      <c r="H7210" s="26"/>
      <c r="AF7210" s="34"/>
    </row>
    <row r="7211" spans="1:33">
      <c r="A7211" s="28"/>
      <c r="C7211" s="29"/>
      <c r="E7211" s="30"/>
      <c r="F7211" s="30"/>
      <c r="G7211" s="30"/>
      <c r="H7211" s="26"/>
      <c r="AF7211" s="34"/>
    </row>
    <row r="7212" spans="1:33">
      <c r="A7212" s="28"/>
      <c r="C7212" s="29"/>
      <c r="E7212" s="30"/>
      <c r="F7212" s="30"/>
      <c r="G7212" s="30"/>
      <c r="H7212" s="26"/>
      <c r="AF7212" s="34"/>
      <c r="AG7212" s="34"/>
    </row>
    <row r="7213" spans="1:33">
      <c r="A7213" s="28"/>
      <c r="C7213" s="29"/>
      <c r="E7213" s="30"/>
      <c r="F7213" s="30"/>
      <c r="G7213" s="30"/>
      <c r="H7213" s="26"/>
      <c r="AF7213" s="34"/>
      <c r="AG7213" s="34"/>
    </row>
    <row r="7214" spans="1:33">
      <c r="A7214" s="28"/>
      <c r="C7214" s="29"/>
      <c r="E7214" s="30"/>
      <c r="F7214" s="30"/>
      <c r="G7214" s="30"/>
      <c r="H7214" s="26"/>
      <c r="AF7214" s="34"/>
      <c r="AG7214" s="34"/>
    </row>
    <row r="7215" spans="1:33">
      <c r="A7215" s="28"/>
      <c r="C7215" s="29"/>
      <c r="E7215" s="30"/>
      <c r="F7215" s="30"/>
      <c r="G7215" s="30"/>
      <c r="H7215" s="26"/>
      <c r="AF7215" s="34"/>
    </row>
    <row r="7216" spans="1:33">
      <c r="A7216" s="28"/>
      <c r="C7216" s="29"/>
      <c r="E7216" s="30"/>
      <c r="F7216" s="30"/>
      <c r="G7216" s="30"/>
      <c r="H7216" s="26"/>
      <c r="AD7216" s="34"/>
      <c r="AE7216" s="34"/>
      <c r="AF7216" s="34"/>
    </row>
    <row r="7217" spans="1:32">
      <c r="A7217" s="28"/>
      <c r="C7217" s="29"/>
      <c r="E7217" s="30"/>
      <c r="F7217" s="30"/>
      <c r="G7217" s="30"/>
      <c r="H7217" s="26"/>
      <c r="AF7217" s="34"/>
    </row>
    <row r="7218" spans="1:32">
      <c r="A7218" s="28"/>
      <c r="C7218" s="29"/>
      <c r="E7218" s="30"/>
      <c r="F7218" s="30"/>
      <c r="G7218" s="30"/>
      <c r="H7218" s="26"/>
      <c r="AF7218" s="34"/>
    </row>
    <row r="7219" spans="1:32">
      <c r="A7219" s="28"/>
      <c r="C7219" s="29"/>
      <c r="E7219" s="30"/>
      <c r="F7219" s="30"/>
      <c r="G7219" s="30"/>
      <c r="H7219" s="26"/>
      <c r="AF7219" s="34"/>
    </row>
    <row r="7220" spans="1:32">
      <c r="A7220" s="28"/>
      <c r="C7220" s="29"/>
      <c r="E7220" s="30"/>
      <c r="F7220" s="30"/>
      <c r="G7220" s="30"/>
      <c r="H7220" s="26"/>
      <c r="AF7220" s="34"/>
    </row>
    <row r="7221" spans="1:32">
      <c r="A7221" s="28"/>
      <c r="C7221" s="29"/>
      <c r="E7221" s="30"/>
      <c r="F7221" s="30"/>
      <c r="G7221" s="30"/>
      <c r="H7221" s="26"/>
      <c r="AF7221" s="34"/>
    </row>
    <row r="7222" spans="1:32">
      <c r="A7222" s="28"/>
      <c r="C7222" s="29"/>
      <c r="E7222" s="30"/>
      <c r="F7222" s="30"/>
      <c r="G7222" s="30"/>
      <c r="H7222" s="26"/>
      <c r="AF7222" s="34"/>
    </row>
    <row r="7223" spans="1:32">
      <c r="A7223" s="28"/>
      <c r="C7223" s="29"/>
      <c r="E7223" s="30"/>
      <c r="F7223" s="30"/>
      <c r="G7223" s="30"/>
      <c r="H7223" s="26"/>
      <c r="AF7223" s="34"/>
    </row>
    <row r="7224" spans="1:32">
      <c r="A7224" s="28"/>
      <c r="C7224" s="29"/>
      <c r="E7224" s="30"/>
      <c r="F7224" s="30"/>
      <c r="G7224" s="30"/>
      <c r="H7224" s="26"/>
      <c r="AF7224" s="34"/>
    </row>
    <row r="7225" spans="1:32">
      <c r="A7225" s="28"/>
      <c r="C7225" s="29"/>
      <c r="E7225" s="30"/>
      <c r="F7225" s="30"/>
      <c r="G7225" s="30"/>
      <c r="H7225" s="26"/>
      <c r="AF7225" s="34"/>
    </row>
    <row r="7226" spans="1:32">
      <c r="A7226" s="28"/>
      <c r="C7226" s="29"/>
      <c r="E7226" s="30"/>
      <c r="F7226" s="30"/>
      <c r="G7226" s="30"/>
      <c r="H7226" s="26"/>
      <c r="AF7226" s="34"/>
    </row>
    <row r="7227" spans="1:32">
      <c r="A7227" s="28"/>
      <c r="C7227" s="29"/>
      <c r="E7227" s="30"/>
      <c r="F7227" s="30"/>
      <c r="G7227" s="30"/>
      <c r="H7227" s="26"/>
      <c r="AF7227" s="34"/>
    </row>
    <row r="7228" spans="1:32">
      <c r="A7228" s="28"/>
      <c r="C7228" s="29"/>
      <c r="E7228" s="30"/>
      <c r="F7228" s="30"/>
      <c r="G7228" s="30"/>
      <c r="H7228" s="26"/>
      <c r="AF7228" s="34"/>
    </row>
    <row r="7229" spans="1:32">
      <c r="A7229" s="28"/>
      <c r="C7229" s="29"/>
      <c r="E7229" s="30"/>
      <c r="F7229" s="30"/>
      <c r="G7229" s="30"/>
      <c r="H7229" s="26"/>
      <c r="AF7229" s="34"/>
    </row>
    <row r="7230" spans="1:32">
      <c r="A7230" s="28"/>
      <c r="C7230" s="29"/>
      <c r="E7230" s="30"/>
      <c r="F7230" s="30"/>
      <c r="G7230" s="30"/>
      <c r="H7230" s="26"/>
      <c r="AF7230" s="34"/>
    </row>
    <row r="7231" spans="1:32">
      <c r="A7231" s="28"/>
      <c r="C7231" s="29"/>
      <c r="E7231" s="30"/>
      <c r="F7231" s="30"/>
      <c r="G7231" s="30"/>
      <c r="H7231" s="26"/>
      <c r="AF7231" s="34"/>
    </row>
    <row r="7232" spans="1:32">
      <c r="A7232" s="28"/>
      <c r="C7232" s="29"/>
      <c r="E7232" s="30"/>
      <c r="F7232" s="30"/>
      <c r="G7232" s="30"/>
      <c r="H7232" s="26"/>
      <c r="AF7232" s="34"/>
    </row>
    <row r="7233" spans="1:33">
      <c r="A7233" s="28"/>
      <c r="C7233" s="29"/>
      <c r="E7233" s="30"/>
      <c r="F7233" s="30"/>
      <c r="G7233" s="30"/>
      <c r="H7233" s="26"/>
      <c r="AF7233" s="34"/>
    </row>
    <row r="7234" spans="1:33">
      <c r="A7234" s="28"/>
      <c r="C7234" s="29"/>
      <c r="E7234" s="30"/>
      <c r="F7234" s="30"/>
      <c r="G7234" s="30"/>
      <c r="H7234" s="26"/>
      <c r="AF7234" s="34"/>
    </row>
    <row r="7235" spans="1:33">
      <c r="A7235" s="28"/>
      <c r="C7235" s="29"/>
      <c r="E7235" s="30"/>
      <c r="F7235" s="30"/>
      <c r="G7235" s="30"/>
      <c r="H7235" s="26"/>
      <c r="AF7235" s="34"/>
    </row>
    <row r="7236" spans="1:33">
      <c r="A7236" s="28"/>
      <c r="C7236" s="29"/>
      <c r="E7236" s="30"/>
      <c r="F7236" s="30"/>
      <c r="G7236" s="30"/>
      <c r="H7236" s="26"/>
      <c r="AF7236" s="34"/>
    </row>
    <row r="7237" spans="1:33">
      <c r="A7237" s="28"/>
      <c r="C7237" s="29"/>
      <c r="E7237" s="30"/>
      <c r="F7237" s="30"/>
      <c r="G7237" s="30"/>
      <c r="H7237" s="26"/>
      <c r="AF7237" s="34"/>
    </row>
    <row r="7238" spans="1:33">
      <c r="A7238" s="28"/>
      <c r="C7238" s="29"/>
      <c r="E7238" s="30"/>
      <c r="F7238" s="30"/>
      <c r="G7238" s="30"/>
      <c r="H7238" s="26"/>
      <c r="AF7238" s="34"/>
    </row>
    <row r="7239" spans="1:33">
      <c r="A7239" s="28"/>
      <c r="C7239" s="29"/>
      <c r="E7239" s="30"/>
      <c r="F7239" s="30"/>
      <c r="G7239" s="30"/>
      <c r="H7239" s="26"/>
      <c r="AF7239" s="34"/>
    </row>
    <row r="7240" spans="1:33">
      <c r="A7240" s="28"/>
      <c r="C7240" s="29"/>
      <c r="E7240" s="30"/>
      <c r="F7240" s="30"/>
      <c r="G7240" s="30"/>
      <c r="H7240" s="26"/>
      <c r="AF7240" s="34"/>
    </row>
    <row r="7241" spans="1:33">
      <c r="C7241" s="29"/>
      <c r="E7241" s="30"/>
      <c r="F7241" s="30"/>
      <c r="G7241" s="30"/>
      <c r="H7241" s="26"/>
      <c r="AF7241" s="34"/>
    </row>
    <row r="7242" spans="1:33">
      <c r="C7242" s="29"/>
      <c r="E7242" s="30"/>
      <c r="F7242" s="30"/>
      <c r="G7242" s="30"/>
      <c r="H7242" s="26"/>
      <c r="AF7242" s="34"/>
    </row>
    <row r="7243" spans="1:33">
      <c r="C7243" s="29"/>
      <c r="E7243" s="30"/>
      <c r="F7243" s="30"/>
      <c r="G7243" s="30"/>
      <c r="H7243" s="26"/>
      <c r="U7243" s="25"/>
      <c r="V7243" s="25"/>
      <c r="AF7243" s="34"/>
    </row>
    <row r="7244" spans="1:33">
      <c r="C7244" s="29"/>
      <c r="E7244" s="30"/>
      <c r="F7244" s="30"/>
      <c r="G7244" s="30"/>
      <c r="H7244" s="26"/>
      <c r="U7244" s="25"/>
      <c r="V7244" s="25"/>
      <c r="AF7244" s="34"/>
    </row>
    <row r="7245" spans="1:33">
      <c r="C7245" s="29"/>
      <c r="E7245" s="30"/>
      <c r="F7245" s="30"/>
      <c r="G7245" s="30"/>
      <c r="H7245" s="26"/>
      <c r="U7245" s="25"/>
      <c r="V7245" s="25"/>
      <c r="AD7245" s="34"/>
      <c r="AE7245" s="34"/>
      <c r="AF7245" s="34"/>
    </row>
    <row r="7246" spans="1:33">
      <c r="C7246" s="29"/>
      <c r="E7246" s="30"/>
      <c r="F7246" s="30"/>
      <c r="G7246" s="30"/>
      <c r="H7246" s="26"/>
      <c r="U7246" s="25"/>
      <c r="V7246" s="25"/>
      <c r="AF7246" s="34"/>
      <c r="AG7246" s="37"/>
    </row>
    <row r="7247" spans="1:33">
      <c r="C7247" s="29"/>
      <c r="E7247" s="30"/>
      <c r="F7247" s="30"/>
      <c r="G7247" s="30"/>
      <c r="H7247" s="26"/>
      <c r="U7247" s="25"/>
      <c r="V7247" s="25"/>
      <c r="AF7247" s="34"/>
      <c r="AG7247" s="37"/>
    </row>
    <row r="7248" spans="1:33">
      <c r="C7248" s="29"/>
      <c r="E7248" s="30"/>
      <c r="F7248" s="30"/>
      <c r="G7248" s="30"/>
      <c r="H7248" s="26"/>
      <c r="U7248" s="25"/>
      <c r="V7248" s="25"/>
      <c r="AF7248" s="34"/>
      <c r="AG7248" s="37"/>
    </row>
    <row r="7249" spans="3:33">
      <c r="C7249" s="29"/>
      <c r="E7249" s="30"/>
      <c r="F7249" s="30"/>
      <c r="G7249" s="30"/>
      <c r="H7249" s="26"/>
      <c r="U7249" s="25"/>
      <c r="V7249" s="25"/>
      <c r="AF7249" s="34"/>
      <c r="AG7249" s="37"/>
    </row>
    <row r="7250" spans="3:33">
      <c r="C7250" s="29"/>
      <c r="E7250" s="30"/>
      <c r="F7250" s="30"/>
      <c r="G7250" s="30"/>
      <c r="H7250" s="26"/>
      <c r="U7250" s="25"/>
      <c r="V7250" s="25"/>
      <c r="AF7250" s="34"/>
      <c r="AG7250" s="37"/>
    </row>
    <row r="7251" spans="3:33">
      <c r="C7251" s="29"/>
      <c r="E7251" s="30"/>
      <c r="F7251" s="30"/>
      <c r="G7251" s="30"/>
      <c r="H7251" s="26"/>
      <c r="U7251" s="25"/>
      <c r="V7251" s="25"/>
      <c r="AF7251" s="34"/>
      <c r="AG7251" s="37"/>
    </row>
    <row r="7252" spans="3:33">
      <c r="C7252" s="29"/>
      <c r="E7252" s="30"/>
      <c r="F7252" s="30"/>
      <c r="G7252" s="30"/>
      <c r="H7252" s="26"/>
      <c r="U7252" s="25"/>
      <c r="V7252" s="25"/>
      <c r="AF7252" s="34"/>
    </row>
    <row r="7253" spans="3:33">
      <c r="C7253" s="29"/>
      <c r="E7253" s="30"/>
      <c r="F7253" s="30"/>
      <c r="G7253" s="30"/>
      <c r="H7253" s="26"/>
      <c r="U7253" s="25"/>
      <c r="V7253" s="25"/>
      <c r="AF7253" s="34"/>
    </row>
    <row r="7254" spans="3:33">
      <c r="C7254" s="29"/>
      <c r="E7254" s="30"/>
      <c r="F7254" s="30"/>
      <c r="G7254" s="30"/>
      <c r="H7254" s="26"/>
      <c r="AF7254" s="34"/>
    </row>
    <row r="7255" spans="3:33">
      <c r="C7255" s="29"/>
      <c r="E7255" s="30"/>
      <c r="F7255" s="30"/>
      <c r="G7255" s="30"/>
      <c r="H7255" s="26"/>
      <c r="AF7255" s="34"/>
    </row>
    <row r="7256" spans="3:33">
      <c r="C7256" s="29"/>
      <c r="E7256" s="30"/>
      <c r="F7256" s="30"/>
      <c r="G7256" s="30"/>
      <c r="H7256" s="26"/>
      <c r="AF7256" s="34"/>
    </row>
    <row r="7257" spans="3:33">
      <c r="C7257" s="29"/>
      <c r="E7257" s="30"/>
      <c r="F7257" s="30"/>
      <c r="G7257" s="30"/>
      <c r="H7257" s="26"/>
      <c r="AF7257" s="34"/>
      <c r="AG7257" s="37"/>
    </row>
    <row r="7258" spans="3:33">
      <c r="C7258" s="29"/>
      <c r="E7258" s="30"/>
      <c r="F7258" s="30"/>
      <c r="G7258" s="30"/>
      <c r="H7258" s="26"/>
      <c r="AF7258" s="34"/>
      <c r="AG7258" s="37"/>
    </row>
    <row r="7259" spans="3:33">
      <c r="C7259" s="29"/>
      <c r="E7259" s="30"/>
      <c r="F7259" s="30"/>
      <c r="G7259" s="30"/>
      <c r="H7259" s="26"/>
      <c r="AF7259" s="34"/>
      <c r="AG7259" s="37"/>
    </row>
    <row r="7260" spans="3:33">
      <c r="C7260" s="29"/>
      <c r="E7260" s="30"/>
      <c r="F7260" s="30"/>
      <c r="G7260" s="30"/>
      <c r="H7260" s="26"/>
      <c r="AF7260" s="34"/>
      <c r="AG7260" s="37"/>
    </row>
    <row r="7261" spans="3:33">
      <c r="C7261" s="29"/>
      <c r="E7261" s="30"/>
      <c r="F7261" s="30"/>
      <c r="G7261" s="30"/>
      <c r="H7261" s="26"/>
      <c r="AF7261" s="34"/>
      <c r="AG7261" s="37"/>
    </row>
    <row r="7262" spans="3:33">
      <c r="C7262" s="29"/>
      <c r="E7262" s="30"/>
      <c r="F7262" s="30"/>
      <c r="G7262" s="30"/>
      <c r="H7262" s="26"/>
      <c r="AF7262" s="34"/>
      <c r="AG7262" s="37"/>
    </row>
    <row r="7263" spans="3:33">
      <c r="C7263" s="29"/>
      <c r="E7263" s="30"/>
      <c r="F7263" s="30"/>
      <c r="G7263" s="30"/>
      <c r="H7263" s="26"/>
      <c r="AF7263" s="34"/>
    </row>
    <row r="7264" spans="3:33">
      <c r="C7264" s="29"/>
      <c r="E7264" s="30"/>
      <c r="F7264" s="30"/>
      <c r="G7264" s="30"/>
      <c r="H7264" s="26"/>
      <c r="AD7264" s="34"/>
      <c r="AE7264" s="34"/>
      <c r="AF7264" s="34"/>
      <c r="AG7264" s="37"/>
    </row>
    <row r="7265" spans="3:33">
      <c r="C7265" s="29"/>
      <c r="E7265" s="30"/>
      <c r="F7265" s="30"/>
      <c r="G7265" s="30"/>
      <c r="H7265" s="26"/>
      <c r="AF7265" s="34"/>
    </row>
    <row r="7266" spans="3:33">
      <c r="C7266" s="29"/>
      <c r="E7266" s="30"/>
      <c r="F7266" s="30"/>
      <c r="G7266" s="30"/>
      <c r="H7266" s="26"/>
      <c r="AF7266" s="34"/>
    </row>
    <row r="7267" spans="3:33">
      <c r="C7267" s="29"/>
      <c r="E7267" s="30"/>
      <c r="F7267" s="30"/>
      <c r="G7267" s="30"/>
      <c r="H7267" s="26"/>
      <c r="AF7267" s="34"/>
    </row>
    <row r="7268" spans="3:33">
      <c r="C7268" s="29"/>
      <c r="E7268" s="30"/>
      <c r="F7268" s="30"/>
      <c r="G7268" s="30"/>
      <c r="H7268" s="26"/>
      <c r="AF7268" s="34"/>
    </row>
    <row r="7269" spans="3:33">
      <c r="C7269" s="29"/>
      <c r="E7269" s="30"/>
      <c r="F7269" s="30"/>
      <c r="G7269" s="30"/>
      <c r="H7269" s="26"/>
      <c r="AF7269" s="34"/>
    </row>
    <row r="7270" spans="3:33">
      <c r="C7270" s="29"/>
      <c r="E7270" s="30"/>
      <c r="F7270" s="30"/>
      <c r="G7270" s="30"/>
      <c r="H7270" s="26"/>
      <c r="AF7270" s="34"/>
    </row>
    <row r="7271" spans="3:33">
      <c r="C7271" s="29"/>
      <c r="E7271" s="30"/>
      <c r="F7271" s="30"/>
      <c r="G7271" s="30"/>
      <c r="H7271" s="26"/>
      <c r="AF7271" s="34"/>
    </row>
    <row r="7272" spans="3:33">
      <c r="C7272" s="29"/>
      <c r="E7272" s="30"/>
      <c r="F7272" s="30"/>
      <c r="G7272" s="30"/>
      <c r="H7272" s="26"/>
      <c r="AF7272" s="34"/>
    </row>
    <row r="7273" spans="3:33">
      <c r="C7273" s="29"/>
      <c r="E7273" s="30"/>
      <c r="F7273" s="30"/>
      <c r="G7273" s="30"/>
      <c r="H7273" s="26"/>
      <c r="AD7273" s="34"/>
      <c r="AE7273" s="34"/>
      <c r="AF7273" s="34"/>
      <c r="AG7273" s="37"/>
    </row>
    <row r="7274" spans="3:33">
      <c r="C7274" s="29"/>
      <c r="E7274" s="30"/>
      <c r="F7274" s="30"/>
      <c r="G7274" s="30"/>
      <c r="H7274" s="26"/>
      <c r="AD7274" s="34"/>
      <c r="AE7274" s="34"/>
      <c r="AF7274" s="34"/>
      <c r="AG7274" s="37"/>
    </row>
    <row r="7275" spans="3:33">
      <c r="C7275" s="29"/>
      <c r="E7275" s="30"/>
      <c r="F7275" s="30"/>
      <c r="G7275" s="30"/>
      <c r="H7275" s="26"/>
      <c r="AD7275" s="34"/>
      <c r="AE7275" s="34"/>
      <c r="AF7275" s="34"/>
      <c r="AG7275" s="37"/>
    </row>
    <row r="7276" spans="3:33">
      <c r="C7276" s="29"/>
      <c r="E7276" s="30"/>
      <c r="F7276" s="30"/>
      <c r="G7276" s="30"/>
      <c r="H7276" s="26"/>
      <c r="AD7276" s="34"/>
      <c r="AE7276" s="34"/>
      <c r="AF7276" s="34"/>
      <c r="AG7276" s="37"/>
    </row>
    <row r="7277" spans="3:33">
      <c r="C7277" s="29"/>
      <c r="E7277" s="30"/>
      <c r="F7277" s="30"/>
      <c r="G7277" s="30"/>
      <c r="H7277" s="26"/>
      <c r="AD7277" s="34"/>
      <c r="AE7277" s="34"/>
      <c r="AF7277" s="34"/>
      <c r="AG7277" s="37"/>
    </row>
    <row r="7278" spans="3:33">
      <c r="C7278" s="29"/>
      <c r="E7278" s="30"/>
      <c r="F7278" s="30"/>
      <c r="G7278" s="30"/>
      <c r="H7278" s="26"/>
      <c r="AD7278" s="34"/>
      <c r="AE7278" s="34"/>
      <c r="AF7278" s="34"/>
      <c r="AG7278" s="37"/>
    </row>
    <row r="7279" spans="3:33">
      <c r="C7279" s="29"/>
      <c r="E7279" s="30"/>
      <c r="F7279" s="30"/>
      <c r="G7279" s="30"/>
      <c r="H7279" s="26"/>
      <c r="AD7279" s="34"/>
      <c r="AE7279" s="34"/>
      <c r="AF7279" s="34"/>
      <c r="AG7279" s="37"/>
    </row>
    <row r="7280" spans="3:33">
      <c r="C7280" s="29"/>
      <c r="E7280" s="30"/>
      <c r="F7280" s="30"/>
      <c r="G7280" s="30"/>
      <c r="H7280" s="26"/>
      <c r="AD7280" s="34"/>
      <c r="AE7280" s="34"/>
      <c r="AF7280" s="34"/>
      <c r="AG7280" s="37"/>
    </row>
    <row r="7281" spans="3:33">
      <c r="C7281" s="29"/>
      <c r="E7281" s="30"/>
      <c r="F7281" s="30"/>
      <c r="G7281" s="30"/>
      <c r="H7281" s="26"/>
      <c r="AF7281" s="34"/>
    </row>
    <row r="7282" spans="3:33">
      <c r="C7282" s="29"/>
      <c r="E7282" s="30"/>
      <c r="F7282" s="30"/>
      <c r="G7282" s="30"/>
      <c r="H7282" s="26"/>
      <c r="AF7282" s="34"/>
      <c r="AG7282" s="34"/>
    </row>
    <row r="7283" spans="3:33">
      <c r="C7283" s="29"/>
      <c r="E7283" s="30"/>
      <c r="F7283" s="30"/>
      <c r="G7283" s="30"/>
      <c r="H7283" s="26"/>
      <c r="AF7283" s="34"/>
      <c r="AG7283" s="34"/>
    </row>
    <row r="7284" spans="3:33">
      <c r="C7284" s="29"/>
      <c r="E7284" s="30"/>
      <c r="F7284" s="30"/>
      <c r="G7284" s="30"/>
      <c r="H7284" s="26"/>
      <c r="AF7284" s="34"/>
      <c r="AG7284" s="34"/>
    </row>
    <row r="7285" spans="3:33">
      <c r="C7285" s="29"/>
      <c r="E7285" s="30"/>
      <c r="F7285" s="30"/>
      <c r="G7285" s="30"/>
      <c r="H7285" s="26"/>
      <c r="AF7285" s="34"/>
      <c r="AG7285" s="34"/>
    </row>
    <row r="7286" spans="3:33">
      <c r="C7286" s="29"/>
      <c r="E7286" s="30"/>
      <c r="F7286" s="30"/>
      <c r="G7286" s="30"/>
      <c r="H7286" s="26"/>
      <c r="AF7286" s="34"/>
      <c r="AG7286" s="34"/>
    </row>
    <row r="7287" spans="3:33">
      <c r="C7287" s="29"/>
      <c r="E7287" s="30"/>
      <c r="F7287" s="30"/>
      <c r="G7287" s="30"/>
      <c r="H7287" s="26"/>
      <c r="AF7287" s="34"/>
      <c r="AG7287" s="34"/>
    </row>
    <row r="7288" spans="3:33">
      <c r="C7288" s="29"/>
      <c r="E7288" s="30"/>
      <c r="F7288" s="30"/>
      <c r="G7288" s="30"/>
      <c r="H7288" s="26"/>
      <c r="AF7288" s="34"/>
      <c r="AG7288" s="34"/>
    </row>
    <row r="7289" spans="3:33">
      <c r="C7289" s="29"/>
      <c r="E7289" s="30"/>
      <c r="F7289" s="30"/>
      <c r="G7289" s="30"/>
      <c r="H7289" s="26"/>
      <c r="AF7289" s="34"/>
      <c r="AG7289" s="34"/>
    </row>
    <row r="7290" spans="3:33">
      <c r="C7290" s="29"/>
      <c r="E7290" s="30"/>
      <c r="F7290" s="30"/>
      <c r="G7290" s="30"/>
      <c r="H7290" s="26"/>
      <c r="AF7290" s="34"/>
      <c r="AG7290" s="34"/>
    </row>
    <row r="7291" spans="3:33">
      <c r="C7291" s="29"/>
      <c r="E7291" s="30"/>
      <c r="F7291" s="30"/>
      <c r="G7291" s="30"/>
      <c r="H7291" s="26"/>
      <c r="AF7291" s="34"/>
      <c r="AG7291" s="34"/>
    </row>
    <row r="7292" spans="3:33">
      <c r="C7292" s="29"/>
      <c r="E7292" s="30"/>
      <c r="F7292" s="30"/>
      <c r="G7292" s="30"/>
      <c r="H7292" s="26"/>
      <c r="AF7292" s="34"/>
      <c r="AG7292" s="34"/>
    </row>
    <row r="7293" spans="3:33">
      <c r="C7293" s="29"/>
      <c r="E7293" s="30"/>
      <c r="F7293" s="30"/>
      <c r="G7293" s="30"/>
      <c r="H7293" s="26"/>
      <c r="AF7293" s="34"/>
      <c r="AG7293" s="34"/>
    </row>
    <row r="7294" spans="3:33">
      <c r="C7294" s="29"/>
      <c r="E7294" s="30"/>
      <c r="F7294" s="30"/>
      <c r="G7294" s="30"/>
      <c r="H7294" s="26"/>
      <c r="AF7294" s="34"/>
      <c r="AG7294" s="34"/>
    </row>
    <row r="7295" spans="3:33">
      <c r="C7295" s="29"/>
      <c r="E7295" s="30"/>
      <c r="F7295" s="30"/>
      <c r="G7295" s="30"/>
      <c r="H7295" s="26"/>
      <c r="AF7295" s="34"/>
      <c r="AG7295" s="34"/>
    </row>
    <row r="7296" spans="3:33">
      <c r="C7296" s="29"/>
      <c r="E7296" s="30"/>
      <c r="F7296" s="30"/>
      <c r="G7296" s="30"/>
      <c r="H7296" s="26"/>
      <c r="AF7296" s="34"/>
      <c r="AG7296" s="34"/>
    </row>
    <row r="7297" spans="3:33">
      <c r="C7297" s="29"/>
      <c r="E7297" s="30"/>
      <c r="F7297" s="30"/>
      <c r="G7297" s="30"/>
      <c r="H7297" s="26"/>
      <c r="AF7297" s="34"/>
    </row>
    <row r="7298" spans="3:33">
      <c r="C7298" s="29"/>
      <c r="E7298" s="30"/>
      <c r="F7298" s="30"/>
      <c r="G7298" s="30"/>
      <c r="H7298" s="26"/>
      <c r="AD7298" s="34"/>
      <c r="AE7298" s="34"/>
      <c r="AF7298" s="34"/>
    </row>
    <row r="7299" spans="3:33">
      <c r="C7299" s="29"/>
      <c r="E7299" s="30"/>
      <c r="F7299" s="30"/>
      <c r="G7299" s="30"/>
      <c r="H7299" s="26"/>
      <c r="AD7299" s="34"/>
      <c r="AE7299" s="34"/>
      <c r="AF7299" s="34"/>
      <c r="AG7299" s="37"/>
    </row>
    <row r="7300" spans="3:33">
      <c r="C7300" s="29"/>
      <c r="E7300" s="30"/>
      <c r="F7300" s="30"/>
      <c r="G7300" s="30"/>
      <c r="H7300" s="26"/>
      <c r="AD7300" s="34"/>
      <c r="AE7300" s="34"/>
      <c r="AF7300" s="34"/>
      <c r="AG7300" s="37"/>
    </row>
    <row r="7301" spans="3:33">
      <c r="C7301" s="29"/>
      <c r="E7301" s="30"/>
      <c r="F7301" s="30"/>
      <c r="G7301" s="30"/>
      <c r="H7301" s="26"/>
      <c r="AD7301" s="34"/>
      <c r="AE7301" s="34"/>
      <c r="AF7301" s="34"/>
      <c r="AG7301" s="37"/>
    </row>
    <row r="7302" spans="3:33">
      <c r="C7302" s="29"/>
      <c r="E7302" s="30"/>
      <c r="F7302" s="30"/>
      <c r="G7302" s="30"/>
      <c r="H7302" s="26"/>
      <c r="AD7302" s="34"/>
      <c r="AE7302" s="34"/>
      <c r="AF7302" s="34"/>
    </row>
    <row r="7303" spans="3:33">
      <c r="C7303" s="29"/>
      <c r="E7303" s="30"/>
      <c r="F7303" s="30"/>
      <c r="G7303" s="30"/>
      <c r="H7303" s="26"/>
      <c r="AF7303" s="34"/>
    </row>
    <row r="7304" spans="3:33">
      <c r="C7304" s="29"/>
      <c r="E7304" s="30"/>
      <c r="F7304" s="30"/>
      <c r="G7304" s="30"/>
      <c r="H7304" s="26"/>
      <c r="AF7304" s="34"/>
    </row>
    <row r="7305" spans="3:33">
      <c r="C7305" s="29"/>
      <c r="E7305" s="30"/>
      <c r="F7305" s="30"/>
      <c r="G7305" s="30"/>
      <c r="H7305" s="26"/>
      <c r="AF7305" s="34"/>
    </row>
    <row r="7306" spans="3:33">
      <c r="C7306" s="29"/>
      <c r="E7306" s="30"/>
      <c r="F7306" s="30"/>
      <c r="G7306" s="30"/>
      <c r="H7306" s="26"/>
      <c r="AF7306" s="34"/>
    </row>
    <row r="7307" spans="3:33">
      <c r="C7307" s="29"/>
      <c r="E7307" s="30"/>
      <c r="F7307" s="30"/>
      <c r="G7307" s="30"/>
      <c r="H7307" s="26"/>
      <c r="AF7307" s="34"/>
    </row>
    <row r="7308" spans="3:33">
      <c r="C7308" s="29"/>
      <c r="E7308" s="30"/>
      <c r="F7308" s="30"/>
      <c r="G7308" s="30"/>
      <c r="H7308" s="26"/>
      <c r="AF7308" s="34"/>
    </row>
    <row r="7309" spans="3:33">
      <c r="C7309" s="29"/>
      <c r="E7309" s="30"/>
      <c r="F7309" s="30"/>
      <c r="G7309" s="30"/>
      <c r="H7309" s="26"/>
      <c r="AF7309" s="34"/>
    </row>
    <row r="7310" spans="3:33">
      <c r="C7310" s="29"/>
      <c r="E7310" s="30"/>
      <c r="F7310" s="30"/>
      <c r="G7310" s="30"/>
      <c r="H7310" s="26"/>
      <c r="AF7310" s="34"/>
    </row>
    <row r="7311" spans="3:33">
      <c r="C7311" s="29"/>
      <c r="E7311" s="30"/>
      <c r="F7311" s="30"/>
      <c r="G7311" s="30"/>
      <c r="H7311" s="26"/>
      <c r="AF7311" s="34"/>
    </row>
    <row r="7312" spans="3:33">
      <c r="C7312" s="29"/>
      <c r="E7312" s="30"/>
      <c r="F7312" s="30"/>
      <c r="G7312" s="30"/>
      <c r="H7312" s="26"/>
      <c r="AF7312" s="34"/>
    </row>
    <row r="7313" spans="3:33">
      <c r="C7313" s="29"/>
      <c r="E7313" s="30"/>
      <c r="F7313" s="30"/>
      <c r="G7313" s="30"/>
      <c r="H7313" s="26"/>
      <c r="AF7313" s="34"/>
    </row>
    <row r="7314" spans="3:33">
      <c r="C7314" s="29"/>
      <c r="E7314" s="30"/>
      <c r="F7314" s="30"/>
      <c r="G7314" s="30"/>
      <c r="H7314" s="26"/>
      <c r="AF7314" s="34"/>
    </row>
    <row r="7315" spans="3:33">
      <c r="C7315" s="29"/>
      <c r="E7315" s="30"/>
      <c r="F7315" s="30"/>
      <c r="G7315" s="30"/>
      <c r="H7315" s="26"/>
      <c r="AF7315" s="34"/>
    </row>
    <row r="7316" spans="3:33">
      <c r="C7316" s="29"/>
      <c r="E7316" s="30"/>
      <c r="F7316" s="30"/>
      <c r="G7316" s="30"/>
      <c r="H7316" s="26"/>
      <c r="AF7316" s="34"/>
    </row>
    <row r="7317" spans="3:33">
      <c r="C7317" s="29"/>
      <c r="E7317" s="30"/>
      <c r="F7317" s="30"/>
      <c r="G7317" s="30"/>
      <c r="H7317" s="26"/>
      <c r="AD7317" s="34"/>
      <c r="AE7317" s="34"/>
      <c r="AF7317" s="34"/>
    </row>
    <row r="7318" spans="3:33">
      <c r="C7318" s="29"/>
      <c r="E7318" s="30"/>
      <c r="F7318" s="30"/>
      <c r="G7318" s="30"/>
      <c r="H7318" s="26"/>
      <c r="AD7318" s="34"/>
      <c r="AE7318" s="34"/>
      <c r="AF7318" s="34"/>
    </row>
    <row r="7319" spans="3:33">
      <c r="C7319" s="29"/>
      <c r="E7319" s="30"/>
      <c r="F7319" s="30"/>
      <c r="G7319" s="30"/>
      <c r="H7319" s="26"/>
      <c r="AF7319" s="34"/>
    </row>
    <row r="7320" spans="3:33">
      <c r="C7320" s="29"/>
      <c r="E7320" s="30"/>
      <c r="F7320" s="30"/>
      <c r="G7320" s="30"/>
      <c r="H7320" s="26"/>
      <c r="AF7320" s="34"/>
    </row>
    <row r="7321" spans="3:33">
      <c r="C7321" s="29"/>
      <c r="E7321" s="30"/>
      <c r="F7321" s="30"/>
      <c r="G7321" s="30"/>
      <c r="H7321" s="26"/>
      <c r="AF7321" s="34"/>
    </row>
    <row r="7322" spans="3:33">
      <c r="C7322" s="29"/>
      <c r="E7322" s="30"/>
      <c r="F7322" s="30"/>
      <c r="G7322" s="30"/>
      <c r="H7322" s="26"/>
      <c r="AD7322" s="34"/>
      <c r="AE7322" s="34"/>
      <c r="AF7322" s="34"/>
    </row>
    <row r="7323" spans="3:33">
      <c r="C7323" s="29"/>
      <c r="E7323" s="30"/>
      <c r="F7323" s="30"/>
      <c r="G7323" s="30"/>
      <c r="H7323" s="26"/>
      <c r="AD7323" s="34"/>
      <c r="AE7323" s="34"/>
      <c r="AF7323" s="34"/>
    </row>
    <row r="7324" spans="3:33">
      <c r="C7324" s="29"/>
      <c r="E7324" s="30"/>
      <c r="F7324" s="30"/>
      <c r="G7324" s="30"/>
      <c r="H7324" s="26"/>
      <c r="AF7324" s="34"/>
    </row>
    <row r="7325" spans="3:33">
      <c r="C7325" s="29"/>
      <c r="E7325" s="30"/>
      <c r="F7325" s="30"/>
      <c r="G7325" s="30"/>
      <c r="H7325" s="26"/>
      <c r="AF7325" s="34"/>
    </row>
    <row r="7326" spans="3:33">
      <c r="C7326" s="29"/>
      <c r="E7326" s="30"/>
      <c r="F7326" s="30"/>
      <c r="G7326" s="30"/>
      <c r="H7326" s="26"/>
      <c r="AF7326" s="34"/>
    </row>
    <row r="7327" spans="3:33">
      <c r="C7327" s="29"/>
      <c r="E7327" s="30"/>
      <c r="F7327" s="30"/>
      <c r="G7327" s="30"/>
      <c r="H7327" s="26"/>
      <c r="AD7327" s="34"/>
      <c r="AE7327" s="34"/>
      <c r="AF7327" s="34"/>
      <c r="AG7327" s="37"/>
    </row>
    <row r="7328" spans="3:33">
      <c r="C7328" s="29"/>
      <c r="E7328" s="30"/>
      <c r="F7328" s="30"/>
      <c r="G7328" s="30"/>
      <c r="H7328" s="26"/>
      <c r="AF7328" s="34"/>
    </row>
    <row r="7329" spans="3:32">
      <c r="C7329" s="29"/>
      <c r="E7329" s="30"/>
      <c r="F7329" s="30"/>
      <c r="G7329" s="30"/>
      <c r="H7329" s="26"/>
      <c r="AF7329" s="34"/>
    </row>
    <row r="7330" spans="3:32">
      <c r="C7330" s="29"/>
      <c r="E7330" s="30"/>
      <c r="F7330" s="30"/>
      <c r="G7330" s="30"/>
      <c r="H7330" s="26"/>
      <c r="AF7330" s="34"/>
    </row>
    <row r="7331" spans="3:32">
      <c r="C7331" s="29"/>
      <c r="E7331" s="30"/>
      <c r="F7331" s="30"/>
      <c r="G7331" s="30"/>
      <c r="H7331" s="26"/>
      <c r="AF7331" s="34"/>
    </row>
    <row r="7332" spans="3:32">
      <c r="C7332" s="29"/>
      <c r="E7332" s="30"/>
      <c r="F7332" s="30"/>
      <c r="G7332" s="30"/>
      <c r="H7332" s="26"/>
      <c r="AF7332" s="34"/>
    </row>
    <row r="7333" spans="3:32">
      <c r="C7333" s="29"/>
      <c r="E7333" s="30"/>
      <c r="F7333" s="30"/>
      <c r="G7333" s="30"/>
      <c r="H7333" s="26"/>
      <c r="AF7333" s="34"/>
    </row>
    <row r="7334" spans="3:32">
      <c r="C7334" s="29"/>
      <c r="E7334" s="30"/>
      <c r="F7334" s="30"/>
      <c r="G7334" s="30"/>
      <c r="H7334" s="26"/>
      <c r="AF7334" s="34"/>
    </row>
    <row r="7335" spans="3:32">
      <c r="C7335" s="29"/>
      <c r="E7335" s="30"/>
      <c r="F7335" s="30"/>
      <c r="G7335" s="30"/>
      <c r="H7335" s="26"/>
      <c r="AF7335" s="34"/>
    </row>
    <row r="7336" spans="3:32">
      <c r="C7336" s="29"/>
      <c r="E7336" s="30"/>
      <c r="F7336" s="30"/>
      <c r="G7336" s="30"/>
      <c r="H7336" s="26"/>
      <c r="AF7336" s="34"/>
    </row>
    <row r="7337" spans="3:32">
      <c r="C7337" s="29"/>
      <c r="E7337" s="30"/>
      <c r="F7337" s="30"/>
      <c r="G7337" s="30"/>
      <c r="H7337" s="26"/>
      <c r="AF7337" s="34"/>
    </row>
    <row r="7338" spans="3:32">
      <c r="C7338" s="29"/>
      <c r="E7338" s="30"/>
      <c r="F7338" s="30"/>
      <c r="G7338" s="30"/>
      <c r="H7338" s="26"/>
      <c r="AF7338" s="34"/>
    </row>
    <row r="7339" spans="3:32">
      <c r="C7339" s="29"/>
      <c r="E7339" s="30"/>
      <c r="F7339" s="30"/>
      <c r="G7339" s="30"/>
      <c r="H7339" s="26"/>
      <c r="AF7339" s="34"/>
    </row>
    <row r="7340" spans="3:32">
      <c r="C7340" s="29"/>
      <c r="E7340" s="30"/>
      <c r="F7340" s="30"/>
      <c r="G7340" s="30"/>
      <c r="H7340" s="26"/>
      <c r="AF7340" s="34"/>
    </row>
    <row r="7341" spans="3:32">
      <c r="C7341" s="29"/>
      <c r="E7341" s="30"/>
      <c r="F7341" s="30"/>
      <c r="G7341" s="30"/>
      <c r="H7341" s="26"/>
      <c r="AF7341" s="34"/>
    </row>
    <row r="7342" spans="3:32">
      <c r="C7342" s="29"/>
      <c r="E7342" s="30"/>
      <c r="F7342" s="30"/>
      <c r="G7342" s="30"/>
      <c r="H7342" s="26"/>
      <c r="AF7342" s="34"/>
    </row>
    <row r="7343" spans="3:32">
      <c r="C7343" s="29"/>
      <c r="E7343" s="30"/>
      <c r="F7343" s="30"/>
      <c r="G7343" s="30"/>
      <c r="H7343" s="26"/>
      <c r="AF7343" s="34"/>
    </row>
    <row r="7344" spans="3:32">
      <c r="C7344" s="29"/>
      <c r="E7344" s="30"/>
      <c r="F7344" s="30"/>
      <c r="G7344" s="30"/>
      <c r="H7344" s="26"/>
      <c r="AF7344" s="34"/>
    </row>
    <row r="7345" spans="3:33">
      <c r="C7345" s="29"/>
      <c r="E7345" s="30"/>
      <c r="F7345" s="30"/>
      <c r="G7345" s="30"/>
      <c r="H7345" s="26"/>
      <c r="AF7345" s="34"/>
    </row>
    <row r="7346" spans="3:33">
      <c r="C7346" s="29"/>
      <c r="E7346" s="30"/>
      <c r="F7346" s="30"/>
      <c r="G7346" s="30"/>
      <c r="H7346" s="26"/>
      <c r="AF7346" s="34"/>
    </row>
    <row r="7347" spans="3:33">
      <c r="C7347" s="29"/>
      <c r="E7347" s="30"/>
      <c r="F7347" s="30"/>
      <c r="G7347" s="30"/>
      <c r="H7347" s="26"/>
      <c r="AF7347" s="34"/>
    </row>
    <row r="7348" spans="3:33">
      <c r="C7348" s="29"/>
      <c r="E7348" s="30"/>
      <c r="F7348" s="30"/>
      <c r="G7348" s="30"/>
      <c r="H7348" s="26"/>
      <c r="AF7348" s="34"/>
    </row>
    <row r="7349" spans="3:33">
      <c r="C7349" s="29"/>
      <c r="E7349" s="30"/>
      <c r="F7349" s="30"/>
      <c r="G7349" s="30"/>
      <c r="H7349" s="26"/>
      <c r="AF7349" s="34"/>
    </row>
    <row r="7350" spans="3:33">
      <c r="C7350" s="29"/>
      <c r="E7350" s="30"/>
      <c r="F7350" s="30"/>
      <c r="G7350" s="30"/>
      <c r="H7350" s="26"/>
      <c r="AF7350" s="34"/>
    </row>
    <row r="7351" spans="3:33">
      <c r="C7351" s="29"/>
      <c r="E7351" s="30"/>
      <c r="F7351" s="30"/>
      <c r="G7351" s="30"/>
      <c r="H7351" s="26"/>
      <c r="AF7351" s="34"/>
    </row>
    <row r="7352" spans="3:33">
      <c r="C7352" s="29"/>
      <c r="E7352" s="30"/>
      <c r="F7352" s="30"/>
      <c r="G7352" s="30"/>
      <c r="H7352" s="26"/>
      <c r="AF7352" s="34"/>
    </row>
    <row r="7353" spans="3:33">
      <c r="C7353" s="29"/>
      <c r="E7353" s="30"/>
      <c r="F7353" s="30"/>
      <c r="G7353" s="30"/>
      <c r="H7353" s="26"/>
      <c r="U7353" s="25"/>
      <c r="V7353" s="25"/>
      <c r="AF7353" s="34"/>
    </row>
    <row r="7354" spans="3:33">
      <c r="C7354" s="29"/>
      <c r="E7354" s="30"/>
      <c r="F7354" s="30"/>
      <c r="G7354" s="30"/>
      <c r="H7354" s="26"/>
      <c r="U7354" s="25"/>
      <c r="V7354" s="25"/>
      <c r="AD7354" s="34"/>
      <c r="AE7354" s="34"/>
      <c r="AF7354" s="34"/>
    </row>
    <row r="7355" spans="3:33">
      <c r="C7355" s="29"/>
      <c r="E7355" s="30"/>
      <c r="F7355" s="30"/>
      <c r="G7355" s="30"/>
      <c r="H7355" s="26"/>
      <c r="U7355" s="25"/>
      <c r="V7355" s="25"/>
      <c r="AD7355" s="34"/>
      <c r="AE7355" s="34"/>
      <c r="AF7355" s="34"/>
    </row>
    <row r="7356" spans="3:33">
      <c r="C7356" s="29"/>
      <c r="E7356" s="30"/>
      <c r="F7356" s="30"/>
      <c r="G7356" s="30"/>
      <c r="H7356" s="26"/>
      <c r="U7356" s="25"/>
      <c r="V7356" s="25"/>
      <c r="AD7356" s="34"/>
      <c r="AE7356" s="34"/>
      <c r="AF7356" s="34"/>
    </row>
    <row r="7357" spans="3:33">
      <c r="C7357" s="29"/>
      <c r="E7357" s="30"/>
      <c r="F7357" s="30"/>
      <c r="G7357" s="30"/>
      <c r="H7357" s="26"/>
      <c r="U7357" s="25"/>
      <c r="V7357" s="25"/>
      <c r="AD7357" s="34"/>
      <c r="AE7357" s="34"/>
      <c r="AF7357" s="34"/>
    </row>
    <row r="7358" spans="3:33">
      <c r="C7358" s="29"/>
      <c r="E7358" s="30"/>
      <c r="F7358" s="30"/>
      <c r="G7358" s="30"/>
      <c r="H7358" s="26"/>
      <c r="U7358" s="25"/>
      <c r="V7358" s="25"/>
      <c r="AF7358" s="34"/>
      <c r="AG7358" s="37"/>
    </row>
    <row r="7359" spans="3:33">
      <c r="C7359" s="29"/>
      <c r="E7359" s="30"/>
      <c r="F7359" s="30"/>
      <c r="G7359" s="30"/>
      <c r="H7359" s="26"/>
      <c r="U7359" s="25"/>
      <c r="V7359" s="25"/>
      <c r="AF7359" s="34"/>
      <c r="AG7359" s="37"/>
    </row>
    <row r="7360" spans="3:33">
      <c r="C7360" s="29"/>
      <c r="E7360" s="30"/>
      <c r="F7360" s="30"/>
      <c r="G7360" s="30"/>
      <c r="H7360" s="26"/>
      <c r="U7360" s="25"/>
      <c r="V7360" s="25"/>
      <c r="AF7360" s="34"/>
      <c r="AG7360" s="37"/>
    </row>
    <row r="7361" spans="3:33">
      <c r="C7361" s="29"/>
      <c r="E7361" s="30"/>
      <c r="F7361" s="30"/>
      <c r="G7361" s="30"/>
      <c r="H7361" s="26"/>
      <c r="U7361" s="25"/>
      <c r="V7361" s="25"/>
      <c r="AF7361" s="34"/>
      <c r="AG7361" s="37"/>
    </row>
    <row r="7362" spans="3:33">
      <c r="C7362" s="29"/>
      <c r="E7362" s="30"/>
      <c r="F7362" s="30"/>
      <c r="G7362" s="30"/>
      <c r="H7362" s="26"/>
      <c r="U7362" s="25"/>
      <c r="V7362" s="25"/>
      <c r="AF7362" s="34"/>
      <c r="AG7362" s="37"/>
    </row>
    <row r="7363" spans="3:33">
      <c r="C7363" s="29"/>
      <c r="E7363" s="30"/>
      <c r="F7363" s="30"/>
      <c r="G7363" s="30"/>
      <c r="H7363" s="26"/>
      <c r="U7363" s="25"/>
      <c r="V7363" s="25"/>
      <c r="AF7363" s="34"/>
      <c r="AG7363" s="37"/>
    </row>
    <row r="7364" spans="3:33">
      <c r="C7364" s="29"/>
      <c r="E7364" s="30"/>
      <c r="F7364" s="30"/>
      <c r="G7364" s="30"/>
      <c r="H7364" s="26"/>
      <c r="U7364" s="25"/>
      <c r="V7364" s="25"/>
      <c r="AF7364" s="34"/>
      <c r="AG7364" s="37"/>
    </row>
    <row r="7365" spans="3:33">
      <c r="C7365" s="29"/>
      <c r="E7365" s="30"/>
      <c r="F7365" s="30"/>
      <c r="G7365" s="30"/>
      <c r="H7365" s="26"/>
      <c r="U7365" s="25"/>
      <c r="V7365" s="25"/>
      <c r="AD7365" s="34"/>
      <c r="AE7365" s="34"/>
      <c r="AF7365" s="34"/>
      <c r="AG7365" s="37"/>
    </row>
    <row r="7366" spans="3:33">
      <c r="C7366" s="29"/>
      <c r="E7366" s="30"/>
      <c r="F7366" s="30"/>
      <c r="G7366" s="30"/>
      <c r="H7366" s="26"/>
      <c r="U7366" s="25"/>
      <c r="V7366" s="25"/>
      <c r="AD7366" s="34"/>
      <c r="AE7366" s="34"/>
      <c r="AF7366" s="34"/>
      <c r="AG7366" s="37"/>
    </row>
    <row r="7367" spans="3:33">
      <c r="C7367" s="29"/>
      <c r="E7367" s="30"/>
      <c r="F7367" s="30"/>
      <c r="G7367" s="30"/>
      <c r="H7367" s="26"/>
      <c r="U7367" s="25"/>
      <c r="V7367" s="25"/>
      <c r="AD7367" s="34"/>
      <c r="AE7367" s="34"/>
      <c r="AF7367" s="34"/>
      <c r="AG7367" s="37"/>
    </row>
    <row r="7368" spans="3:33">
      <c r="C7368" s="29"/>
      <c r="E7368" s="30"/>
      <c r="F7368" s="30"/>
      <c r="G7368" s="30"/>
      <c r="H7368" s="26"/>
      <c r="U7368" s="25"/>
      <c r="V7368" s="25"/>
      <c r="AD7368" s="34"/>
      <c r="AE7368" s="34"/>
      <c r="AF7368" s="34"/>
      <c r="AG7368" s="37"/>
    </row>
    <row r="7369" spans="3:33">
      <c r="C7369" s="29"/>
      <c r="E7369" s="30"/>
      <c r="F7369" s="30"/>
      <c r="G7369" s="30"/>
      <c r="H7369" s="26"/>
      <c r="U7369" s="25"/>
      <c r="V7369" s="25"/>
      <c r="AD7369" s="34"/>
      <c r="AE7369" s="34"/>
      <c r="AF7369" s="34"/>
      <c r="AG7369" s="37"/>
    </row>
    <row r="7370" spans="3:33">
      <c r="C7370" s="29"/>
      <c r="E7370" s="30"/>
      <c r="F7370" s="30"/>
      <c r="G7370" s="30"/>
      <c r="H7370" s="26"/>
      <c r="U7370" s="25"/>
      <c r="V7370" s="25"/>
      <c r="AD7370" s="34"/>
      <c r="AE7370" s="34"/>
      <c r="AF7370" s="34"/>
      <c r="AG7370" s="37"/>
    </row>
    <row r="7371" spans="3:33">
      <c r="C7371" s="29"/>
      <c r="E7371" s="30"/>
      <c r="F7371" s="30"/>
      <c r="G7371" s="30"/>
      <c r="H7371" s="26"/>
      <c r="U7371" s="25"/>
      <c r="V7371" s="25"/>
      <c r="AD7371" s="34"/>
      <c r="AE7371" s="34"/>
      <c r="AF7371" s="34"/>
      <c r="AG7371" s="37"/>
    </row>
    <row r="7372" spans="3:33">
      <c r="C7372" s="29"/>
      <c r="E7372" s="30"/>
      <c r="F7372" s="30"/>
      <c r="G7372" s="30"/>
      <c r="H7372" s="26"/>
      <c r="U7372" s="25"/>
      <c r="V7372" s="25"/>
      <c r="AD7372" s="34"/>
      <c r="AE7372" s="34"/>
      <c r="AF7372" s="34"/>
      <c r="AG7372" s="37"/>
    </row>
    <row r="7373" spans="3:33">
      <c r="C7373" s="29"/>
      <c r="E7373" s="30"/>
      <c r="F7373" s="30"/>
      <c r="G7373" s="30"/>
      <c r="H7373" s="26"/>
      <c r="U7373" s="25"/>
      <c r="V7373" s="25"/>
      <c r="AD7373" s="34"/>
      <c r="AE7373" s="34"/>
      <c r="AF7373" s="34"/>
      <c r="AG7373" s="37"/>
    </row>
    <row r="7374" spans="3:33">
      <c r="C7374" s="29"/>
      <c r="E7374" s="30"/>
      <c r="F7374" s="30"/>
      <c r="G7374" s="30"/>
      <c r="H7374" s="26"/>
      <c r="U7374" s="25"/>
      <c r="V7374" s="25"/>
      <c r="AD7374" s="34"/>
      <c r="AE7374" s="34"/>
      <c r="AF7374" s="34"/>
      <c r="AG7374" s="37"/>
    </row>
    <row r="7375" spans="3:33">
      <c r="C7375" s="29"/>
      <c r="E7375" s="30"/>
      <c r="F7375" s="30"/>
      <c r="G7375" s="30"/>
      <c r="H7375" s="26"/>
      <c r="U7375" s="25"/>
      <c r="V7375" s="25"/>
      <c r="AD7375" s="34"/>
      <c r="AE7375" s="34"/>
      <c r="AF7375" s="34"/>
      <c r="AG7375" s="37"/>
    </row>
    <row r="7376" spans="3:33">
      <c r="C7376" s="29"/>
      <c r="E7376" s="30"/>
      <c r="F7376" s="30"/>
      <c r="G7376" s="30"/>
      <c r="H7376" s="26"/>
      <c r="U7376" s="25"/>
      <c r="V7376" s="25"/>
      <c r="AD7376" s="34"/>
      <c r="AE7376" s="34"/>
      <c r="AF7376" s="34"/>
      <c r="AG7376" s="37"/>
    </row>
    <row r="7377" spans="3:33">
      <c r="C7377" s="29"/>
      <c r="E7377" s="30"/>
      <c r="F7377" s="30"/>
      <c r="G7377" s="30"/>
      <c r="H7377" s="26"/>
      <c r="U7377" s="25"/>
      <c r="V7377" s="25"/>
      <c r="AD7377" s="34"/>
      <c r="AE7377" s="34"/>
      <c r="AF7377" s="34"/>
      <c r="AG7377" s="37"/>
    </row>
    <row r="7378" spans="3:33">
      <c r="C7378" s="29"/>
      <c r="E7378" s="30"/>
      <c r="F7378" s="30"/>
      <c r="G7378" s="30"/>
      <c r="H7378" s="26"/>
      <c r="U7378" s="25"/>
      <c r="V7378" s="25"/>
      <c r="AD7378" s="34"/>
      <c r="AE7378" s="34"/>
      <c r="AF7378" s="34"/>
      <c r="AG7378" s="37"/>
    </row>
    <row r="7379" spans="3:33">
      <c r="C7379" s="29"/>
      <c r="E7379" s="30"/>
      <c r="F7379" s="30"/>
      <c r="G7379" s="30"/>
      <c r="H7379" s="26"/>
      <c r="U7379" s="25"/>
      <c r="V7379" s="25"/>
      <c r="AD7379" s="34"/>
      <c r="AE7379" s="34"/>
      <c r="AF7379" s="34"/>
      <c r="AG7379" s="37"/>
    </row>
    <row r="7380" spans="3:33">
      <c r="C7380" s="29"/>
      <c r="E7380" s="30"/>
      <c r="F7380" s="30"/>
      <c r="G7380" s="30"/>
      <c r="H7380" s="26"/>
      <c r="U7380" s="25"/>
      <c r="V7380" s="25"/>
      <c r="AD7380" s="34"/>
      <c r="AE7380" s="34"/>
      <c r="AF7380" s="34"/>
      <c r="AG7380" s="37"/>
    </row>
    <row r="7381" spans="3:33">
      <c r="C7381" s="29"/>
      <c r="E7381" s="30"/>
      <c r="F7381" s="30"/>
      <c r="G7381" s="30"/>
      <c r="H7381" s="26"/>
      <c r="U7381" s="25"/>
      <c r="V7381" s="25"/>
      <c r="AD7381" s="34"/>
      <c r="AE7381" s="34"/>
      <c r="AF7381" s="34"/>
    </row>
    <row r="7382" spans="3:33">
      <c r="C7382" s="29"/>
      <c r="E7382" s="30"/>
      <c r="F7382" s="30"/>
      <c r="G7382" s="30"/>
      <c r="H7382" s="26"/>
      <c r="U7382" s="25"/>
      <c r="V7382" s="25"/>
      <c r="AF7382" s="34"/>
    </row>
    <row r="7383" spans="3:33">
      <c r="C7383" s="29"/>
      <c r="E7383" s="30"/>
      <c r="F7383" s="30"/>
      <c r="G7383" s="30"/>
      <c r="H7383" s="26"/>
      <c r="U7383" s="25"/>
      <c r="V7383" s="25"/>
      <c r="AF7383" s="34"/>
    </row>
    <row r="7384" spans="3:33">
      <c r="C7384" s="29"/>
      <c r="E7384" s="30"/>
      <c r="F7384" s="30"/>
      <c r="G7384" s="30"/>
      <c r="H7384" s="26"/>
      <c r="U7384" s="25"/>
      <c r="V7384" s="25"/>
      <c r="AF7384" s="34"/>
    </row>
    <row r="7385" spans="3:33">
      <c r="C7385" s="29"/>
      <c r="E7385" s="30"/>
      <c r="F7385" s="30"/>
      <c r="G7385" s="30"/>
      <c r="H7385" s="26"/>
      <c r="U7385" s="25"/>
      <c r="V7385" s="25"/>
      <c r="AF7385" s="34"/>
    </row>
    <row r="7386" spans="3:33">
      <c r="C7386" s="29"/>
      <c r="E7386" s="30"/>
      <c r="F7386" s="30"/>
      <c r="G7386" s="30"/>
      <c r="H7386" s="26"/>
      <c r="U7386" s="25"/>
      <c r="V7386" s="25"/>
      <c r="AF7386" s="34"/>
    </row>
    <row r="7387" spans="3:33">
      <c r="C7387" s="29"/>
      <c r="E7387" s="30"/>
      <c r="F7387" s="30"/>
      <c r="G7387" s="30"/>
      <c r="H7387" s="26"/>
      <c r="U7387" s="25"/>
      <c r="V7387" s="25"/>
      <c r="AF7387" s="34"/>
    </row>
    <row r="7388" spans="3:33">
      <c r="C7388" s="29"/>
      <c r="E7388" s="30"/>
      <c r="F7388" s="30"/>
      <c r="G7388" s="30"/>
      <c r="H7388" s="26"/>
      <c r="U7388" s="25"/>
      <c r="V7388" s="25"/>
      <c r="AF7388" s="34"/>
    </row>
    <row r="7389" spans="3:33">
      <c r="C7389" s="29"/>
      <c r="E7389" s="30"/>
      <c r="F7389" s="30"/>
      <c r="G7389" s="30"/>
      <c r="H7389" s="26"/>
      <c r="U7389" s="25"/>
      <c r="V7389" s="25"/>
      <c r="AF7389" s="34"/>
    </row>
    <row r="7390" spans="3:33">
      <c r="C7390" s="29"/>
      <c r="E7390" s="30"/>
      <c r="F7390" s="30"/>
      <c r="G7390" s="30"/>
      <c r="H7390" s="26"/>
      <c r="U7390" s="25"/>
      <c r="V7390" s="25"/>
      <c r="AD7390" s="34"/>
      <c r="AE7390" s="34"/>
      <c r="AF7390" s="34"/>
    </row>
    <row r="7391" spans="3:33">
      <c r="C7391" s="29"/>
      <c r="E7391" s="30"/>
      <c r="F7391" s="30"/>
      <c r="G7391" s="30"/>
      <c r="H7391" s="26"/>
      <c r="U7391" s="25"/>
      <c r="V7391" s="25"/>
      <c r="AD7391" s="34"/>
      <c r="AE7391" s="34"/>
      <c r="AF7391" s="34"/>
    </row>
    <row r="7392" spans="3:33">
      <c r="C7392" s="29"/>
      <c r="E7392" s="30"/>
      <c r="F7392" s="30"/>
      <c r="G7392" s="30"/>
      <c r="H7392" s="26"/>
      <c r="U7392" s="25"/>
      <c r="V7392" s="25"/>
      <c r="AF7392" s="34"/>
    </row>
    <row r="7393" spans="3:33">
      <c r="C7393" s="29"/>
      <c r="E7393" s="30"/>
      <c r="F7393" s="30"/>
      <c r="G7393" s="30"/>
      <c r="H7393" s="26"/>
      <c r="U7393" s="25"/>
      <c r="V7393" s="25"/>
      <c r="AF7393" s="34"/>
    </row>
    <row r="7394" spans="3:33">
      <c r="C7394" s="29"/>
      <c r="E7394" s="30"/>
      <c r="F7394" s="30"/>
      <c r="G7394" s="30"/>
      <c r="H7394" s="26"/>
      <c r="U7394" s="25"/>
      <c r="V7394" s="25"/>
      <c r="AF7394" s="34"/>
    </row>
    <row r="7395" spans="3:33">
      <c r="C7395" s="29"/>
      <c r="E7395" s="30"/>
      <c r="F7395" s="30"/>
      <c r="G7395" s="30"/>
      <c r="H7395" s="26"/>
      <c r="U7395" s="25"/>
      <c r="V7395" s="25"/>
      <c r="AF7395" s="34"/>
    </row>
    <row r="7396" spans="3:33">
      <c r="C7396" s="29"/>
      <c r="E7396" s="30"/>
      <c r="F7396" s="30"/>
      <c r="G7396" s="30"/>
      <c r="H7396" s="26"/>
      <c r="U7396" s="25"/>
      <c r="V7396" s="25"/>
      <c r="AF7396" s="34"/>
    </row>
    <row r="7397" spans="3:33">
      <c r="C7397" s="29"/>
      <c r="E7397" s="30"/>
      <c r="F7397" s="30"/>
      <c r="G7397" s="30"/>
      <c r="H7397" s="26"/>
      <c r="U7397" s="25"/>
      <c r="V7397" s="25"/>
      <c r="AF7397" s="34"/>
    </row>
    <row r="7398" spans="3:33">
      <c r="C7398" s="29"/>
      <c r="E7398" s="30"/>
      <c r="F7398" s="30"/>
      <c r="G7398" s="30"/>
      <c r="H7398" s="26"/>
      <c r="U7398" s="25"/>
      <c r="V7398" s="25"/>
      <c r="AF7398" s="34"/>
    </row>
    <row r="7399" spans="3:33">
      <c r="C7399" s="29"/>
      <c r="E7399" s="30"/>
      <c r="F7399" s="30"/>
      <c r="G7399" s="30"/>
      <c r="H7399" s="26"/>
      <c r="U7399" s="25"/>
      <c r="V7399" s="25"/>
      <c r="AF7399" s="34"/>
    </row>
    <row r="7400" spans="3:33">
      <c r="C7400" s="29"/>
      <c r="E7400" s="30"/>
      <c r="F7400" s="30"/>
      <c r="G7400" s="30"/>
      <c r="H7400" s="26"/>
      <c r="U7400" s="25"/>
      <c r="V7400" s="25"/>
      <c r="AD7400" s="34"/>
      <c r="AE7400" s="34"/>
      <c r="AF7400" s="34"/>
    </row>
    <row r="7401" spans="3:33">
      <c r="C7401" s="29"/>
      <c r="E7401" s="30"/>
      <c r="F7401" s="30"/>
      <c r="G7401" s="30"/>
      <c r="H7401" s="26"/>
      <c r="U7401" s="25"/>
      <c r="V7401" s="25"/>
      <c r="AF7401" s="34"/>
      <c r="AG7401" s="34"/>
    </row>
    <row r="7402" spans="3:33">
      <c r="C7402" s="29"/>
      <c r="E7402" s="30"/>
      <c r="F7402" s="30"/>
      <c r="G7402" s="30"/>
      <c r="H7402" s="26"/>
      <c r="U7402" s="25"/>
      <c r="V7402" s="25"/>
      <c r="AF7402" s="34"/>
      <c r="AG7402" s="34"/>
    </row>
    <row r="7403" spans="3:33">
      <c r="C7403" s="29"/>
      <c r="E7403" s="30"/>
      <c r="F7403" s="30"/>
      <c r="G7403" s="30"/>
      <c r="H7403" s="26"/>
      <c r="U7403" s="25"/>
      <c r="V7403" s="25"/>
      <c r="AF7403" s="34"/>
      <c r="AG7403" s="34"/>
    </row>
    <row r="7404" spans="3:33">
      <c r="C7404" s="29"/>
      <c r="E7404" s="30"/>
      <c r="F7404" s="30"/>
      <c r="G7404" s="30"/>
      <c r="H7404" s="26"/>
      <c r="U7404" s="25"/>
      <c r="V7404" s="25"/>
      <c r="AF7404" s="34"/>
    </row>
    <row r="7405" spans="3:33">
      <c r="C7405" s="29"/>
      <c r="E7405" s="30"/>
      <c r="F7405" s="30"/>
      <c r="G7405" s="30"/>
      <c r="H7405" s="26"/>
      <c r="U7405" s="25"/>
      <c r="V7405" s="25"/>
      <c r="AF7405" s="34"/>
    </row>
    <row r="7406" spans="3:33">
      <c r="C7406" s="29"/>
      <c r="E7406" s="30"/>
      <c r="F7406" s="30"/>
      <c r="G7406" s="30"/>
      <c r="H7406" s="26"/>
      <c r="U7406" s="25"/>
      <c r="V7406" s="25"/>
      <c r="AD7406" s="34"/>
      <c r="AE7406" s="34"/>
      <c r="AF7406" s="34"/>
    </row>
    <row r="7407" spans="3:33">
      <c r="C7407" s="29"/>
      <c r="E7407" s="30"/>
      <c r="F7407" s="30"/>
      <c r="G7407" s="30"/>
      <c r="H7407" s="26"/>
      <c r="AD7407" s="34"/>
      <c r="AE7407" s="34"/>
      <c r="AF7407" s="34"/>
    </row>
    <row r="7408" spans="3:33">
      <c r="C7408" s="29"/>
      <c r="E7408" s="30"/>
      <c r="F7408" s="30"/>
      <c r="G7408" s="30"/>
      <c r="H7408" s="26"/>
      <c r="AD7408" s="34"/>
      <c r="AE7408" s="34"/>
      <c r="AF7408" s="34"/>
    </row>
    <row r="7409" spans="3:33">
      <c r="C7409" s="29"/>
      <c r="E7409" s="30"/>
      <c r="F7409" s="30"/>
      <c r="G7409" s="30"/>
      <c r="H7409" s="26"/>
      <c r="AD7409" s="34"/>
      <c r="AE7409" s="34"/>
      <c r="AF7409" s="34"/>
    </row>
    <row r="7410" spans="3:33">
      <c r="C7410" s="29"/>
      <c r="E7410" s="30"/>
      <c r="F7410" s="30"/>
      <c r="G7410" s="30"/>
      <c r="H7410" s="26"/>
      <c r="AF7410" s="34"/>
      <c r="AG7410" s="37"/>
    </row>
    <row r="7411" spans="3:33">
      <c r="C7411" s="29"/>
      <c r="E7411" s="30"/>
      <c r="F7411" s="30"/>
      <c r="G7411" s="30"/>
      <c r="H7411" s="26"/>
      <c r="AF7411" s="34"/>
      <c r="AG7411" s="37"/>
    </row>
    <row r="7412" spans="3:33">
      <c r="C7412" s="29"/>
      <c r="E7412" s="30"/>
      <c r="F7412" s="30"/>
      <c r="G7412" s="30"/>
      <c r="H7412" s="26"/>
      <c r="AF7412" s="34"/>
      <c r="AG7412" s="37"/>
    </row>
    <row r="7413" spans="3:33">
      <c r="C7413" s="29"/>
      <c r="E7413" s="30"/>
      <c r="F7413" s="30"/>
      <c r="G7413" s="30"/>
      <c r="H7413" s="26"/>
      <c r="AF7413" s="34"/>
      <c r="AG7413" s="37"/>
    </row>
    <row r="7414" spans="3:33">
      <c r="C7414" s="29"/>
      <c r="E7414" s="30"/>
      <c r="F7414" s="30"/>
      <c r="G7414" s="30"/>
      <c r="H7414" s="26"/>
      <c r="AD7414" s="34"/>
      <c r="AE7414" s="34"/>
      <c r="AF7414" s="34"/>
      <c r="AG7414" s="37"/>
    </row>
    <row r="7415" spans="3:33">
      <c r="C7415" s="29"/>
      <c r="E7415" s="30"/>
      <c r="F7415" s="30"/>
      <c r="G7415" s="30"/>
      <c r="H7415" s="26"/>
      <c r="AD7415" s="34"/>
      <c r="AE7415" s="34"/>
      <c r="AF7415" s="34"/>
      <c r="AG7415" s="37"/>
    </row>
    <row r="7416" spans="3:33">
      <c r="C7416" s="29"/>
      <c r="E7416" s="30"/>
      <c r="F7416" s="30"/>
      <c r="G7416" s="30"/>
      <c r="H7416" s="26"/>
      <c r="AF7416" s="34"/>
    </row>
    <row r="7417" spans="3:33">
      <c r="C7417" s="29"/>
      <c r="E7417" s="30"/>
      <c r="F7417" s="30"/>
      <c r="G7417" s="30"/>
      <c r="H7417" s="26"/>
      <c r="AF7417" s="34"/>
    </row>
    <row r="7418" spans="3:33">
      <c r="C7418" s="29"/>
      <c r="E7418" s="30"/>
      <c r="F7418" s="30"/>
      <c r="G7418" s="30"/>
      <c r="H7418" s="26"/>
      <c r="AF7418" s="34"/>
    </row>
    <row r="7419" spans="3:33">
      <c r="C7419" s="29"/>
      <c r="E7419" s="30"/>
      <c r="F7419" s="30"/>
      <c r="G7419" s="30"/>
      <c r="H7419" s="26"/>
      <c r="AF7419" s="34"/>
    </row>
    <row r="7420" spans="3:33">
      <c r="C7420" s="29"/>
      <c r="E7420" s="30"/>
      <c r="F7420" s="30"/>
      <c r="G7420" s="30"/>
      <c r="H7420" s="26"/>
      <c r="AF7420" s="34"/>
    </row>
    <row r="7421" spans="3:33">
      <c r="C7421" s="29"/>
      <c r="E7421" s="30"/>
      <c r="F7421" s="30"/>
      <c r="G7421" s="30"/>
      <c r="H7421" s="26"/>
      <c r="AF7421" s="34"/>
    </row>
    <row r="7422" spans="3:33">
      <c r="C7422" s="29"/>
      <c r="E7422" s="30"/>
      <c r="F7422" s="30"/>
      <c r="G7422" s="30"/>
      <c r="H7422" s="26"/>
      <c r="AF7422" s="34"/>
    </row>
    <row r="7423" spans="3:33">
      <c r="C7423" s="29"/>
      <c r="E7423" s="30"/>
      <c r="F7423" s="30"/>
      <c r="G7423" s="30"/>
      <c r="H7423" s="26"/>
      <c r="AF7423" s="34"/>
    </row>
    <row r="7424" spans="3:33">
      <c r="C7424" s="29"/>
      <c r="E7424" s="30"/>
      <c r="F7424" s="30"/>
      <c r="G7424" s="30"/>
      <c r="H7424" s="26"/>
      <c r="AF7424" s="34"/>
    </row>
    <row r="7425" spans="1:32">
      <c r="C7425" s="29"/>
      <c r="E7425" s="30"/>
      <c r="F7425" s="30"/>
      <c r="G7425" s="30"/>
      <c r="H7425" s="26"/>
      <c r="AF7425" s="34"/>
    </row>
    <row r="7426" spans="1:32">
      <c r="C7426" s="29"/>
      <c r="E7426" s="30"/>
      <c r="F7426" s="30"/>
      <c r="G7426" s="30"/>
      <c r="H7426" s="26"/>
      <c r="AF7426" s="34"/>
    </row>
    <row r="7427" spans="1:32">
      <c r="C7427" s="29"/>
      <c r="E7427" s="30"/>
      <c r="F7427" s="30"/>
      <c r="G7427" s="30"/>
      <c r="H7427" s="26"/>
      <c r="AF7427" s="34"/>
    </row>
    <row r="7428" spans="1:32">
      <c r="C7428" s="29"/>
      <c r="E7428" s="30"/>
      <c r="F7428" s="30"/>
      <c r="G7428" s="30"/>
      <c r="H7428" s="26"/>
      <c r="AF7428" s="34"/>
    </row>
    <row r="7429" spans="1:32">
      <c r="C7429" s="29"/>
      <c r="E7429" s="30"/>
      <c r="F7429" s="30"/>
      <c r="G7429" s="30"/>
      <c r="H7429" s="26"/>
      <c r="AF7429" s="34"/>
    </row>
    <row r="7430" spans="1:32">
      <c r="C7430" s="29"/>
      <c r="E7430" s="30"/>
      <c r="F7430" s="30"/>
      <c r="G7430" s="30"/>
      <c r="H7430" s="26"/>
      <c r="AF7430" s="34"/>
    </row>
    <row r="7431" spans="1:32">
      <c r="C7431" s="29"/>
      <c r="E7431" s="30"/>
      <c r="F7431" s="30"/>
      <c r="G7431" s="30"/>
      <c r="H7431" s="26"/>
      <c r="AF7431" s="34"/>
    </row>
    <row r="7432" spans="1:32">
      <c r="C7432" s="29"/>
      <c r="E7432" s="30"/>
      <c r="F7432" s="30"/>
      <c r="G7432" s="30"/>
      <c r="H7432" s="26"/>
      <c r="AD7432" s="34"/>
      <c r="AE7432" s="34"/>
      <c r="AF7432" s="34"/>
    </row>
    <row r="7433" spans="1:32">
      <c r="A7433" s="28"/>
      <c r="C7433" s="29"/>
      <c r="E7433" s="30"/>
      <c r="F7433" s="30"/>
      <c r="G7433" s="30"/>
      <c r="H7433" s="26"/>
      <c r="AD7433" s="34"/>
      <c r="AE7433" s="34"/>
      <c r="AF7433" s="34"/>
    </row>
    <row r="7434" spans="1:32">
      <c r="A7434" s="28"/>
      <c r="C7434" s="29"/>
      <c r="E7434" s="30"/>
      <c r="F7434" s="30"/>
      <c r="G7434" s="30"/>
      <c r="H7434" s="26"/>
      <c r="AD7434" s="34"/>
      <c r="AE7434" s="34"/>
      <c r="AF7434" s="34"/>
    </row>
    <row r="7435" spans="1:32">
      <c r="A7435" s="28"/>
      <c r="C7435" s="29"/>
      <c r="E7435" s="30"/>
      <c r="F7435" s="30"/>
      <c r="G7435" s="30"/>
      <c r="H7435" s="26"/>
      <c r="AD7435" s="34"/>
      <c r="AE7435" s="34"/>
      <c r="AF7435" s="34"/>
    </row>
    <row r="7436" spans="1:32">
      <c r="A7436" s="28"/>
      <c r="C7436" s="29"/>
      <c r="E7436" s="30"/>
      <c r="F7436" s="30"/>
      <c r="G7436" s="30"/>
      <c r="H7436" s="26"/>
      <c r="AD7436" s="34"/>
      <c r="AE7436" s="34"/>
      <c r="AF7436" s="34"/>
    </row>
    <row r="7437" spans="1:32">
      <c r="A7437" s="28"/>
      <c r="C7437" s="29"/>
      <c r="E7437" s="30"/>
      <c r="F7437" s="30"/>
      <c r="G7437" s="30"/>
      <c r="H7437" s="26"/>
      <c r="AD7437" s="34"/>
      <c r="AE7437" s="34"/>
      <c r="AF7437" s="34"/>
    </row>
    <row r="7438" spans="1:32">
      <c r="A7438" s="28"/>
      <c r="C7438" s="29"/>
      <c r="E7438" s="30"/>
      <c r="F7438" s="30"/>
      <c r="G7438" s="30"/>
      <c r="H7438" s="26"/>
      <c r="AD7438" s="34"/>
      <c r="AE7438" s="34"/>
      <c r="AF7438" s="34"/>
    </row>
    <row r="7439" spans="1:32">
      <c r="A7439" s="28"/>
      <c r="C7439" s="29"/>
      <c r="E7439" s="30"/>
      <c r="F7439" s="30"/>
      <c r="G7439" s="30"/>
      <c r="H7439" s="26"/>
      <c r="AD7439" s="34"/>
      <c r="AE7439" s="34"/>
      <c r="AF7439" s="34"/>
    </row>
    <row r="7440" spans="1:32">
      <c r="A7440" s="28"/>
      <c r="C7440" s="29"/>
      <c r="E7440" s="30"/>
      <c r="F7440" s="30"/>
      <c r="G7440" s="30"/>
      <c r="H7440" s="26"/>
      <c r="AD7440" s="34"/>
      <c r="AE7440" s="34"/>
      <c r="AF7440" s="34"/>
    </row>
    <row r="7441" spans="1:32">
      <c r="A7441" s="28"/>
      <c r="C7441" s="29"/>
      <c r="E7441" s="30"/>
      <c r="F7441" s="30"/>
      <c r="G7441" s="30"/>
      <c r="H7441" s="26"/>
      <c r="AD7441" s="34"/>
      <c r="AE7441" s="34"/>
      <c r="AF7441" s="34"/>
    </row>
    <row r="7442" spans="1:32">
      <c r="A7442" s="28"/>
      <c r="C7442" s="29"/>
      <c r="E7442" s="30"/>
      <c r="F7442" s="30"/>
      <c r="G7442" s="30"/>
      <c r="H7442" s="26"/>
      <c r="AD7442" s="34"/>
      <c r="AE7442" s="34"/>
      <c r="AF7442" s="34"/>
    </row>
    <row r="7443" spans="1:32">
      <c r="A7443" s="28"/>
      <c r="C7443" s="29"/>
      <c r="E7443" s="30"/>
      <c r="F7443" s="30"/>
      <c r="G7443" s="30"/>
      <c r="H7443" s="26"/>
      <c r="AD7443" s="34"/>
      <c r="AE7443" s="34"/>
      <c r="AF7443" s="34"/>
    </row>
    <row r="7444" spans="1:32">
      <c r="A7444" s="28"/>
      <c r="C7444" s="29"/>
      <c r="E7444" s="30"/>
      <c r="F7444" s="30"/>
      <c r="G7444" s="30"/>
      <c r="H7444" s="26"/>
      <c r="AD7444" s="34"/>
      <c r="AE7444" s="34"/>
      <c r="AF7444" s="34"/>
    </row>
    <row r="7445" spans="1:32">
      <c r="A7445" s="28"/>
      <c r="C7445" s="29"/>
      <c r="E7445" s="30"/>
      <c r="F7445" s="30"/>
      <c r="G7445" s="30"/>
      <c r="H7445" s="26"/>
      <c r="AD7445" s="34"/>
      <c r="AE7445" s="34"/>
      <c r="AF7445" s="34"/>
    </row>
    <row r="7446" spans="1:32">
      <c r="A7446" s="28"/>
      <c r="C7446" s="29"/>
      <c r="E7446" s="30"/>
      <c r="F7446" s="30"/>
      <c r="G7446" s="30"/>
      <c r="H7446" s="26"/>
      <c r="AD7446" s="34"/>
      <c r="AE7446" s="34"/>
      <c r="AF7446" s="34"/>
    </row>
    <row r="7447" spans="1:32">
      <c r="C7447" s="29"/>
      <c r="E7447" s="30"/>
      <c r="F7447" s="30"/>
      <c r="G7447" s="30"/>
      <c r="H7447" s="26"/>
      <c r="AD7447" s="34"/>
      <c r="AE7447" s="34"/>
      <c r="AF7447" s="34"/>
    </row>
    <row r="7448" spans="1:32">
      <c r="C7448" s="29"/>
      <c r="E7448" s="30"/>
      <c r="F7448" s="30"/>
      <c r="G7448" s="30"/>
      <c r="H7448" s="26"/>
      <c r="AD7448" s="34"/>
      <c r="AE7448" s="34"/>
      <c r="AF7448" s="34"/>
    </row>
    <row r="7449" spans="1:32">
      <c r="C7449" s="29"/>
      <c r="E7449" s="30"/>
      <c r="F7449" s="30"/>
      <c r="G7449" s="30"/>
      <c r="H7449" s="26"/>
      <c r="AD7449" s="34"/>
      <c r="AE7449" s="34"/>
      <c r="AF7449" s="34"/>
    </row>
    <row r="7450" spans="1:32">
      <c r="C7450" s="29"/>
      <c r="E7450" s="30"/>
      <c r="F7450" s="30"/>
      <c r="G7450" s="30"/>
      <c r="H7450" s="26"/>
      <c r="AD7450" s="34"/>
      <c r="AE7450" s="34"/>
      <c r="AF7450" s="34"/>
    </row>
    <row r="7451" spans="1:32">
      <c r="C7451" s="29"/>
      <c r="E7451" s="30"/>
      <c r="F7451" s="30"/>
      <c r="G7451" s="30"/>
      <c r="H7451" s="26"/>
      <c r="AD7451" s="34"/>
      <c r="AE7451" s="34"/>
      <c r="AF7451" s="34"/>
    </row>
    <row r="7452" spans="1:32">
      <c r="C7452" s="29"/>
      <c r="E7452" s="30"/>
      <c r="F7452" s="30"/>
      <c r="G7452" s="30"/>
      <c r="H7452" s="26"/>
      <c r="AF7452" s="34"/>
    </row>
    <row r="7453" spans="1:32">
      <c r="C7453" s="29"/>
      <c r="E7453" s="30"/>
      <c r="F7453" s="30"/>
      <c r="G7453" s="30"/>
      <c r="H7453" s="26"/>
      <c r="AD7453" s="34"/>
      <c r="AE7453" s="34"/>
      <c r="AF7453" s="34"/>
    </row>
    <row r="7454" spans="1:32">
      <c r="C7454" s="29"/>
      <c r="E7454" s="30"/>
      <c r="F7454" s="30"/>
      <c r="G7454" s="30"/>
      <c r="H7454" s="26"/>
      <c r="AD7454" s="34"/>
      <c r="AE7454" s="34"/>
      <c r="AF7454" s="34"/>
    </row>
    <row r="7455" spans="1:32">
      <c r="C7455" s="29"/>
      <c r="E7455" s="30"/>
      <c r="F7455" s="30"/>
      <c r="G7455" s="30"/>
      <c r="H7455" s="26"/>
      <c r="AD7455" s="34"/>
      <c r="AE7455" s="34"/>
      <c r="AF7455" s="34"/>
    </row>
    <row r="7456" spans="1:32">
      <c r="C7456" s="29"/>
      <c r="E7456" s="30"/>
      <c r="F7456" s="30"/>
      <c r="G7456" s="30"/>
      <c r="H7456" s="26"/>
      <c r="AD7456" s="34"/>
      <c r="AE7456" s="34"/>
      <c r="AF7456" s="34"/>
    </row>
    <row r="7457" spans="3:33">
      <c r="C7457" s="29"/>
      <c r="E7457" s="30"/>
      <c r="F7457" s="30"/>
      <c r="G7457" s="30"/>
      <c r="H7457" s="26"/>
      <c r="AD7457" s="34"/>
      <c r="AE7457" s="34"/>
      <c r="AF7457" s="34"/>
    </row>
    <row r="7458" spans="3:33">
      <c r="C7458" s="29"/>
      <c r="E7458" s="30"/>
      <c r="F7458" s="30"/>
      <c r="G7458" s="30"/>
      <c r="H7458" s="26"/>
      <c r="AD7458" s="34"/>
      <c r="AE7458" s="34"/>
      <c r="AF7458" s="34"/>
    </row>
    <row r="7459" spans="3:33">
      <c r="C7459" s="29"/>
      <c r="E7459" s="30"/>
      <c r="F7459" s="30"/>
      <c r="G7459" s="30"/>
      <c r="H7459" s="26"/>
      <c r="AD7459" s="34"/>
      <c r="AE7459" s="34"/>
      <c r="AF7459" s="34"/>
    </row>
    <row r="7460" spans="3:33">
      <c r="C7460" s="29"/>
      <c r="E7460" s="30"/>
      <c r="F7460" s="30"/>
      <c r="G7460" s="30"/>
      <c r="H7460" s="26"/>
      <c r="AF7460" s="34"/>
      <c r="AG7460" s="37"/>
    </row>
    <row r="7461" spans="3:33">
      <c r="C7461" s="29"/>
      <c r="E7461" s="30"/>
      <c r="F7461" s="30"/>
      <c r="G7461" s="30"/>
      <c r="H7461" s="26"/>
      <c r="AF7461" s="34"/>
      <c r="AG7461" s="37"/>
    </row>
    <row r="7462" spans="3:33">
      <c r="C7462" s="29"/>
      <c r="E7462" s="30"/>
      <c r="F7462" s="30"/>
      <c r="G7462" s="30"/>
      <c r="H7462" s="26"/>
      <c r="AF7462" s="34"/>
      <c r="AG7462" s="37"/>
    </row>
    <row r="7463" spans="3:33">
      <c r="C7463" s="29"/>
      <c r="E7463" s="30"/>
      <c r="F7463" s="30"/>
      <c r="G7463" s="30"/>
      <c r="H7463" s="26"/>
      <c r="AF7463" s="34"/>
      <c r="AG7463" s="37"/>
    </row>
    <row r="7464" spans="3:33">
      <c r="C7464" s="29"/>
      <c r="E7464" s="30"/>
      <c r="F7464" s="30"/>
      <c r="G7464" s="30"/>
      <c r="H7464" s="26"/>
      <c r="AF7464" s="34"/>
      <c r="AG7464" s="37"/>
    </row>
    <row r="7465" spans="3:33">
      <c r="C7465" s="29"/>
      <c r="E7465" s="30"/>
      <c r="F7465" s="30"/>
      <c r="G7465" s="30"/>
      <c r="H7465" s="26"/>
      <c r="AF7465" s="34"/>
      <c r="AG7465" s="37"/>
    </row>
    <row r="7466" spans="3:33">
      <c r="C7466" s="29"/>
      <c r="E7466" s="30"/>
      <c r="F7466" s="30"/>
      <c r="G7466" s="30"/>
      <c r="H7466" s="26"/>
      <c r="AF7466" s="34"/>
      <c r="AG7466" s="37"/>
    </row>
    <row r="7467" spans="3:33">
      <c r="C7467" s="29"/>
      <c r="E7467" s="30"/>
      <c r="F7467" s="30"/>
      <c r="G7467" s="30"/>
      <c r="H7467" s="26"/>
      <c r="AF7467" s="34"/>
      <c r="AG7467" s="37"/>
    </row>
    <row r="7468" spans="3:33">
      <c r="C7468" s="29"/>
      <c r="E7468" s="30"/>
      <c r="F7468" s="30"/>
      <c r="G7468" s="30"/>
      <c r="H7468" s="26"/>
      <c r="AF7468" s="34"/>
      <c r="AG7468" s="37"/>
    </row>
    <row r="7469" spans="3:33">
      <c r="C7469" s="29"/>
      <c r="E7469" s="30"/>
      <c r="F7469" s="30"/>
      <c r="G7469" s="30"/>
      <c r="H7469" s="26"/>
      <c r="AF7469" s="34"/>
      <c r="AG7469" s="37"/>
    </row>
    <row r="7470" spans="3:33">
      <c r="C7470" s="29"/>
      <c r="E7470" s="30"/>
      <c r="F7470" s="30"/>
      <c r="G7470" s="30"/>
      <c r="H7470" s="26"/>
      <c r="AF7470" s="34"/>
      <c r="AG7470" s="37"/>
    </row>
    <row r="7471" spans="3:33">
      <c r="C7471" s="29"/>
      <c r="E7471" s="30"/>
      <c r="F7471" s="30"/>
      <c r="G7471" s="30"/>
      <c r="H7471" s="26"/>
      <c r="AF7471" s="34"/>
      <c r="AG7471" s="37"/>
    </row>
    <row r="7472" spans="3:33">
      <c r="C7472" s="29"/>
      <c r="E7472" s="30"/>
      <c r="F7472" s="30"/>
      <c r="G7472" s="30"/>
      <c r="H7472" s="26"/>
      <c r="AF7472" s="34"/>
      <c r="AG7472" s="37"/>
    </row>
    <row r="7473" spans="3:33">
      <c r="C7473" s="29"/>
      <c r="E7473" s="30"/>
      <c r="F7473" s="30"/>
      <c r="G7473" s="30"/>
      <c r="H7473" s="26"/>
      <c r="AF7473" s="34"/>
      <c r="AG7473" s="37"/>
    </row>
    <row r="7474" spans="3:33">
      <c r="C7474" s="29"/>
      <c r="E7474" s="30"/>
      <c r="F7474" s="30"/>
      <c r="G7474" s="30"/>
      <c r="H7474" s="26"/>
      <c r="AF7474" s="34"/>
      <c r="AG7474" s="37"/>
    </row>
    <row r="7475" spans="3:33">
      <c r="C7475" s="29"/>
      <c r="E7475" s="30"/>
      <c r="F7475" s="30"/>
      <c r="G7475" s="30"/>
      <c r="H7475" s="26"/>
      <c r="AF7475" s="34"/>
      <c r="AG7475" s="37"/>
    </row>
    <row r="7476" spans="3:33">
      <c r="C7476" s="29"/>
      <c r="E7476" s="30"/>
      <c r="F7476" s="30"/>
      <c r="G7476" s="30"/>
      <c r="H7476" s="26"/>
      <c r="AF7476" s="34"/>
      <c r="AG7476" s="37"/>
    </row>
    <row r="7477" spans="3:33">
      <c r="C7477" s="29"/>
      <c r="E7477" s="30"/>
      <c r="F7477" s="30"/>
      <c r="G7477" s="30"/>
      <c r="H7477" s="26"/>
      <c r="AF7477" s="34"/>
      <c r="AG7477" s="37"/>
    </row>
    <row r="7478" spans="3:33">
      <c r="C7478" s="29"/>
      <c r="E7478" s="30"/>
      <c r="F7478" s="30"/>
      <c r="G7478" s="30"/>
      <c r="H7478" s="26"/>
      <c r="AF7478" s="34"/>
      <c r="AG7478" s="37"/>
    </row>
    <row r="7479" spans="3:33">
      <c r="C7479" s="29"/>
      <c r="E7479" s="30"/>
      <c r="F7479" s="30"/>
      <c r="G7479" s="30"/>
      <c r="H7479" s="26"/>
      <c r="AF7479" s="34"/>
      <c r="AG7479" s="37"/>
    </row>
    <row r="7480" spans="3:33">
      <c r="C7480" s="29"/>
      <c r="E7480" s="30"/>
      <c r="F7480" s="30"/>
      <c r="G7480" s="30"/>
      <c r="H7480" s="26"/>
      <c r="AF7480" s="34"/>
      <c r="AG7480" s="37"/>
    </row>
    <row r="7481" spans="3:33">
      <c r="C7481" s="29"/>
      <c r="E7481" s="30"/>
      <c r="F7481" s="30"/>
      <c r="G7481" s="30"/>
      <c r="H7481" s="26"/>
      <c r="AF7481" s="34"/>
      <c r="AG7481" s="37"/>
    </row>
    <row r="7482" spans="3:33">
      <c r="C7482" s="29"/>
      <c r="E7482" s="30"/>
      <c r="F7482" s="30"/>
      <c r="G7482" s="30"/>
      <c r="H7482" s="26"/>
      <c r="AF7482" s="34"/>
      <c r="AG7482" s="37"/>
    </row>
    <row r="7483" spans="3:33">
      <c r="C7483" s="29"/>
      <c r="E7483" s="30"/>
      <c r="F7483" s="30"/>
      <c r="G7483" s="30"/>
      <c r="H7483" s="26"/>
      <c r="AF7483" s="34"/>
      <c r="AG7483" s="37"/>
    </row>
    <row r="7484" spans="3:33">
      <c r="C7484" s="29"/>
      <c r="E7484" s="30"/>
      <c r="F7484" s="30"/>
      <c r="G7484" s="30"/>
      <c r="H7484" s="26"/>
      <c r="AD7484" s="34"/>
      <c r="AE7484" s="34"/>
      <c r="AF7484" s="34"/>
      <c r="AG7484" s="37"/>
    </row>
    <row r="7485" spans="3:33">
      <c r="C7485" s="29"/>
      <c r="E7485" s="30"/>
      <c r="F7485" s="30"/>
      <c r="G7485" s="30"/>
      <c r="H7485" s="26"/>
      <c r="AD7485" s="34"/>
      <c r="AE7485" s="34"/>
      <c r="AF7485" s="34"/>
      <c r="AG7485" s="37"/>
    </row>
    <row r="7486" spans="3:33">
      <c r="C7486" s="29"/>
      <c r="E7486" s="30"/>
      <c r="F7486" s="30"/>
      <c r="G7486" s="30"/>
      <c r="H7486" s="26"/>
      <c r="AD7486" s="34"/>
      <c r="AE7486" s="34"/>
      <c r="AF7486" s="34"/>
      <c r="AG7486" s="37"/>
    </row>
    <row r="7487" spans="3:33">
      <c r="C7487" s="29"/>
      <c r="E7487" s="30"/>
      <c r="F7487" s="30"/>
      <c r="G7487" s="30"/>
      <c r="H7487" s="26"/>
      <c r="AD7487" s="34"/>
      <c r="AE7487" s="34"/>
      <c r="AF7487" s="34"/>
      <c r="AG7487" s="37"/>
    </row>
    <row r="7488" spans="3:33">
      <c r="C7488" s="29"/>
      <c r="E7488" s="30"/>
      <c r="F7488" s="30"/>
      <c r="G7488" s="30"/>
      <c r="H7488" s="26"/>
      <c r="AF7488" s="34"/>
    </row>
    <row r="7489" spans="3:32">
      <c r="C7489" s="29"/>
      <c r="E7489" s="30"/>
      <c r="F7489" s="30"/>
      <c r="G7489" s="30"/>
      <c r="H7489" s="26"/>
      <c r="AF7489" s="34"/>
    </row>
    <row r="7490" spans="3:32">
      <c r="C7490" s="29"/>
      <c r="E7490" s="30"/>
      <c r="F7490" s="30"/>
      <c r="G7490" s="30"/>
      <c r="H7490" s="26"/>
      <c r="AF7490" s="34"/>
    </row>
    <row r="7491" spans="3:32">
      <c r="C7491" s="29"/>
      <c r="E7491" s="30"/>
      <c r="F7491" s="30"/>
      <c r="G7491" s="30"/>
      <c r="H7491" s="26"/>
      <c r="AF7491" s="34"/>
    </row>
    <row r="7492" spans="3:32">
      <c r="C7492" s="29"/>
      <c r="E7492" s="30"/>
      <c r="F7492" s="30"/>
      <c r="G7492" s="30"/>
      <c r="H7492" s="26"/>
      <c r="AF7492" s="34"/>
    </row>
    <row r="7493" spans="3:32">
      <c r="C7493" s="29"/>
      <c r="E7493" s="30"/>
      <c r="F7493" s="30"/>
      <c r="G7493" s="30"/>
      <c r="H7493" s="26"/>
      <c r="AF7493" s="34"/>
    </row>
    <row r="7494" spans="3:32">
      <c r="C7494" s="29"/>
      <c r="E7494" s="30"/>
      <c r="F7494" s="30"/>
      <c r="G7494" s="30"/>
      <c r="H7494" s="26"/>
      <c r="AF7494" s="34"/>
    </row>
    <row r="7495" spans="3:32">
      <c r="C7495" s="29"/>
      <c r="E7495" s="30"/>
      <c r="F7495" s="30"/>
      <c r="G7495" s="30"/>
      <c r="H7495" s="26"/>
      <c r="AF7495" s="34"/>
    </row>
    <row r="7496" spans="3:32">
      <c r="C7496" s="29"/>
      <c r="E7496" s="30"/>
      <c r="F7496" s="30"/>
      <c r="G7496" s="30"/>
      <c r="H7496" s="26"/>
      <c r="AF7496" s="34"/>
    </row>
    <row r="7497" spans="3:32">
      <c r="C7497" s="29"/>
      <c r="E7497" s="30"/>
      <c r="F7497" s="30"/>
      <c r="G7497" s="30"/>
      <c r="H7497" s="26"/>
      <c r="AF7497" s="34"/>
    </row>
    <row r="7498" spans="3:32">
      <c r="C7498" s="29"/>
      <c r="E7498" s="30"/>
      <c r="F7498" s="30"/>
      <c r="G7498" s="30"/>
      <c r="H7498" s="26"/>
      <c r="AF7498" s="34"/>
    </row>
    <row r="7499" spans="3:32">
      <c r="C7499" s="29"/>
      <c r="E7499" s="30"/>
      <c r="F7499" s="30"/>
      <c r="G7499" s="30"/>
      <c r="H7499" s="26"/>
      <c r="AF7499" s="34"/>
    </row>
    <row r="7500" spans="3:32">
      <c r="C7500" s="29"/>
      <c r="E7500" s="30"/>
      <c r="F7500" s="30"/>
      <c r="G7500" s="30"/>
      <c r="H7500" s="26"/>
      <c r="AF7500" s="34"/>
    </row>
    <row r="7501" spans="3:32">
      <c r="C7501" s="29"/>
      <c r="E7501" s="30"/>
      <c r="F7501" s="30"/>
      <c r="G7501" s="30"/>
      <c r="H7501" s="26"/>
      <c r="AF7501" s="34"/>
    </row>
    <row r="7502" spans="3:32">
      <c r="C7502" s="29"/>
      <c r="E7502" s="30"/>
      <c r="F7502" s="30"/>
      <c r="G7502" s="30"/>
      <c r="H7502" s="26"/>
      <c r="AF7502" s="34"/>
    </row>
    <row r="7503" spans="3:32">
      <c r="C7503" s="29"/>
      <c r="E7503" s="30"/>
      <c r="F7503" s="30"/>
      <c r="G7503" s="30"/>
      <c r="H7503" s="26"/>
      <c r="AF7503" s="34"/>
    </row>
    <row r="7504" spans="3:32">
      <c r="C7504" s="29"/>
      <c r="E7504" s="30"/>
      <c r="F7504" s="30"/>
      <c r="G7504" s="30"/>
      <c r="H7504" s="26"/>
      <c r="AF7504" s="34"/>
    </row>
    <row r="7505" spans="3:32">
      <c r="C7505" s="29"/>
      <c r="E7505" s="30"/>
      <c r="F7505" s="30"/>
      <c r="G7505" s="30"/>
      <c r="H7505" s="26"/>
      <c r="AF7505" s="34"/>
    </row>
    <row r="7506" spans="3:32">
      <c r="C7506" s="29"/>
      <c r="E7506" s="30"/>
      <c r="F7506" s="30"/>
      <c r="G7506" s="30"/>
      <c r="H7506" s="26"/>
      <c r="AF7506" s="34"/>
    </row>
    <row r="7507" spans="3:32">
      <c r="C7507" s="29"/>
      <c r="E7507" s="30"/>
      <c r="F7507" s="30"/>
      <c r="G7507" s="30"/>
      <c r="H7507" s="26"/>
      <c r="AF7507" s="34"/>
    </row>
    <row r="7508" spans="3:32">
      <c r="C7508" s="29"/>
      <c r="E7508" s="30"/>
      <c r="F7508" s="30"/>
      <c r="G7508" s="30"/>
      <c r="H7508" s="26"/>
      <c r="AF7508" s="34"/>
    </row>
    <row r="7509" spans="3:32">
      <c r="C7509" s="29"/>
      <c r="E7509" s="30"/>
      <c r="F7509" s="30"/>
      <c r="G7509" s="30"/>
      <c r="H7509" s="26"/>
      <c r="AF7509" s="34"/>
    </row>
    <row r="7510" spans="3:32">
      <c r="C7510" s="29"/>
      <c r="E7510" s="30"/>
      <c r="F7510" s="30"/>
      <c r="G7510" s="30"/>
      <c r="H7510" s="26"/>
      <c r="AF7510" s="34"/>
    </row>
    <row r="7511" spans="3:32">
      <c r="C7511" s="29"/>
      <c r="E7511" s="30"/>
      <c r="F7511" s="30"/>
      <c r="G7511" s="30"/>
      <c r="H7511" s="26"/>
      <c r="AF7511" s="34"/>
    </row>
    <row r="7512" spans="3:32">
      <c r="C7512" s="29"/>
      <c r="E7512" s="30"/>
      <c r="F7512" s="30"/>
      <c r="G7512" s="30"/>
      <c r="H7512" s="26"/>
      <c r="AF7512" s="34"/>
    </row>
    <row r="7513" spans="3:32">
      <c r="C7513" s="29"/>
      <c r="E7513" s="30"/>
      <c r="F7513" s="30"/>
      <c r="G7513" s="30"/>
      <c r="H7513" s="26"/>
      <c r="AF7513" s="34"/>
    </row>
    <row r="7514" spans="3:32">
      <c r="C7514" s="29"/>
      <c r="E7514" s="30"/>
      <c r="F7514" s="30"/>
      <c r="G7514" s="30"/>
      <c r="H7514" s="26"/>
      <c r="AF7514" s="34"/>
    </row>
    <row r="7515" spans="3:32">
      <c r="C7515" s="29"/>
      <c r="E7515" s="30"/>
      <c r="F7515" s="30"/>
      <c r="G7515" s="30"/>
      <c r="H7515" s="26"/>
      <c r="AF7515" s="34"/>
    </row>
    <row r="7516" spans="3:32">
      <c r="C7516" s="29"/>
      <c r="E7516" s="30"/>
      <c r="F7516" s="30"/>
      <c r="G7516" s="30"/>
      <c r="H7516" s="26"/>
      <c r="AF7516" s="34"/>
    </row>
    <row r="7517" spans="3:32">
      <c r="C7517" s="29"/>
      <c r="E7517" s="30"/>
      <c r="F7517" s="30"/>
      <c r="G7517" s="30"/>
      <c r="H7517" s="26"/>
      <c r="AF7517" s="34"/>
    </row>
    <row r="7518" spans="3:32">
      <c r="C7518" s="29"/>
      <c r="E7518" s="30"/>
      <c r="F7518" s="30"/>
      <c r="G7518" s="30"/>
      <c r="H7518" s="26"/>
      <c r="AF7518" s="34"/>
    </row>
    <row r="7519" spans="3:32">
      <c r="C7519" s="29"/>
      <c r="E7519" s="30"/>
      <c r="F7519" s="30"/>
      <c r="G7519" s="30"/>
      <c r="H7519" s="26"/>
      <c r="AF7519" s="34"/>
    </row>
    <row r="7520" spans="3:32">
      <c r="C7520" s="29"/>
      <c r="E7520" s="30"/>
      <c r="F7520" s="30"/>
      <c r="G7520" s="30"/>
      <c r="H7520" s="26"/>
      <c r="AF7520" s="34"/>
    </row>
    <row r="7521" spans="3:32">
      <c r="C7521" s="29"/>
      <c r="E7521" s="30"/>
      <c r="F7521" s="30"/>
      <c r="G7521" s="30"/>
      <c r="H7521" s="26"/>
      <c r="AF7521" s="34"/>
    </row>
    <row r="7522" spans="3:32">
      <c r="C7522" s="29"/>
      <c r="E7522" s="30"/>
      <c r="F7522" s="30"/>
      <c r="G7522" s="30"/>
      <c r="H7522" s="26"/>
      <c r="AF7522" s="34"/>
    </row>
    <row r="7523" spans="3:32">
      <c r="C7523" s="29"/>
      <c r="E7523" s="30"/>
      <c r="F7523" s="30"/>
      <c r="G7523" s="30"/>
      <c r="H7523" s="26"/>
      <c r="AF7523" s="34"/>
    </row>
    <row r="7524" spans="3:32">
      <c r="C7524" s="29"/>
      <c r="E7524" s="30"/>
      <c r="F7524" s="30"/>
      <c r="G7524" s="30"/>
      <c r="H7524" s="26"/>
      <c r="AF7524" s="34"/>
    </row>
    <row r="7525" spans="3:32">
      <c r="C7525" s="29"/>
      <c r="E7525" s="30"/>
      <c r="F7525" s="30"/>
      <c r="G7525" s="30"/>
      <c r="H7525" s="26"/>
      <c r="AF7525" s="34"/>
    </row>
    <row r="7526" spans="3:32">
      <c r="C7526" s="29"/>
      <c r="E7526" s="30"/>
      <c r="F7526" s="30"/>
      <c r="G7526" s="30"/>
      <c r="H7526" s="26"/>
      <c r="AF7526" s="34"/>
    </row>
    <row r="7527" spans="3:32">
      <c r="C7527" s="29"/>
      <c r="E7527" s="30"/>
      <c r="F7527" s="30"/>
      <c r="G7527" s="30"/>
      <c r="H7527" s="26"/>
      <c r="AF7527" s="34"/>
    </row>
    <row r="7528" spans="3:32">
      <c r="C7528" s="29"/>
      <c r="E7528" s="30"/>
      <c r="F7528" s="30"/>
      <c r="G7528" s="30"/>
      <c r="H7528" s="26"/>
      <c r="AF7528" s="34"/>
    </row>
    <row r="7529" spans="3:32">
      <c r="C7529" s="29"/>
      <c r="E7529" s="30"/>
      <c r="F7529" s="30"/>
      <c r="G7529" s="30"/>
      <c r="H7529" s="26"/>
      <c r="AF7529" s="34"/>
    </row>
    <row r="7530" spans="3:32">
      <c r="C7530" s="29"/>
      <c r="E7530" s="30"/>
      <c r="F7530" s="30"/>
      <c r="G7530" s="30"/>
      <c r="H7530" s="26"/>
      <c r="AF7530" s="34"/>
    </row>
    <row r="7531" spans="3:32">
      <c r="C7531" s="29"/>
      <c r="E7531" s="30"/>
      <c r="F7531" s="30"/>
      <c r="G7531" s="30"/>
      <c r="H7531" s="26"/>
      <c r="AF7531" s="34"/>
    </row>
    <row r="7532" spans="3:32">
      <c r="C7532" s="29"/>
      <c r="E7532" s="30"/>
      <c r="F7532" s="30"/>
      <c r="G7532" s="30"/>
      <c r="H7532" s="26"/>
      <c r="AF7532" s="34"/>
    </row>
    <row r="7533" spans="3:32">
      <c r="C7533" s="29"/>
      <c r="E7533" s="30"/>
      <c r="F7533" s="30"/>
      <c r="G7533" s="30"/>
      <c r="H7533" s="26"/>
      <c r="AF7533" s="34"/>
    </row>
    <row r="7534" spans="3:32">
      <c r="C7534" s="29"/>
      <c r="E7534" s="30"/>
      <c r="F7534" s="30"/>
      <c r="G7534" s="30"/>
      <c r="H7534" s="26"/>
      <c r="AF7534" s="34"/>
    </row>
    <row r="7535" spans="3:32">
      <c r="C7535" s="29"/>
      <c r="E7535" s="30"/>
      <c r="F7535" s="30"/>
      <c r="G7535" s="30"/>
      <c r="H7535" s="26"/>
      <c r="AF7535" s="34"/>
    </row>
    <row r="7536" spans="3:32">
      <c r="C7536" s="29"/>
      <c r="E7536" s="30"/>
      <c r="F7536" s="30"/>
      <c r="G7536" s="30"/>
      <c r="H7536" s="26"/>
      <c r="AF7536" s="34"/>
    </row>
    <row r="7537" spans="3:32">
      <c r="C7537" s="29"/>
      <c r="E7537" s="30"/>
      <c r="F7537" s="30"/>
      <c r="G7537" s="30"/>
      <c r="H7537" s="26"/>
      <c r="AF7537" s="34"/>
    </row>
    <row r="7538" spans="3:32">
      <c r="C7538" s="29"/>
      <c r="E7538" s="30"/>
      <c r="F7538" s="30"/>
      <c r="G7538" s="30"/>
      <c r="H7538" s="26"/>
      <c r="AF7538" s="34"/>
    </row>
    <row r="7539" spans="3:32">
      <c r="C7539" s="29"/>
      <c r="E7539" s="30"/>
      <c r="F7539" s="30"/>
      <c r="G7539" s="30"/>
      <c r="H7539" s="26"/>
      <c r="AF7539" s="34"/>
    </row>
    <row r="7540" spans="3:32">
      <c r="C7540" s="29"/>
      <c r="E7540" s="30"/>
      <c r="F7540" s="30"/>
      <c r="G7540" s="30"/>
      <c r="H7540" s="26"/>
      <c r="AF7540" s="34"/>
    </row>
    <row r="7541" spans="3:32">
      <c r="C7541" s="29"/>
      <c r="E7541" s="30"/>
      <c r="F7541" s="30"/>
      <c r="G7541" s="30"/>
      <c r="H7541" s="26"/>
      <c r="AF7541" s="34"/>
    </row>
    <row r="7542" spans="3:32">
      <c r="C7542" s="29"/>
      <c r="E7542" s="30"/>
      <c r="F7542" s="30"/>
      <c r="G7542" s="30"/>
      <c r="H7542" s="26"/>
      <c r="AF7542" s="34"/>
    </row>
    <row r="7543" spans="3:32">
      <c r="C7543" s="29"/>
      <c r="E7543" s="30"/>
      <c r="F7543" s="30"/>
      <c r="G7543" s="30"/>
      <c r="H7543" s="26"/>
      <c r="AF7543" s="34"/>
    </row>
    <row r="7544" spans="3:32">
      <c r="C7544" s="29"/>
      <c r="E7544" s="30"/>
      <c r="F7544" s="30"/>
      <c r="G7544" s="30"/>
      <c r="H7544" s="26"/>
      <c r="AF7544" s="34"/>
    </row>
    <row r="7545" spans="3:32">
      <c r="C7545" s="29"/>
      <c r="E7545" s="30"/>
      <c r="F7545" s="30"/>
      <c r="G7545" s="30"/>
      <c r="H7545" s="26"/>
      <c r="AF7545" s="34"/>
    </row>
    <row r="7546" spans="3:32">
      <c r="C7546" s="29"/>
      <c r="E7546" s="30"/>
      <c r="F7546" s="30"/>
      <c r="G7546" s="30"/>
      <c r="H7546" s="26"/>
      <c r="U7546" s="25"/>
      <c r="V7546" s="25"/>
      <c r="AF7546" s="34"/>
    </row>
    <row r="7547" spans="3:32">
      <c r="C7547" s="29"/>
      <c r="E7547" s="30"/>
      <c r="F7547" s="30"/>
      <c r="G7547" s="30"/>
      <c r="H7547" s="26"/>
      <c r="U7547" s="25"/>
      <c r="V7547" s="25"/>
      <c r="AF7547" s="34"/>
    </row>
    <row r="7548" spans="3:32">
      <c r="C7548" s="29"/>
      <c r="E7548" s="30"/>
      <c r="F7548" s="30"/>
      <c r="G7548" s="30"/>
      <c r="H7548" s="26"/>
      <c r="U7548" s="25"/>
      <c r="V7548" s="25"/>
      <c r="AF7548" s="34"/>
    </row>
    <row r="7549" spans="3:32">
      <c r="C7549" s="29"/>
      <c r="E7549" s="30"/>
      <c r="F7549" s="30"/>
      <c r="G7549" s="30"/>
      <c r="H7549" s="26"/>
      <c r="U7549" s="25"/>
      <c r="V7549" s="25"/>
      <c r="AF7549" s="34"/>
    </row>
    <row r="7550" spans="3:32">
      <c r="C7550" s="29"/>
      <c r="E7550" s="30"/>
      <c r="F7550" s="30"/>
      <c r="G7550" s="30"/>
      <c r="H7550" s="26"/>
      <c r="U7550" s="25"/>
      <c r="V7550" s="25"/>
      <c r="AD7550" s="34"/>
      <c r="AE7550" s="34"/>
      <c r="AF7550" s="34"/>
    </row>
    <row r="7551" spans="3:32">
      <c r="C7551" s="29"/>
      <c r="E7551" s="30"/>
      <c r="F7551" s="30"/>
      <c r="G7551" s="30"/>
      <c r="H7551" s="26"/>
      <c r="U7551" s="25"/>
      <c r="V7551" s="25"/>
      <c r="AF7551" s="34"/>
    </row>
    <row r="7552" spans="3:32">
      <c r="C7552" s="29"/>
      <c r="E7552" s="30"/>
      <c r="F7552" s="30"/>
      <c r="G7552" s="30"/>
      <c r="H7552" s="26"/>
      <c r="U7552" s="25"/>
      <c r="V7552" s="25"/>
      <c r="AF7552" s="34"/>
    </row>
    <row r="7553" spans="1:33">
      <c r="C7553" s="29"/>
      <c r="E7553" s="30"/>
      <c r="F7553" s="30"/>
      <c r="G7553" s="30"/>
      <c r="H7553" s="26"/>
      <c r="U7553" s="25"/>
      <c r="V7553" s="25"/>
      <c r="AD7553" s="34"/>
      <c r="AE7553" s="34"/>
      <c r="AF7553" s="34"/>
    </row>
    <row r="7554" spans="1:33">
      <c r="C7554" s="29"/>
      <c r="E7554" s="30"/>
      <c r="F7554" s="30"/>
      <c r="G7554" s="30"/>
      <c r="H7554" s="26"/>
      <c r="AF7554" s="34"/>
    </row>
    <row r="7555" spans="1:33">
      <c r="C7555" s="29"/>
      <c r="E7555" s="30"/>
      <c r="F7555" s="30"/>
      <c r="G7555" s="30"/>
      <c r="H7555" s="26"/>
      <c r="AF7555" s="34"/>
    </row>
    <row r="7556" spans="1:33">
      <c r="C7556" s="29"/>
      <c r="E7556" s="30"/>
      <c r="F7556" s="30"/>
      <c r="G7556" s="30"/>
      <c r="H7556" s="26"/>
      <c r="AF7556" s="34"/>
    </row>
    <row r="7557" spans="1:33">
      <c r="C7557" s="29"/>
      <c r="E7557" s="30"/>
      <c r="F7557" s="30"/>
      <c r="G7557" s="30"/>
      <c r="H7557" s="26"/>
      <c r="AF7557" s="34"/>
    </row>
    <row r="7558" spans="1:33">
      <c r="C7558" s="29"/>
      <c r="E7558" s="30"/>
      <c r="F7558" s="30"/>
      <c r="G7558" s="30"/>
      <c r="H7558" s="26"/>
      <c r="AF7558" s="34"/>
    </row>
    <row r="7559" spans="1:33">
      <c r="C7559" s="29"/>
      <c r="E7559" s="30"/>
      <c r="F7559" s="30"/>
      <c r="G7559" s="30"/>
      <c r="H7559" s="26"/>
      <c r="AF7559" s="34"/>
    </row>
    <row r="7560" spans="1:33">
      <c r="C7560" s="29"/>
      <c r="E7560" s="30"/>
      <c r="F7560" s="30"/>
      <c r="G7560" s="30"/>
      <c r="H7560" s="26"/>
      <c r="AF7560" s="34"/>
    </row>
    <row r="7561" spans="1:33">
      <c r="C7561" s="29"/>
      <c r="E7561" s="30"/>
      <c r="F7561" s="30"/>
      <c r="G7561" s="30"/>
      <c r="H7561" s="26"/>
      <c r="AF7561" s="34"/>
    </row>
    <row r="7562" spans="1:33">
      <c r="C7562" s="29"/>
      <c r="E7562" s="30"/>
      <c r="F7562" s="30"/>
      <c r="G7562" s="30"/>
      <c r="H7562" s="26"/>
      <c r="AF7562" s="34"/>
    </row>
    <row r="7563" spans="1:33">
      <c r="A7563" s="28"/>
      <c r="C7563" s="29"/>
      <c r="E7563" s="30"/>
      <c r="F7563" s="30"/>
      <c r="G7563" s="30"/>
      <c r="H7563" s="26"/>
      <c r="AF7563" s="34"/>
      <c r="AG7563" s="34"/>
    </row>
    <row r="7564" spans="1:33">
      <c r="A7564" s="28"/>
      <c r="C7564" s="29"/>
      <c r="E7564" s="30"/>
      <c r="F7564" s="30"/>
      <c r="G7564" s="30"/>
      <c r="H7564" s="26"/>
      <c r="AF7564" s="34"/>
      <c r="AG7564" s="34"/>
    </row>
    <row r="7565" spans="1:33">
      <c r="A7565" s="28"/>
      <c r="C7565" s="29"/>
      <c r="E7565" s="30"/>
      <c r="F7565" s="30"/>
      <c r="G7565" s="30"/>
      <c r="H7565" s="26"/>
      <c r="AF7565" s="34"/>
      <c r="AG7565" s="34"/>
    </row>
    <row r="7566" spans="1:33">
      <c r="A7566" s="28"/>
      <c r="C7566" s="29"/>
      <c r="E7566" s="30"/>
      <c r="F7566" s="30"/>
      <c r="G7566" s="30"/>
      <c r="H7566" s="26"/>
      <c r="AF7566" s="34"/>
      <c r="AG7566" s="34"/>
    </row>
    <row r="7567" spans="1:33">
      <c r="A7567" s="28"/>
      <c r="C7567" s="29"/>
      <c r="E7567" s="30"/>
      <c r="F7567" s="30"/>
      <c r="G7567" s="30"/>
      <c r="H7567" s="26"/>
      <c r="AF7567" s="34"/>
      <c r="AG7567" s="34"/>
    </row>
    <row r="7568" spans="1:33">
      <c r="A7568" s="28"/>
      <c r="C7568" s="29"/>
      <c r="E7568" s="30"/>
      <c r="F7568" s="30"/>
      <c r="G7568" s="30"/>
      <c r="H7568" s="26"/>
      <c r="AF7568" s="34"/>
      <c r="AG7568" s="34"/>
    </row>
    <row r="7569" spans="1:33">
      <c r="A7569" s="28"/>
      <c r="C7569" s="29"/>
      <c r="E7569" s="30"/>
      <c r="F7569" s="30"/>
      <c r="G7569" s="30"/>
      <c r="H7569" s="26"/>
      <c r="AF7569" s="34"/>
    </row>
    <row r="7570" spans="1:33">
      <c r="A7570" s="28"/>
      <c r="C7570" s="29"/>
      <c r="E7570" s="30"/>
      <c r="F7570" s="30"/>
      <c r="G7570" s="30"/>
      <c r="H7570" s="26"/>
      <c r="AF7570" s="34"/>
    </row>
    <row r="7571" spans="1:33">
      <c r="A7571" s="28"/>
      <c r="C7571" s="29"/>
      <c r="E7571" s="30"/>
      <c r="F7571" s="30"/>
      <c r="G7571" s="30"/>
      <c r="H7571" s="26"/>
      <c r="AF7571" s="34"/>
    </row>
    <row r="7572" spans="1:33">
      <c r="A7572" s="28"/>
      <c r="C7572" s="29"/>
      <c r="E7572" s="30"/>
      <c r="F7572" s="30"/>
      <c r="G7572" s="30"/>
      <c r="H7572" s="26"/>
      <c r="AF7572" s="34"/>
    </row>
    <row r="7573" spans="1:33">
      <c r="A7573" s="28"/>
      <c r="C7573" s="29"/>
      <c r="E7573" s="30"/>
      <c r="F7573" s="30"/>
      <c r="G7573" s="30"/>
      <c r="H7573" s="26"/>
      <c r="U7573" s="25"/>
      <c r="V7573" s="25"/>
      <c r="AF7573" s="34"/>
    </row>
    <row r="7574" spans="1:33">
      <c r="A7574" s="28"/>
      <c r="C7574" s="29"/>
      <c r="E7574" s="30"/>
      <c r="F7574" s="30"/>
      <c r="G7574" s="30"/>
      <c r="H7574" s="26"/>
      <c r="U7574" s="25"/>
      <c r="V7574" s="25"/>
      <c r="AF7574" s="34"/>
    </row>
    <row r="7575" spans="1:33">
      <c r="A7575" s="28"/>
      <c r="C7575" s="29"/>
      <c r="E7575" s="30"/>
      <c r="F7575" s="30"/>
      <c r="G7575" s="30"/>
      <c r="H7575" s="26"/>
      <c r="U7575" s="25"/>
      <c r="V7575" s="25"/>
      <c r="AD7575" s="34"/>
      <c r="AE7575" s="34"/>
      <c r="AF7575" s="34"/>
    </row>
    <row r="7576" spans="1:33">
      <c r="A7576" s="28"/>
      <c r="C7576" s="29"/>
      <c r="E7576" s="30"/>
      <c r="F7576" s="30"/>
      <c r="G7576" s="30"/>
      <c r="H7576" s="26"/>
      <c r="U7576" s="25"/>
      <c r="V7576" s="25"/>
      <c r="AF7576" s="34"/>
      <c r="AG7576" s="37"/>
    </row>
    <row r="7577" spans="1:33">
      <c r="A7577" s="28"/>
      <c r="C7577" s="29"/>
      <c r="E7577" s="30"/>
      <c r="F7577" s="30"/>
      <c r="G7577" s="30"/>
      <c r="H7577" s="26"/>
      <c r="U7577" s="25"/>
      <c r="V7577" s="25"/>
      <c r="AF7577" s="34"/>
      <c r="AG7577" s="37"/>
    </row>
    <row r="7578" spans="1:33">
      <c r="A7578" s="28"/>
      <c r="C7578" s="29"/>
      <c r="E7578" s="30"/>
      <c r="F7578" s="30"/>
      <c r="G7578" s="30"/>
      <c r="H7578" s="26"/>
      <c r="U7578" s="25"/>
      <c r="V7578" s="25"/>
      <c r="AF7578" s="34"/>
      <c r="AG7578" s="37"/>
    </row>
    <row r="7579" spans="1:33">
      <c r="A7579" s="28"/>
      <c r="C7579" s="29"/>
      <c r="E7579" s="30"/>
      <c r="F7579" s="30"/>
      <c r="G7579" s="30"/>
      <c r="H7579" s="26"/>
      <c r="AF7579" s="34"/>
      <c r="AG7579" s="37"/>
    </row>
    <row r="7580" spans="1:33">
      <c r="A7580" s="28"/>
      <c r="C7580" s="29"/>
      <c r="E7580" s="30"/>
      <c r="F7580" s="30"/>
      <c r="G7580" s="30"/>
      <c r="H7580" s="26"/>
      <c r="AF7580" s="34"/>
      <c r="AG7580" s="37"/>
    </row>
    <row r="7581" spans="1:33">
      <c r="A7581" s="28"/>
      <c r="C7581" s="29"/>
      <c r="E7581" s="30"/>
      <c r="F7581" s="30"/>
      <c r="G7581" s="30"/>
      <c r="H7581" s="26"/>
      <c r="AD7581" s="34"/>
      <c r="AE7581" s="34"/>
      <c r="AF7581" s="34"/>
      <c r="AG7581" s="37"/>
    </row>
    <row r="7582" spans="1:33">
      <c r="A7582" s="28"/>
      <c r="C7582" s="29"/>
      <c r="E7582" s="30"/>
      <c r="F7582" s="30"/>
      <c r="G7582" s="30"/>
      <c r="H7582" s="26"/>
      <c r="AD7582" s="34"/>
      <c r="AE7582" s="34"/>
      <c r="AF7582" s="34"/>
      <c r="AG7582" s="37"/>
    </row>
    <row r="7583" spans="1:33">
      <c r="A7583" s="28"/>
      <c r="C7583" s="29"/>
      <c r="E7583" s="30"/>
      <c r="F7583" s="30"/>
      <c r="G7583" s="30"/>
      <c r="H7583" s="26"/>
      <c r="AD7583" s="34"/>
      <c r="AE7583" s="34"/>
      <c r="AF7583" s="34"/>
      <c r="AG7583" s="37"/>
    </row>
    <row r="7584" spans="1:33">
      <c r="A7584" s="28"/>
      <c r="C7584" s="29"/>
      <c r="E7584" s="30"/>
      <c r="F7584" s="30"/>
      <c r="G7584" s="30"/>
      <c r="H7584" s="26"/>
      <c r="AF7584" s="34"/>
    </row>
    <row r="7585" spans="1:32">
      <c r="A7585" s="28"/>
      <c r="C7585" s="29"/>
      <c r="E7585" s="30"/>
      <c r="F7585" s="30"/>
      <c r="G7585" s="30"/>
      <c r="H7585" s="26"/>
      <c r="AF7585" s="34"/>
    </row>
    <row r="7586" spans="1:32">
      <c r="A7586" s="28"/>
      <c r="C7586" s="29"/>
      <c r="E7586" s="30"/>
      <c r="F7586" s="30"/>
      <c r="G7586" s="30"/>
      <c r="H7586" s="26"/>
      <c r="AF7586" s="34"/>
    </row>
    <row r="7587" spans="1:32">
      <c r="A7587" s="28"/>
      <c r="C7587" s="29"/>
      <c r="E7587" s="30"/>
      <c r="F7587" s="30"/>
      <c r="G7587" s="30"/>
      <c r="H7587" s="26"/>
      <c r="AF7587" s="34"/>
    </row>
    <row r="7588" spans="1:32">
      <c r="A7588" s="28"/>
      <c r="C7588" s="29"/>
      <c r="E7588" s="30"/>
      <c r="F7588" s="30"/>
      <c r="G7588" s="30"/>
      <c r="H7588" s="26"/>
      <c r="AF7588" s="34"/>
    </row>
    <row r="7589" spans="1:32">
      <c r="A7589" s="28"/>
      <c r="C7589" s="29"/>
      <c r="E7589" s="30"/>
      <c r="F7589" s="30"/>
      <c r="G7589" s="30"/>
      <c r="H7589" s="26"/>
      <c r="AF7589" s="34"/>
    </row>
    <row r="7590" spans="1:32">
      <c r="A7590" s="28"/>
      <c r="C7590" s="29"/>
      <c r="E7590" s="30"/>
      <c r="F7590" s="30"/>
      <c r="G7590" s="30"/>
      <c r="H7590" s="26"/>
      <c r="AF7590" s="34"/>
    </row>
    <row r="7591" spans="1:32">
      <c r="A7591" s="28"/>
      <c r="C7591" s="29"/>
      <c r="E7591" s="30"/>
      <c r="F7591" s="30"/>
      <c r="G7591" s="30"/>
      <c r="H7591" s="26"/>
      <c r="AF7591" s="34"/>
    </row>
    <row r="7592" spans="1:32">
      <c r="A7592" s="28"/>
      <c r="C7592" s="29"/>
      <c r="E7592" s="30"/>
      <c r="F7592" s="30"/>
      <c r="G7592" s="30"/>
      <c r="H7592" s="26"/>
      <c r="AF7592" s="34"/>
    </row>
    <row r="7593" spans="1:32">
      <c r="A7593" s="28"/>
      <c r="C7593" s="29"/>
      <c r="E7593" s="30"/>
      <c r="F7593" s="30"/>
      <c r="G7593" s="30"/>
      <c r="H7593" s="26"/>
      <c r="AF7593" s="34"/>
    </row>
    <row r="7594" spans="1:32">
      <c r="A7594" s="28"/>
      <c r="C7594" s="29"/>
      <c r="E7594" s="30"/>
      <c r="F7594" s="30"/>
      <c r="G7594" s="30"/>
      <c r="H7594" s="26"/>
      <c r="AF7594" s="34"/>
    </row>
    <row r="7595" spans="1:32">
      <c r="A7595" s="28"/>
      <c r="C7595" s="29"/>
      <c r="E7595" s="30"/>
      <c r="F7595" s="30"/>
      <c r="G7595" s="30"/>
      <c r="H7595" s="26"/>
      <c r="AF7595" s="34"/>
    </row>
    <row r="7596" spans="1:32">
      <c r="A7596" s="28"/>
      <c r="C7596" s="29"/>
      <c r="E7596" s="30"/>
      <c r="F7596" s="30"/>
      <c r="G7596" s="30"/>
      <c r="H7596" s="26"/>
      <c r="AF7596" s="34"/>
    </row>
    <row r="7597" spans="1:32">
      <c r="A7597" s="28"/>
      <c r="C7597" s="29"/>
      <c r="E7597" s="30"/>
      <c r="F7597" s="30"/>
      <c r="G7597" s="30"/>
      <c r="H7597" s="26"/>
      <c r="AF7597" s="34"/>
    </row>
    <row r="7598" spans="1:32">
      <c r="A7598" s="28"/>
      <c r="C7598" s="29"/>
      <c r="E7598" s="30"/>
      <c r="F7598" s="30"/>
      <c r="G7598" s="30"/>
      <c r="H7598" s="26"/>
      <c r="AF7598" s="34"/>
    </row>
    <row r="7599" spans="1:32">
      <c r="A7599" s="28"/>
      <c r="C7599" s="29"/>
      <c r="E7599" s="30"/>
      <c r="F7599" s="30"/>
      <c r="G7599" s="30"/>
      <c r="H7599" s="26"/>
      <c r="AF7599" s="34"/>
    </row>
    <row r="7600" spans="1:32">
      <c r="A7600" s="28"/>
      <c r="C7600" s="29"/>
      <c r="E7600" s="30"/>
      <c r="F7600" s="30"/>
      <c r="G7600" s="30"/>
      <c r="H7600" s="26"/>
      <c r="AF7600" s="34"/>
    </row>
    <row r="7601" spans="1:33">
      <c r="A7601" s="28"/>
      <c r="C7601" s="29"/>
      <c r="E7601" s="30"/>
      <c r="F7601" s="30"/>
      <c r="G7601" s="30"/>
      <c r="H7601" s="26"/>
      <c r="U7601" s="25"/>
      <c r="V7601" s="25"/>
      <c r="AD7601" s="34"/>
      <c r="AE7601" s="34"/>
      <c r="AF7601" s="34"/>
    </row>
    <row r="7602" spans="1:33">
      <c r="A7602" s="28"/>
      <c r="C7602" s="29"/>
      <c r="E7602" s="30"/>
      <c r="F7602" s="30"/>
      <c r="G7602" s="30"/>
      <c r="H7602" s="26"/>
      <c r="U7602" s="25"/>
      <c r="V7602" s="25"/>
      <c r="AD7602" s="34"/>
      <c r="AE7602" s="34"/>
      <c r="AF7602" s="34"/>
    </row>
    <row r="7603" spans="1:33">
      <c r="A7603" s="28"/>
      <c r="C7603" s="29"/>
      <c r="E7603" s="30"/>
      <c r="F7603" s="30"/>
      <c r="G7603" s="30"/>
      <c r="H7603" s="26"/>
      <c r="U7603" s="25"/>
      <c r="V7603" s="25"/>
      <c r="AD7603" s="34"/>
      <c r="AE7603" s="34"/>
      <c r="AF7603" s="34"/>
    </row>
    <row r="7604" spans="1:33">
      <c r="A7604" s="28"/>
      <c r="C7604" s="29"/>
      <c r="E7604" s="30"/>
      <c r="F7604" s="30"/>
      <c r="G7604" s="30"/>
      <c r="H7604" s="26"/>
      <c r="U7604" s="25"/>
      <c r="V7604" s="25"/>
      <c r="AD7604" s="34"/>
      <c r="AE7604" s="34"/>
      <c r="AF7604" s="34"/>
    </row>
    <row r="7605" spans="1:33">
      <c r="A7605" s="28"/>
      <c r="C7605" s="29"/>
      <c r="E7605" s="30"/>
      <c r="F7605" s="30"/>
      <c r="G7605" s="30"/>
      <c r="H7605" s="26"/>
      <c r="U7605" s="25"/>
      <c r="V7605" s="25"/>
      <c r="AD7605" s="34"/>
      <c r="AE7605" s="34"/>
      <c r="AF7605" s="34"/>
    </row>
    <row r="7606" spans="1:33">
      <c r="A7606" s="28"/>
      <c r="C7606" s="29"/>
      <c r="E7606" s="30"/>
      <c r="F7606" s="30"/>
      <c r="G7606" s="30"/>
      <c r="H7606" s="26"/>
      <c r="U7606" s="25"/>
      <c r="V7606" s="25"/>
      <c r="AF7606" s="34"/>
      <c r="AG7606" s="34"/>
    </row>
    <row r="7607" spans="1:33">
      <c r="C7607" s="29"/>
      <c r="E7607" s="30"/>
      <c r="F7607" s="30"/>
      <c r="G7607" s="30"/>
      <c r="H7607" s="26"/>
      <c r="U7607" s="25"/>
      <c r="V7607" s="25"/>
      <c r="AF7607" s="34"/>
    </row>
    <row r="7608" spans="1:33">
      <c r="C7608" s="29"/>
      <c r="E7608" s="30"/>
      <c r="F7608" s="30"/>
      <c r="G7608" s="30"/>
      <c r="H7608" s="26"/>
      <c r="U7608" s="25"/>
      <c r="V7608" s="25"/>
      <c r="AF7608" s="34"/>
    </row>
    <row r="7609" spans="1:33">
      <c r="C7609" s="29"/>
      <c r="E7609" s="30"/>
      <c r="F7609" s="30"/>
      <c r="G7609" s="30"/>
      <c r="H7609" s="26"/>
      <c r="U7609" s="25"/>
      <c r="V7609" s="25"/>
      <c r="AF7609" s="34"/>
    </row>
    <row r="7610" spans="1:33">
      <c r="C7610" s="29"/>
      <c r="E7610" s="30"/>
      <c r="F7610" s="30"/>
      <c r="G7610" s="30"/>
      <c r="H7610" s="26"/>
      <c r="AF7610" s="34"/>
    </row>
    <row r="7611" spans="1:33">
      <c r="C7611" s="29"/>
      <c r="E7611" s="30"/>
      <c r="F7611" s="30"/>
      <c r="G7611" s="30"/>
      <c r="H7611" s="26"/>
      <c r="AD7611" s="34"/>
      <c r="AE7611" s="34"/>
      <c r="AF7611" s="34"/>
    </row>
    <row r="7612" spans="1:33">
      <c r="C7612" s="29"/>
      <c r="E7612" s="30"/>
      <c r="F7612" s="30"/>
      <c r="G7612" s="30"/>
      <c r="H7612" s="26"/>
      <c r="AD7612" s="34"/>
      <c r="AE7612" s="34"/>
      <c r="AF7612" s="34"/>
    </row>
    <row r="7613" spans="1:33">
      <c r="C7613" s="29"/>
      <c r="E7613" s="30"/>
      <c r="F7613" s="30"/>
      <c r="G7613" s="30"/>
      <c r="H7613" s="26"/>
      <c r="AD7613" s="34"/>
      <c r="AE7613" s="34"/>
      <c r="AF7613" s="34"/>
      <c r="AG7613" s="37"/>
    </row>
    <row r="7614" spans="1:33">
      <c r="C7614" s="29"/>
      <c r="E7614" s="30"/>
      <c r="F7614" s="30"/>
      <c r="G7614" s="30"/>
      <c r="H7614" s="26"/>
      <c r="AF7614" s="34"/>
    </row>
    <row r="7615" spans="1:33">
      <c r="C7615" s="29"/>
      <c r="E7615" s="30"/>
      <c r="F7615" s="30"/>
      <c r="G7615" s="30"/>
      <c r="H7615" s="26"/>
      <c r="AD7615" s="34"/>
      <c r="AE7615" s="34"/>
      <c r="AF7615" s="34"/>
      <c r="AG7615" s="37"/>
    </row>
    <row r="7616" spans="1:33">
      <c r="C7616" s="29"/>
      <c r="E7616" s="30"/>
      <c r="F7616" s="30"/>
      <c r="G7616" s="30"/>
      <c r="H7616" s="26"/>
      <c r="AD7616" s="34"/>
      <c r="AE7616" s="34"/>
      <c r="AF7616" s="34"/>
      <c r="AG7616" s="37"/>
    </row>
    <row r="7617" spans="3:33">
      <c r="C7617" s="29"/>
      <c r="E7617" s="30"/>
      <c r="F7617" s="30"/>
      <c r="G7617" s="30"/>
      <c r="H7617" s="26"/>
      <c r="AD7617" s="34"/>
      <c r="AE7617" s="34"/>
      <c r="AF7617" s="34"/>
      <c r="AG7617" s="37"/>
    </row>
    <row r="7618" spans="3:33">
      <c r="C7618" s="29"/>
      <c r="E7618" s="30"/>
      <c r="F7618" s="30"/>
      <c r="G7618" s="30"/>
      <c r="H7618" s="26"/>
      <c r="AF7618" s="34"/>
    </row>
    <row r="7619" spans="3:33">
      <c r="C7619" s="29"/>
      <c r="E7619" s="30"/>
      <c r="F7619" s="30"/>
      <c r="G7619" s="30"/>
      <c r="H7619" s="26"/>
      <c r="AF7619" s="34"/>
    </row>
    <row r="7620" spans="3:33">
      <c r="C7620" s="29"/>
      <c r="E7620" s="30"/>
      <c r="F7620" s="30"/>
      <c r="G7620" s="30"/>
      <c r="H7620" s="26"/>
      <c r="AF7620" s="34"/>
    </row>
    <row r="7621" spans="3:33">
      <c r="C7621" s="29"/>
      <c r="E7621" s="30"/>
      <c r="F7621" s="30"/>
      <c r="G7621" s="30"/>
      <c r="H7621" s="26"/>
      <c r="AF7621" s="34"/>
    </row>
    <row r="7622" spans="3:33">
      <c r="C7622" s="29"/>
      <c r="E7622" s="30"/>
      <c r="F7622" s="30"/>
      <c r="G7622" s="30"/>
      <c r="H7622" s="26"/>
      <c r="AF7622" s="34"/>
    </row>
    <row r="7623" spans="3:33">
      <c r="C7623" s="29"/>
      <c r="E7623" s="30"/>
      <c r="F7623" s="30"/>
      <c r="G7623" s="30"/>
      <c r="H7623" s="26"/>
      <c r="AF7623" s="34"/>
    </row>
    <row r="7624" spans="3:33">
      <c r="C7624" s="29"/>
      <c r="E7624" s="30"/>
      <c r="F7624" s="30"/>
      <c r="G7624" s="30"/>
      <c r="H7624" s="26"/>
      <c r="AF7624" s="34"/>
    </row>
    <row r="7625" spans="3:33">
      <c r="C7625" s="29"/>
      <c r="E7625" s="30"/>
      <c r="F7625" s="30"/>
      <c r="G7625" s="30"/>
      <c r="H7625" s="26"/>
      <c r="AF7625" s="34"/>
    </row>
    <row r="7626" spans="3:33">
      <c r="C7626" s="29"/>
      <c r="E7626" s="30"/>
      <c r="F7626" s="30"/>
      <c r="G7626" s="30"/>
      <c r="H7626" s="26"/>
      <c r="AF7626" s="34"/>
      <c r="AG7626" s="34"/>
    </row>
    <row r="7627" spans="3:33">
      <c r="C7627" s="29"/>
      <c r="E7627" s="30"/>
      <c r="F7627" s="30"/>
      <c r="G7627" s="30"/>
      <c r="H7627" s="26"/>
      <c r="AF7627" s="34"/>
      <c r="AG7627" s="34"/>
    </row>
    <row r="7628" spans="3:33">
      <c r="C7628" s="29"/>
      <c r="E7628" s="30"/>
      <c r="F7628" s="30"/>
      <c r="G7628" s="30"/>
      <c r="H7628" s="26"/>
      <c r="AF7628" s="34"/>
      <c r="AG7628" s="34"/>
    </row>
    <row r="7629" spans="3:33">
      <c r="C7629" s="29"/>
      <c r="E7629" s="30"/>
      <c r="F7629" s="30"/>
      <c r="G7629" s="30"/>
      <c r="H7629" s="26"/>
      <c r="AF7629" s="34"/>
      <c r="AG7629" s="34"/>
    </row>
    <row r="7630" spans="3:33">
      <c r="C7630" s="29"/>
      <c r="E7630" s="30"/>
      <c r="F7630" s="30"/>
      <c r="G7630" s="30"/>
      <c r="H7630" s="26"/>
      <c r="AF7630" s="34"/>
      <c r="AG7630" s="34"/>
    </row>
    <row r="7631" spans="3:33">
      <c r="C7631" s="29"/>
      <c r="E7631" s="30"/>
      <c r="F7631" s="30"/>
      <c r="G7631" s="30"/>
      <c r="H7631" s="26"/>
      <c r="AF7631" s="34"/>
      <c r="AG7631" s="34"/>
    </row>
    <row r="7632" spans="3:33">
      <c r="C7632" s="29"/>
      <c r="E7632" s="30"/>
      <c r="F7632" s="30"/>
      <c r="G7632" s="30"/>
      <c r="H7632" s="26"/>
      <c r="AF7632" s="34"/>
      <c r="AG7632" s="34"/>
    </row>
    <row r="7633" spans="3:33">
      <c r="C7633" s="29"/>
      <c r="E7633" s="30"/>
      <c r="F7633" s="30"/>
      <c r="G7633" s="30"/>
      <c r="H7633" s="26"/>
      <c r="AF7633" s="34"/>
      <c r="AG7633" s="34"/>
    </row>
    <row r="7634" spans="3:33">
      <c r="C7634" s="29"/>
      <c r="E7634" s="30"/>
      <c r="F7634" s="30"/>
      <c r="G7634" s="30"/>
      <c r="H7634" s="26"/>
      <c r="AF7634" s="34"/>
      <c r="AG7634" s="34"/>
    </row>
    <row r="7635" spans="3:33">
      <c r="C7635" s="29"/>
      <c r="E7635" s="30"/>
      <c r="F7635" s="30"/>
      <c r="G7635" s="30"/>
      <c r="H7635" s="26"/>
      <c r="AF7635" s="34"/>
      <c r="AG7635" s="34"/>
    </row>
    <row r="7636" spans="3:33">
      <c r="C7636" s="29"/>
      <c r="E7636" s="30"/>
      <c r="F7636" s="30"/>
      <c r="G7636" s="30"/>
      <c r="H7636" s="26"/>
      <c r="AF7636" s="34"/>
      <c r="AG7636" s="34"/>
    </row>
    <row r="7637" spans="3:33">
      <c r="C7637" s="29"/>
      <c r="E7637" s="30"/>
      <c r="F7637" s="30"/>
      <c r="G7637" s="30"/>
      <c r="H7637" s="26"/>
      <c r="AF7637" s="34"/>
      <c r="AG7637" s="34"/>
    </row>
    <row r="7638" spans="3:33">
      <c r="C7638" s="29"/>
      <c r="E7638" s="30"/>
      <c r="F7638" s="30"/>
      <c r="G7638" s="30"/>
      <c r="H7638" s="26"/>
      <c r="AF7638" s="34"/>
    </row>
    <row r="7639" spans="3:33">
      <c r="C7639" s="29"/>
      <c r="E7639" s="30"/>
      <c r="F7639" s="30"/>
      <c r="G7639" s="30"/>
      <c r="H7639" s="26"/>
      <c r="AF7639" s="34"/>
    </row>
    <row r="7640" spans="3:33">
      <c r="C7640" s="29"/>
      <c r="E7640" s="30"/>
      <c r="F7640" s="30"/>
      <c r="G7640" s="30"/>
      <c r="H7640" s="26"/>
      <c r="AF7640" s="34"/>
    </row>
    <row r="7641" spans="3:33">
      <c r="C7641" s="29"/>
      <c r="E7641" s="30"/>
      <c r="F7641" s="30"/>
      <c r="G7641" s="30"/>
      <c r="H7641" s="26"/>
      <c r="AF7641" s="34"/>
    </row>
    <row r="7642" spans="3:33">
      <c r="C7642" s="29"/>
      <c r="E7642" s="30"/>
      <c r="F7642" s="30"/>
      <c r="G7642" s="30"/>
      <c r="H7642" s="26"/>
      <c r="AF7642" s="34"/>
    </row>
    <row r="7643" spans="3:33">
      <c r="C7643" s="29"/>
      <c r="E7643" s="30"/>
      <c r="F7643" s="30"/>
      <c r="G7643" s="30"/>
      <c r="H7643" s="26"/>
      <c r="AF7643" s="34"/>
    </row>
    <row r="7644" spans="3:33">
      <c r="C7644" s="29"/>
      <c r="E7644" s="30"/>
      <c r="F7644" s="30"/>
      <c r="G7644" s="30"/>
      <c r="H7644" s="26"/>
      <c r="AF7644" s="34"/>
    </row>
    <row r="7645" spans="3:33">
      <c r="C7645" s="29"/>
      <c r="E7645" s="30"/>
      <c r="F7645" s="30"/>
      <c r="G7645" s="30"/>
      <c r="H7645" s="26"/>
      <c r="AF7645" s="34"/>
    </row>
    <row r="7646" spans="3:33">
      <c r="C7646" s="29"/>
      <c r="E7646" s="30"/>
      <c r="F7646" s="30"/>
      <c r="G7646" s="30"/>
      <c r="H7646" s="26"/>
      <c r="AF7646" s="34"/>
    </row>
    <row r="7647" spans="3:33">
      <c r="C7647" s="29"/>
      <c r="E7647" s="30"/>
      <c r="F7647" s="30"/>
      <c r="G7647" s="30"/>
      <c r="H7647" s="26"/>
      <c r="AF7647" s="34"/>
    </row>
    <row r="7648" spans="3:33">
      <c r="C7648" s="29"/>
      <c r="E7648" s="30"/>
      <c r="F7648" s="30"/>
      <c r="G7648" s="30"/>
      <c r="H7648" s="26"/>
      <c r="AF7648" s="34"/>
    </row>
    <row r="7649" spans="3:33">
      <c r="C7649" s="29"/>
      <c r="E7649" s="30"/>
      <c r="F7649" s="30"/>
      <c r="G7649" s="30"/>
      <c r="H7649" s="26"/>
      <c r="AF7649" s="34"/>
    </row>
    <row r="7650" spans="3:33">
      <c r="C7650" s="29"/>
      <c r="E7650" s="30"/>
      <c r="F7650" s="30"/>
      <c r="G7650" s="30"/>
      <c r="H7650" s="26"/>
      <c r="AF7650" s="34"/>
    </row>
    <row r="7651" spans="3:33">
      <c r="C7651" s="29"/>
      <c r="E7651" s="30"/>
      <c r="F7651" s="30"/>
      <c r="G7651" s="30"/>
      <c r="H7651" s="26"/>
      <c r="AF7651" s="34"/>
    </row>
    <row r="7652" spans="3:33">
      <c r="C7652" s="29"/>
      <c r="E7652" s="30"/>
      <c r="F7652" s="30"/>
      <c r="G7652" s="30"/>
      <c r="H7652" s="26"/>
      <c r="AF7652" s="34"/>
    </row>
    <row r="7653" spans="3:33">
      <c r="C7653" s="29"/>
      <c r="E7653" s="30"/>
      <c r="F7653" s="30"/>
      <c r="G7653" s="30"/>
      <c r="H7653" s="26"/>
      <c r="AF7653" s="34"/>
    </row>
    <row r="7654" spans="3:33">
      <c r="C7654" s="29"/>
      <c r="E7654" s="30"/>
      <c r="F7654" s="30"/>
      <c r="G7654" s="30"/>
      <c r="H7654" s="26"/>
      <c r="AF7654" s="34"/>
    </row>
    <row r="7655" spans="3:33">
      <c r="C7655" s="29"/>
      <c r="E7655" s="30"/>
      <c r="F7655" s="30"/>
      <c r="G7655" s="30"/>
      <c r="H7655" s="26"/>
      <c r="AF7655" s="34"/>
    </row>
    <row r="7656" spans="3:33">
      <c r="C7656" s="29"/>
      <c r="E7656" s="30"/>
      <c r="F7656" s="30"/>
      <c r="G7656" s="30"/>
      <c r="H7656" s="26"/>
      <c r="AF7656" s="34"/>
    </row>
    <row r="7657" spans="3:33">
      <c r="C7657" s="29"/>
      <c r="E7657" s="30"/>
      <c r="F7657" s="30"/>
      <c r="G7657" s="30"/>
      <c r="H7657" s="26"/>
      <c r="AF7657" s="34"/>
    </row>
    <row r="7658" spans="3:33">
      <c r="C7658" s="29"/>
      <c r="E7658" s="30"/>
      <c r="F7658" s="30"/>
      <c r="G7658" s="30"/>
      <c r="H7658" s="26"/>
      <c r="AF7658" s="34"/>
      <c r="AG7658" s="37"/>
    </row>
    <row r="7659" spans="3:33">
      <c r="C7659" s="29"/>
      <c r="E7659" s="30"/>
      <c r="F7659" s="30"/>
      <c r="G7659" s="30"/>
      <c r="H7659" s="26"/>
      <c r="AF7659" s="34"/>
      <c r="AG7659" s="37"/>
    </row>
    <row r="7660" spans="3:33">
      <c r="C7660" s="29"/>
      <c r="E7660" s="30"/>
      <c r="F7660" s="30"/>
      <c r="G7660" s="30"/>
      <c r="H7660" s="26"/>
      <c r="AF7660" s="34"/>
      <c r="AG7660" s="37"/>
    </row>
    <row r="7661" spans="3:33">
      <c r="C7661" s="29"/>
      <c r="E7661" s="30"/>
      <c r="F7661" s="30"/>
      <c r="G7661" s="30"/>
      <c r="H7661" s="26"/>
      <c r="AF7661" s="34"/>
    </row>
    <row r="7662" spans="3:33">
      <c r="C7662" s="29"/>
      <c r="E7662" s="30"/>
      <c r="F7662" s="30"/>
      <c r="G7662" s="30"/>
      <c r="H7662" s="26"/>
      <c r="AF7662" s="34"/>
    </row>
    <row r="7663" spans="3:33">
      <c r="C7663" s="29"/>
      <c r="E7663" s="30"/>
      <c r="F7663" s="30"/>
      <c r="G7663" s="30"/>
      <c r="H7663" s="26"/>
      <c r="AF7663" s="34"/>
    </row>
    <row r="7664" spans="3:33">
      <c r="C7664" s="29"/>
      <c r="E7664" s="30"/>
      <c r="F7664" s="30"/>
      <c r="G7664" s="30"/>
      <c r="H7664" s="26"/>
      <c r="AF7664" s="34"/>
    </row>
    <row r="7665" spans="3:33">
      <c r="C7665" s="29"/>
      <c r="E7665" s="30"/>
      <c r="F7665" s="30"/>
      <c r="G7665" s="30"/>
      <c r="H7665" s="26"/>
      <c r="AF7665" s="34"/>
    </row>
    <row r="7666" spans="3:33">
      <c r="C7666" s="29"/>
      <c r="E7666" s="30"/>
      <c r="F7666" s="30"/>
      <c r="G7666" s="30"/>
      <c r="H7666" s="26"/>
      <c r="AF7666" s="34"/>
    </row>
    <row r="7667" spans="3:33">
      <c r="C7667" s="29"/>
      <c r="E7667" s="30"/>
      <c r="F7667" s="30"/>
      <c r="G7667" s="30"/>
      <c r="H7667" s="26"/>
      <c r="AF7667" s="34"/>
    </row>
    <row r="7668" spans="3:33">
      <c r="C7668" s="29"/>
      <c r="E7668" s="30"/>
      <c r="F7668" s="30"/>
      <c r="G7668" s="30"/>
      <c r="H7668" s="26"/>
      <c r="AF7668" s="34"/>
    </row>
    <row r="7669" spans="3:33">
      <c r="C7669" s="29"/>
      <c r="E7669" s="30"/>
      <c r="F7669" s="30"/>
      <c r="G7669" s="30"/>
      <c r="H7669" s="26"/>
      <c r="AF7669" s="34"/>
    </row>
    <row r="7670" spans="3:33">
      <c r="C7670" s="29"/>
      <c r="E7670" s="30"/>
      <c r="F7670" s="30"/>
      <c r="G7670" s="30"/>
      <c r="H7670" s="26"/>
      <c r="AF7670" s="34"/>
    </row>
    <row r="7671" spans="3:33">
      <c r="C7671" s="29"/>
      <c r="E7671" s="30"/>
      <c r="F7671" s="30"/>
      <c r="G7671" s="30"/>
      <c r="H7671" s="26"/>
      <c r="AF7671" s="34"/>
    </row>
    <row r="7672" spans="3:33">
      <c r="C7672" s="29"/>
      <c r="E7672" s="30"/>
      <c r="F7672" s="30"/>
      <c r="G7672" s="30"/>
      <c r="H7672" s="26"/>
      <c r="AF7672" s="34"/>
    </row>
    <row r="7673" spans="3:33">
      <c r="C7673" s="29"/>
      <c r="E7673" s="30"/>
      <c r="F7673" s="30"/>
      <c r="G7673" s="30"/>
      <c r="H7673" s="26"/>
      <c r="AF7673" s="34"/>
    </row>
    <row r="7674" spans="3:33">
      <c r="C7674" s="29"/>
      <c r="E7674" s="30"/>
      <c r="F7674" s="30"/>
      <c r="G7674" s="30"/>
      <c r="H7674" s="26"/>
      <c r="AF7674" s="34"/>
    </row>
    <row r="7675" spans="3:33">
      <c r="C7675" s="29"/>
      <c r="E7675" s="30"/>
      <c r="F7675" s="30"/>
      <c r="G7675" s="30"/>
      <c r="H7675" s="26"/>
      <c r="U7675" s="25"/>
      <c r="V7675" s="25"/>
      <c r="AF7675" s="34"/>
    </row>
    <row r="7676" spans="3:33">
      <c r="C7676" s="29"/>
      <c r="E7676" s="30"/>
      <c r="F7676" s="30"/>
      <c r="G7676" s="30"/>
      <c r="H7676" s="26"/>
      <c r="U7676" s="25"/>
      <c r="V7676" s="25"/>
      <c r="AF7676" s="34"/>
    </row>
    <row r="7677" spans="3:33">
      <c r="C7677" s="29"/>
      <c r="E7677" s="30"/>
      <c r="F7677" s="30"/>
      <c r="G7677" s="30"/>
      <c r="H7677" s="26"/>
      <c r="U7677" s="25"/>
      <c r="V7677" s="25"/>
      <c r="AF7677" s="34"/>
    </row>
    <row r="7678" spans="3:33">
      <c r="C7678" s="29"/>
      <c r="E7678" s="30"/>
      <c r="F7678" s="30"/>
      <c r="G7678" s="30"/>
      <c r="H7678" s="26"/>
      <c r="U7678" s="25"/>
      <c r="V7678" s="25"/>
      <c r="AF7678" s="34"/>
    </row>
    <row r="7679" spans="3:33">
      <c r="C7679" s="29"/>
      <c r="E7679" s="30"/>
      <c r="F7679" s="30"/>
      <c r="G7679" s="30"/>
      <c r="H7679" s="26"/>
      <c r="U7679" s="25"/>
      <c r="V7679" s="25"/>
      <c r="AF7679" s="34"/>
    </row>
    <row r="7680" spans="3:33">
      <c r="C7680" s="29"/>
      <c r="E7680" s="30"/>
      <c r="F7680" s="30"/>
      <c r="G7680" s="30"/>
      <c r="H7680" s="26"/>
      <c r="U7680" s="25"/>
      <c r="V7680" s="25"/>
      <c r="AF7680" s="34"/>
      <c r="AG7680" s="37"/>
    </row>
    <row r="7681" spans="3:33">
      <c r="C7681" s="29"/>
      <c r="E7681" s="30"/>
      <c r="F7681" s="30"/>
      <c r="G7681" s="30"/>
      <c r="H7681" s="26"/>
      <c r="U7681" s="25"/>
      <c r="V7681" s="25"/>
      <c r="AF7681" s="34"/>
      <c r="AG7681" s="37"/>
    </row>
    <row r="7682" spans="3:33">
      <c r="C7682" s="29"/>
      <c r="E7682" s="30"/>
      <c r="F7682" s="30"/>
      <c r="G7682" s="30"/>
      <c r="H7682" s="26"/>
      <c r="U7682" s="25"/>
      <c r="V7682" s="25"/>
      <c r="AF7682" s="34"/>
      <c r="AG7682" s="37"/>
    </row>
    <row r="7683" spans="3:33">
      <c r="C7683" s="29"/>
      <c r="E7683" s="30"/>
      <c r="F7683" s="30"/>
      <c r="G7683" s="30"/>
      <c r="H7683" s="26"/>
      <c r="U7683" s="25"/>
      <c r="V7683" s="25"/>
      <c r="AD7683" s="34"/>
      <c r="AE7683" s="34"/>
      <c r="AF7683" s="34"/>
    </row>
    <row r="7684" spans="3:33">
      <c r="C7684" s="29"/>
      <c r="E7684" s="30"/>
      <c r="F7684" s="30"/>
      <c r="G7684" s="30"/>
      <c r="H7684" s="26"/>
      <c r="U7684" s="25"/>
      <c r="V7684" s="25"/>
      <c r="AD7684" s="34"/>
      <c r="AE7684" s="34"/>
      <c r="AF7684" s="34"/>
    </row>
    <row r="7685" spans="3:33">
      <c r="C7685" s="29"/>
      <c r="E7685" s="30"/>
      <c r="F7685" s="30"/>
      <c r="G7685" s="30"/>
      <c r="H7685" s="26"/>
      <c r="U7685" s="25"/>
      <c r="V7685" s="25"/>
      <c r="AD7685" s="34"/>
      <c r="AE7685" s="34"/>
      <c r="AF7685" s="34"/>
    </row>
    <row r="7686" spans="3:33">
      <c r="C7686" s="29"/>
      <c r="E7686" s="30"/>
      <c r="F7686" s="30"/>
      <c r="G7686" s="30"/>
      <c r="H7686" s="26"/>
      <c r="U7686" s="25"/>
      <c r="V7686" s="25"/>
      <c r="AD7686" s="34"/>
      <c r="AE7686" s="34"/>
      <c r="AF7686" s="34"/>
    </row>
    <row r="7687" spans="3:33">
      <c r="C7687" s="29"/>
      <c r="E7687" s="30"/>
      <c r="F7687" s="30"/>
      <c r="G7687" s="30"/>
      <c r="H7687" s="26"/>
      <c r="U7687" s="25"/>
      <c r="V7687" s="25"/>
      <c r="AD7687" s="34"/>
      <c r="AE7687" s="34"/>
      <c r="AF7687" s="34"/>
    </row>
    <row r="7688" spans="3:33">
      <c r="C7688" s="29"/>
      <c r="E7688" s="30"/>
      <c r="F7688" s="30"/>
      <c r="G7688" s="30"/>
      <c r="H7688" s="26"/>
      <c r="U7688" s="25"/>
      <c r="V7688" s="25"/>
      <c r="AF7688" s="34"/>
    </row>
    <row r="7689" spans="3:33">
      <c r="C7689" s="29"/>
      <c r="E7689" s="30"/>
      <c r="F7689" s="30"/>
      <c r="G7689" s="30"/>
      <c r="H7689" s="26"/>
      <c r="U7689" s="25"/>
      <c r="V7689" s="25"/>
      <c r="AF7689" s="34"/>
    </row>
    <row r="7690" spans="3:33">
      <c r="C7690" s="29"/>
      <c r="E7690" s="30"/>
      <c r="F7690" s="30"/>
      <c r="G7690" s="30"/>
      <c r="H7690" s="26"/>
      <c r="U7690" s="25"/>
      <c r="V7690" s="25"/>
      <c r="AF7690" s="34"/>
    </row>
    <row r="7691" spans="3:33">
      <c r="C7691" s="29"/>
      <c r="E7691" s="30"/>
      <c r="F7691" s="30"/>
      <c r="G7691" s="30"/>
      <c r="H7691" s="26"/>
      <c r="U7691" s="25"/>
      <c r="V7691" s="25"/>
      <c r="AF7691" s="34"/>
    </row>
    <row r="7692" spans="3:33">
      <c r="C7692" s="29"/>
      <c r="E7692" s="30"/>
      <c r="F7692" s="30"/>
      <c r="G7692" s="30"/>
      <c r="H7692" s="26"/>
      <c r="U7692" s="25"/>
      <c r="V7692" s="25"/>
      <c r="AF7692" s="34"/>
    </row>
    <row r="7693" spans="3:33">
      <c r="C7693" s="29"/>
      <c r="E7693" s="30"/>
      <c r="F7693" s="30"/>
      <c r="G7693" s="30"/>
      <c r="H7693" s="26"/>
      <c r="U7693" s="25"/>
      <c r="V7693" s="25"/>
      <c r="AF7693" s="34"/>
    </row>
    <row r="7694" spans="3:33">
      <c r="C7694" s="29"/>
      <c r="E7694" s="30"/>
      <c r="F7694" s="30"/>
      <c r="G7694" s="30"/>
      <c r="H7694" s="26"/>
      <c r="U7694" s="25"/>
      <c r="V7694" s="25"/>
      <c r="AF7694" s="34"/>
    </row>
    <row r="7695" spans="3:33">
      <c r="C7695" s="29"/>
      <c r="E7695" s="30"/>
      <c r="F7695" s="30"/>
      <c r="G7695" s="30"/>
      <c r="H7695" s="26"/>
      <c r="U7695" s="25"/>
      <c r="V7695" s="25"/>
      <c r="AF7695" s="34"/>
    </row>
    <row r="7696" spans="3:33">
      <c r="C7696" s="29"/>
      <c r="E7696" s="30"/>
      <c r="F7696" s="30"/>
      <c r="G7696" s="30"/>
      <c r="H7696" s="26"/>
      <c r="U7696" s="25"/>
      <c r="V7696" s="25"/>
      <c r="AF7696" s="34"/>
    </row>
    <row r="7697" spans="3:32">
      <c r="C7697" s="29"/>
      <c r="E7697" s="30"/>
      <c r="F7697" s="30"/>
      <c r="G7697" s="30"/>
      <c r="H7697" s="26"/>
      <c r="U7697" s="25"/>
      <c r="V7697" s="25"/>
      <c r="AF7697" s="34"/>
    </row>
    <row r="7698" spans="3:32">
      <c r="C7698" s="29"/>
      <c r="E7698" s="30"/>
      <c r="F7698" s="30"/>
      <c r="G7698" s="30"/>
      <c r="H7698" s="26"/>
      <c r="U7698" s="25"/>
      <c r="V7698" s="25"/>
      <c r="AF7698" s="34"/>
    </row>
    <row r="7699" spans="3:32">
      <c r="C7699" s="29"/>
      <c r="E7699" s="30"/>
      <c r="F7699" s="30"/>
      <c r="G7699" s="30"/>
      <c r="H7699" s="26"/>
      <c r="U7699" s="25"/>
      <c r="V7699" s="25"/>
      <c r="AF7699" s="34"/>
    </row>
    <row r="7700" spans="3:32">
      <c r="C7700" s="29"/>
      <c r="E7700" s="30"/>
      <c r="F7700" s="30"/>
      <c r="G7700" s="30"/>
      <c r="H7700" s="26"/>
      <c r="U7700" s="25"/>
      <c r="V7700" s="25"/>
      <c r="AF7700" s="34"/>
    </row>
    <row r="7701" spans="3:32">
      <c r="C7701" s="29"/>
      <c r="E7701" s="30"/>
      <c r="F7701" s="30"/>
      <c r="G7701" s="30"/>
      <c r="H7701" s="26"/>
      <c r="U7701" s="25"/>
      <c r="V7701" s="25"/>
      <c r="AF7701" s="34"/>
    </row>
    <row r="7702" spans="3:32">
      <c r="C7702" s="29"/>
      <c r="E7702" s="30"/>
      <c r="F7702" s="30"/>
      <c r="G7702" s="30"/>
      <c r="H7702" s="26"/>
      <c r="U7702" s="25"/>
      <c r="V7702" s="25"/>
      <c r="AF7702" s="34"/>
    </row>
    <row r="7703" spans="3:32">
      <c r="C7703" s="29"/>
      <c r="E7703" s="30"/>
      <c r="F7703" s="30"/>
      <c r="G7703" s="30"/>
      <c r="H7703" s="26"/>
      <c r="U7703" s="25"/>
      <c r="V7703" s="25"/>
      <c r="AF7703" s="34"/>
    </row>
    <row r="7704" spans="3:32">
      <c r="C7704" s="29"/>
      <c r="E7704" s="30"/>
      <c r="F7704" s="30"/>
      <c r="G7704" s="30"/>
      <c r="H7704" s="26"/>
      <c r="U7704" s="25"/>
      <c r="V7704" s="25"/>
      <c r="AF7704" s="34"/>
    </row>
    <row r="7705" spans="3:32">
      <c r="C7705" s="29"/>
      <c r="E7705" s="30"/>
      <c r="F7705" s="30"/>
      <c r="G7705" s="30"/>
      <c r="H7705" s="26"/>
      <c r="U7705" s="25"/>
      <c r="V7705" s="25"/>
      <c r="AF7705" s="34"/>
    </row>
    <row r="7706" spans="3:32">
      <c r="C7706" s="29"/>
      <c r="E7706" s="30"/>
      <c r="F7706" s="30"/>
      <c r="G7706" s="30"/>
      <c r="H7706" s="26"/>
      <c r="U7706" s="25"/>
      <c r="V7706" s="25"/>
      <c r="AF7706" s="34"/>
    </row>
    <row r="7707" spans="3:32">
      <c r="C7707" s="29"/>
      <c r="E7707" s="30"/>
      <c r="F7707" s="30"/>
      <c r="G7707" s="30"/>
      <c r="H7707" s="26"/>
      <c r="U7707" s="25"/>
      <c r="V7707" s="25"/>
      <c r="AF7707" s="34"/>
    </row>
    <row r="7708" spans="3:32">
      <c r="C7708" s="29"/>
      <c r="E7708" s="30"/>
      <c r="F7708" s="30"/>
      <c r="G7708" s="30"/>
      <c r="H7708" s="26"/>
      <c r="U7708" s="25"/>
      <c r="V7708" s="25"/>
      <c r="AF7708" s="34"/>
    </row>
    <row r="7709" spans="3:32">
      <c r="C7709" s="29"/>
      <c r="E7709" s="30"/>
      <c r="F7709" s="30"/>
      <c r="G7709" s="30"/>
      <c r="H7709" s="26"/>
      <c r="U7709" s="25"/>
      <c r="V7709" s="25"/>
      <c r="AF7709" s="34"/>
    </row>
    <row r="7710" spans="3:32">
      <c r="C7710" s="29"/>
      <c r="E7710" s="30"/>
      <c r="F7710" s="30"/>
      <c r="G7710" s="30"/>
      <c r="H7710" s="26"/>
      <c r="U7710" s="25"/>
      <c r="V7710" s="25"/>
      <c r="AF7710" s="34"/>
    </row>
    <row r="7711" spans="3:32">
      <c r="C7711" s="29"/>
      <c r="E7711" s="30"/>
      <c r="F7711" s="30"/>
      <c r="G7711" s="30"/>
      <c r="H7711" s="26"/>
      <c r="U7711" s="25"/>
      <c r="V7711" s="25"/>
      <c r="AF7711" s="34"/>
    </row>
    <row r="7712" spans="3:32">
      <c r="C7712" s="29"/>
      <c r="E7712" s="30"/>
      <c r="F7712" s="30"/>
      <c r="G7712" s="30"/>
      <c r="H7712" s="26"/>
      <c r="U7712" s="25"/>
      <c r="V7712" s="25"/>
      <c r="AD7712" s="34"/>
      <c r="AE7712" s="34"/>
      <c r="AF7712" s="34"/>
    </row>
    <row r="7713" spans="3:33">
      <c r="C7713" s="29"/>
      <c r="E7713" s="30"/>
      <c r="F7713" s="30"/>
      <c r="G7713" s="30"/>
      <c r="H7713" s="26"/>
      <c r="U7713" s="25"/>
      <c r="V7713" s="25"/>
      <c r="AD7713" s="34"/>
      <c r="AE7713" s="34"/>
      <c r="AF7713" s="34"/>
    </row>
    <row r="7714" spans="3:33">
      <c r="C7714" s="29"/>
      <c r="E7714" s="30"/>
      <c r="F7714" s="30"/>
      <c r="G7714" s="30"/>
      <c r="H7714" s="26"/>
      <c r="U7714" s="25"/>
      <c r="V7714" s="25"/>
      <c r="AF7714" s="34"/>
    </row>
    <row r="7715" spans="3:33">
      <c r="C7715" s="29"/>
      <c r="E7715" s="30"/>
      <c r="F7715" s="30"/>
      <c r="G7715" s="30"/>
      <c r="H7715" s="26"/>
      <c r="U7715" s="25"/>
      <c r="V7715" s="25"/>
      <c r="AF7715" s="34"/>
    </row>
    <row r="7716" spans="3:33">
      <c r="C7716" s="29"/>
      <c r="E7716" s="30"/>
      <c r="F7716" s="30"/>
      <c r="G7716" s="30"/>
      <c r="H7716" s="26"/>
      <c r="U7716" s="25"/>
      <c r="V7716" s="25"/>
      <c r="AF7716" s="34"/>
    </row>
    <row r="7717" spans="3:33">
      <c r="C7717" s="29"/>
      <c r="E7717" s="30"/>
      <c r="F7717" s="30"/>
      <c r="G7717" s="30"/>
      <c r="H7717" s="26"/>
      <c r="U7717" s="25"/>
      <c r="V7717" s="25"/>
      <c r="AF7717" s="34"/>
    </row>
    <row r="7718" spans="3:33">
      <c r="C7718" s="29"/>
      <c r="E7718" s="30"/>
      <c r="F7718" s="30"/>
      <c r="G7718" s="30"/>
      <c r="H7718" s="26"/>
      <c r="U7718" s="25"/>
      <c r="V7718" s="25"/>
      <c r="AF7718" s="34"/>
    </row>
    <row r="7719" spans="3:33">
      <c r="C7719" s="29"/>
      <c r="E7719" s="30"/>
      <c r="F7719" s="30"/>
      <c r="G7719" s="30"/>
      <c r="H7719" s="26"/>
      <c r="U7719" s="25"/>
      <c r="V7719" s="25"/>
      <c r="AF7719" s="34"/>
    </row>
    <row r="7720" spans="3:33">
      <c r="C7720" s="29"/>
      <c r="E7720" s="30"/>
      <c r="F7720" s="30"/>
      <c r="G7720" s="30"/>
      <c r="H7720" s="26"/>
      <c r="U7720" s="25"/>
      <c r="V7720" s="25"/>
      <c r="AF7720" s="34"/>
    </row>
    <row r="7721" spans="3:33">
      <c r="C7721" s="29"/>
      <c r="E7721" s="30"/>
      <c r="F7721" s="30"/>
      <c r="G7721" s="30"/>
      <c r="H7721" s="26"/>
      <c r="U7721" s="25"/>
      <c r="V7721" s="25"/>
      <c r="AF7721" s="34"/>
    </row>
    <row r="7722" spans="3:33">
      <c r="C7722" s="29"/>
      <c r="E7722" s="30"/>
      <c r="F7722" s="30"/>
      <c r="G7722" s="30"/>
      <c r="H7722" s="26"/>
      <c r="U7722" s="25"/>
      <c r="V7722" s="25"/>
      <c r="AD7722" s="34"/>
      <c r="AE7722" s="34"/>
      <c r="AF7722" s="34"/>
    </row>
    <row r="7723" spans="3:33">
      <c r="C7723" s="29"/>
      <c r="E7723" s="30"/>
      <c r="F7723" s="30"/>
      <c r="G7723" s="30"/>
      <c r="H7723" s="26"/>
      <c r="U7723" s="25"/>
      <c r="V7723" s="25"/>
      <c r="AD7723" s="34"/>
      <c r="AE7723" s="34"/>
      <c r="AF7723" s="34"/>
    </row>
    <row r="7724" spans="3:33">
      <c r="C7724" s="29"/>
      <c r="E7724" s="30"/>
      <c r="F7724" s="30"/>
      <c r="G7724" s="30"/>
      <c r="H7724" s="26"/>
      <c r="U7724" s="25"/>
      <c r="V7724" s="25"/>
      <c r="AF7724" s="34"/>
      <c r="AG7724" s="34"/>
    </row>
    <row r="7725" spans="3:33">
      <c r="C7725" s="29"/>
      <c r="E7725" s="30"/>
      <c r="F7725" s="30"/>
      <c r="G7725" s="30"/>
      <c r="H7725" s="26"/>
      <c r="U7725" s="25"/>
      <c r="V7725" s="25"/>
      <c r="AF7725" s="34"/>
      <c r="AG7725" s="34"/>
    </row>
    <row r="7726" spans="3:33">
      <c r="C7726" s="29"/>
      <c r="E7726" s="30"/>
      <c r="F7726" s="30"/>
      <c r="G7726" s="30"/>
      <c r="H7726" s="26"/>
      <c r="U7726" s="25"/>
      <c r="V7726" s="25"/>
      <c r="AF7726" s="34"/>
      <c r="AG7726" s="34"/>
    </row>
    <row r="7727" spans="3:33">
      <c r="C7727" s="29"/>
      <c r="E7727" s="30"/>
      <c r="F7727" s="30"/>
      <c r="G7727" s="30"/>
      <c r="H7727" s="26"/>
      <c r="U7727" s="25"/>
      <c r="V7727" s="25"/>
      <c r="AF7727" s="34"/>
      <c r="AG7727" s="34"/>
    </row>
    <row r="7728" spans="3:33">
      <c r="C7728" s="29"/>
      <c r="E7728" s="30"/>
      <c r="F7728" s="30"/>
      <c r="G7728" s="30"/>
      <c r="H7728" s="26"/>
      <c r="U7728" s="25"/>
      <c r="V7728" s="25"/>
      <c r="AF7728" s="34"/>
      <c r="AG7728" s="34"/>
    </row>
    <row r="7729" spans="3:33">
      <c r="C7729" s="29"/>
      <c r="E7729" s="30"/>
      <c r="F7729" s="30"/>
      <c r="G7729" s="30"/>
      <c r="H7729" s="26"/>
      <c r="U7729" s="25"/>
      <c r="V7729" s="25"/>
      <c r="AD7729" s="34"/>
      <c r="AE7729" s="34"/>
      <c r="AF7729" s="34"/>
      <c r="AG7729" s="34"/>
    </row>
    <row r="7730" spans="3:33">
      <c r="C7730" s="29"/>
      <c r="E7730" s="30"/>
      <c r="F7730" s="30"/>
      <c r="G7730" s="30"/>
      <c r="H7730" s="26"/>
      <c r="U7730" s="25"/>
      <c r="V7730" s="25"/>
      <c r="AF7730" s="34"/>
    </row>
    <row r="7731" spans="3:33">
      <c r="C7731" s="29"/>
      <c r="E7731" s="30"/>
      <c r="F7731" s="30"/>
      <c r="G7731" s="30"/>
      <c r="H7731" s="26"/>
      <c r="U7731" s="25"/>
      <c r="V7731" s="25"/>
      <c r="AF7731" s="34"/>
    </row>
    <row r="7732" spans="3:33">
      <c r="C7732" s="29"/>
      <c r="E7732" s="30"/>
      <c r="F7732" s="30"/>
      <c r="G7732" s="30"/>
      <c r="H7732" s="26"/>
      <c r="U7732" s="25"/>
      <c r="V7732" s="25"/>
      <c r="AF7732" s="34"/>
    </row>
    <row r="7733" spans="3:33">
      <c r="C7733" s="29"/>
      <c r="E7733" s="30"/>
      <c r="F7733" s="30"/>
      <c r="G7733" s="30"/>
      <c r="H7733" s="26"/>
      <c r="U7733" s="25"/>
      <c r="V7733" s="25"/>
      <c r="AF7733" s="34"/>
    </row>
    <row r="7734" spans="3:33">
      <c r="C7734" s="29"/>
      <c r="E7734" s="30"/>
      <c r="F7734" s="30"/>
      <c r="G7734" s="30"/>
      <c r="H7734" s="26"/>
      <c r="U7734" s="25"/>
      <c r="V7734" s="25"/>
      <c r="AF7734" s="34"/>
    </row>
    <row r="7735" spans="3:33">
      <c r="C7735" s="29"/>
      <c r="E7735" s="30"/>
      <c r="F7735" s="30"/>
      <c r="G7735" s="30"/>
      <c r="H7735" s="26"/>
      <c r="U7735" s="25"/>
      <c r="V7735" s="25"/>
      <c r="AF7735" s="34"/>
    </row>
    <row r="7736" spans="3:33">
      <c r="C7736" s="29"/>
      <c r="E7736" s="30"/>
      <c r="F7736" s="30"/>
      <c r="G7736" s="30"/>
      <c r="H7736" s="26"/>
      <c r="U7736" s="25"/>
      <c r="V7736" s="25"/>
      <c r="AF7736" s="34"/>
    </row>
    <row r="7737" spans="3:33">
      <c r="C7737" s="29"/>
      <c r="E7737" s="30"/>
      <c r="F7737" s="30"/>
      <c r="G7737" s="30"/>
      <c r="H7737" s="26"/>
      <c r="U7737" s="25"/>
      <c r="V7737" s="25"/>
      <c r="AF7737" s="34"/>
    </row>
    <row r="7738" spans="3:33">
      <c r="C7738" s="29"/>
      <c r="E7738" s="30"/>
      <c r="F7738" s="30"/>
      <c r="G7738" s="30"/>
      <c r="H7738" s="26"/>
      <c r="U7738" s="25"/>
      <c r="V7738" s="25"/>
      <c r="AF7738" s="34"/>
    </row>
    <row r="7739" spans="3:33">
      <c r="C7739" s="29"/>
      <c r="E7739" s="30"/>
      <c r="F7739" s="30"/>
      <c r="G7739" s="30"/>
      <c r="H7739" s="26"/>
      <c r="U7739" s="25"/>
      <c r="V7739" s="25"/>
      <c r="AF7739" s="34"/>
    </row>
    <row r="7740" spans="3:33">
      <c r="C7740" s="29"/>
      <c r="E7740" s="30"/>
      <c r="F7740" s="30"/>
      <c r="G7740" s="30"/>
      <c r="H7740" s="26"/>
      <c r="U7740" s="25"/>
      <c r="V7740" s="25"/>
      <c r="AF7740" s="34"/>
    </row>
    <row r="7741" spans="3:33">
      <c r="C7741" s="29"/>
      <c r="E7741" s="30"/>
      <c r="F7741" s="30"/>
      <c r="G7741" s="30"/>
      <c r="H7741" s="26"/>
      <c r="U7741" s="25"/>
      <c r="V7741" s="25"/>
      <c r="AD7741" s="34"/>
      <c r="AE7741" s="34"/>
      <c r="AF7741" s="34"/>
    </row>
    <row r="7742" spans="3:33">
      <c r="C7742" s="29"/>
      <c r="E7742" s="30"/>
      <c r="F7742" s="30"/>
      <c r="G7742" s="30"/>
      <c r="H7742" s="26"/>
      <c r="U7742" s="25"/>
      <c r="V7742" s="25"/>
      <c r="AD7742" s="34"/>
      <c r="AE7742" s="34"/>
      <c r="AF7742" s="34"/>
    </row>
    <row r="7743" spans="3:33">
      <c r="C7743" s="29"/>
      <c r="E7743" s="30"/>
      <c r="F7743" s="30"/>
      <c r="G7743" s="30"/>
      <c r="H7743" s="26"/>
      <c r="U7743" s="25"/>
      <c r="V7743" s="25"/>
      <c r="AD7743" s="34"/>
      <c r="AE7743" s="34"/>
      <c r="AF7743" s="34"/>
    </row>
    <row r="7744" spans="3:33">
      <c r="C7744" s="29"/>
      <c r="E7744" s="30"/>
      <c r="F7744" s="30"/>
      <c r="G7744" s="30"/>
      <c r="H7744" s="26"/>
      <c r="AD7744" s="34"/>
      <c r="AE7744" s="34"/>
      <c r="AF7744" s="34"/>
    </row>
    <row r="7745" spans="3:33">
      <c r="C7745" s="29"/>
      <c r="E7745" s="30"/>
      <c r="F7745" s="30"/>
      <c r="G7745" s="30"/>
      <c r="H7745" s="26"/>
      <c r="AD7745" s="34"/>
      <c r="AE7745" s="34"/>
      <c r="AF7745" s="34"/>
    </row>
    <row r="7746" spans="3:33">
      <c r="C7746" s="29"/>
      <c r="E7746" s="30"/>
      <c r="F7746" s="30"/>
      <c r="G7746" s="30"/>
      <c r="H7746" s="26"/>
      <c r="AD7746" s="34"/>
      <c r="AE7746" s="34"/>
      <c r="AF7746" s="34"/>
    </row>
    <row r="7747" spans="3:33">
      <c r="C7747" s="29"/>
      <c r="E7747" s="30"/>
      <c r="F7747" s="30"/>
      <c r="G7747" s="30"/>
      <c r="H7747" s="26"/>
      <c r="AD7747" s="34"/>
      <c r="AE7747" s="34"/>
      <c r="AF7747" s="34"/>
    </row>
    <row r="7748" spans="3:33">
      <c r="C7748" s="29"/>
      <c r="E7748" s="30"/>
      <c r="F7748" s="30"/>
      <c r="G7748" s="30"/>
      <c r="H7748" s="26"/>
      <c r="AD7748" s="34"/>
      <c r="AE7748" s="34"/>
      <c r="AF7748" s="34"/>
    </row>
    <row r="7749" spans="3:33">
      <c r="C7749" s="29"/>
      <c r="E7749" s="30"/>
      <c r="F7749" s="30"/>
      <c r="G7749" s="30"/>
      <c r="H7749" s="26"/>
      <c r="AF7749" s="34"/>
      <c r="AG7749" s="37"/>
    </row>
    <row r="7750" spans="3:33">
      <c r="C7750" s="29"/>
      <c r="E7750" s="30"/>
      <c r="F7750" s="30"/>
      <c r="G7750" s="30"/>
      <c r="H7750" s="26"/>
      <c r="AF7750" s="34"/>
      <c r="AG7750" s="37"/>
    </row>
    <row r="7751" spans="3:33">
      <c r="C7751" s="29"/>
      <c r="E7751" s="30"/>
      <c r="F7751" s="30"/>
      <c r="G7751" s="30"/>
      <c r="H7751" s="26"/>
      <c r="AF7751" s="34"/>
      <c r="AG7751" s="37"/>
    </row>
    <row r="7752" spans="3:33">
      <c r="C7752" s="29"/>
      <c r="E7752" s="30"/>
      <c r="F7752" s="30"/>
      <c r="G7752" s="30"/>
      <c r="H7752" s="26"/>
      <c r="AD7752" s="34"/>
      <c r="AE7752" s="34"/>
      <c r="AF7752" s="34"/>
      <c r="AG7752" s="37"/>
    </row>
    <row r="7753" spans="3:33">
      <c r="C7753" s="29"/>
      <c r="E7753" s="30"/>
      <c r="F7753" s="30"/>
      <c r="G7753" s="30"/>
      <c r="H7753" s="26"/>
      <c r="AD7753" s="34"/>
      <c r="AE7753" s="34"/>
      <c r="AF7753" s="34"/>
      <c r="AG7753" s="37"/>
    </row>
    <row r="7754" spans="3:33">
      <c r="C7754" s="29"/>
      <c r="E7754" s="30"/>
      <c r="F7754" s="30"/>
      <c r="G7754" s="30"/>
      <c r="H7754" s="26"/>
      <c r="AD7754" s="34"/>
      <c r="AE7754" s="34"/>
      <c r="AF7754" s="34"/>
      <c r="AG7754" s="37"/>
    </row>
    <row r="7755" spans="3:33">
      <c r="C7755" s="29"/>
      <c r="E7755" s="30"/>
      <c r="F7755" s="30"/>
      <c r="G7755" s="30"/>
      <c r="H7755" s="26"/>
      <c r="AF7755" s="34"/>
    </row>
    <row r="7756" spans="3:33">
      <c r="C7756" s="29"/>
      <c r="E7756" s="30"/>
      <c r="F7756" s="30"/>
      <c r="G7756" s="30"/>
      <c r="H7756" s="26"/>
      <c r="AF7756" s="34"/>
    </row>
    <row r="7757" spans="3:33">
      <c r="C7757" s="29"/>
      <c r="E7757" s="30"/>
      <c r="F7757" s="30"/>
      <c r="G7757" s="30"/>
      <c r="H7757" s="26"/>
      <c r="AF7757" s="34"/>
    </row>
    <row r="7758" spans="3:33">
      <c r="C7758" s="29"/>
      <c r="E7758" s="30"/>
      <c r="F7758" s="30"/>
      <c r="G7758" s="30"/>
      <c r="H7758" s="26"/>
      <c r="AF7758" s="34"/>
    </row>
    <row r="7759" spans="3:33">
      <c r="C7759" s="29"/>
      <c r="E7759" s="30"/>
      <c r="F7759" s="30"/>
      <c r="G7759" s="30"/>
      <c r="H7759" s="26"/>
      <c r="AF7759" s="34"/>
    </row>
    <row r="7760" spans="3:33">
      <c r="C7760" s="29"/>
      <c r="E7760" s="30"/>
      <c r="F7760" s="30"/>
      <c r="G7760" s="30"/>
      <c r="H7760" s="26"/>
      <c r="AF7760" s="34"/>
    </row>
    <row r="7761" spans="3:32">
      <c r="C7761" s="29"/>
      <c r="E7761" s="30"/>
      <c r="F7761" s="30"/>
      <c r="G7761" s="30"/>
      <c r="H7761" s="26"/>
      <c r="AF7761" s="34"/>
    </row>
    <row r="7762" spans="3:32">
      <c r="C7762" s="29"/>
      <c r="E7762" s="30"/>
      <c r="F7762" s="30"/>
      <c r="G7762" s="30"/>
      <c r="H7762" s="26"/>
      <c r="AF7762" s="34"/>
    </row>
    <row r="7763" spans="3:32">
      <c r="C7763" s="29"/>
      <c r="E7763" s="30"/>
      <c r="F7763" s="30"/>
      <c r="G7763" s="30"/>
      <c r="H7763" s="26"/>
      <c r="AF7763" s="34"/>
    </row>
    <row r="7764" spans="3:32">
      <c r="C7764" s="29"/>
      <c r="E7764" s="30"/>
      <c r="F7764" s="30"/>
      <c r="G7764" s="30"/>
      <c r="H7764" s="26"/>
      <c r="AF7764" s="34"/>
    </row>
    <row r="7765" spans="3:32">
      <c r="C7765" s="29"/>
      <c r="E7765" s="30"/>
      <c r="F7765" s="30"/>
      <c r="G7765" s="30"/>
      <c r="H7765" s="26"/>
      <c r="AF7765" s="34"/>
    </row>
    <row r="7766" spans="3:32">
      <c r="C7766" s="29"/>
      <c r="E7766" s="30"/>
      <c r="F7766" s="30"/>
      <c r="G7766" s="30"/>
      <c r="H7766" s="26"/>
      <c r="AF7766" s="34"/>
    </row>
    <row r="7767" spans="3:32">
      <c r="C7767" s="29"/>
      <c r="E7767" s="30"/>
      <c r="F7767" s="30"/>
      <c r="G7767" s="30"/>
      <c r="H7767" s="26"/>
      <c r="AF7767" s="34"/>
    </row>
    <row r="7768" spans="3:32">
      <c r="C7768" s="29"/>
      <c r="E7768" s="30"/>
      <c r="F7768" s="30"/>
      <c r="G7768" s="30"/>
      <c r="H7768" s="26"/>
      <c r="AF7768" s="34"/>
    </row>
    <row r="7769" spans="3:32">
      <c r="C7769" s="29"/>
      <c r="E7769" s="30"/>
      <c r="F7769" s="30"/>
      <c r="G7769" s="30"/>
      <c r="H7769" s="26"/>
      <c r="AF7769" s="34"/>
    </row>
    <row r="7770" spans="3:32">
      <c r="C7770" s="29"/>
      <c r="E7770" s="30"/>
      <c r="F7770" s="30"/>
      <c r="G7770" s="30"/>
      <c r="H7770" s="26"/>
      <c r="AF7770" s="34"/>
    </row>
    <row r="7771" spans="3:32">
      <c r="C7771" s="29"/>
      <c r="E7771" s="30"/>
      <c r="F7771" s="30"/>
      <c r="G7771" s="30"/>
      <c r="H7771" s="26"/>
      <c r="AF7771" s="34"/>
    </row>
    <row r="7772" spans="3:32">
      <c r="C7772" s="29"/>
      <c r="E7772" s="30"/>
      <c r="F7772" s="30"/>
      <c r="G7772" s="30"/>
      <c r="H7772" s="26"/>
      <c r="AF7772" s="34"/>
    </row>
    <row r="7773" spans="3:32">
      <c r="C7773" s="29"/>
      <c r="E7773" s="30"/>
      <c r="F7773" s="30"/>
      <c r="G7773" s="30"/>
      <c r="H7773" s="26"/>
      <c r="AF7773" s="34"/>
    </row>
    <row r="7774" spans="3:32">
      <c r="C7774" s="29"/>
      <c r="E7774" s="30"/>
      <c r="F7774" s="30"/>
      <c r="G7774" s="30"/>
      <c r="H7774" s="26"/>
      <c r="AF7774" s="34"/>
    </row>
    <row r="7775" spans="3:32">
      <c r="C7775" s="29"/>
      <c r="E7775" s="30"/>
      <c r="F7775" s="30"/>
      <c r="G7775" s="30"/>
      <c r="H7775" s="26"/>
      <c r="AF7775" s="34"/>
    </row>
    <row r="7776" spans="3:32">
      <c r="C7776" s="29"/>
      <c r="E7776" s="30"/>
      <c r="F7776" s="30"/>
      <c r="G7776" s="30"/>
      <c r="H7776" s="26"/>
      <c r="AF7776" s="34"/>
    </row>
    <row r="7777" spans="3:32">
      <c r="C7777" s="29"/>
      <c r="E7777" s="30"/>
      <c r="F7777" s="30"/>
      <c r="G7777" s="30"/>
      <c r="H7777" s="26"/>
      <c r="AF7777" s="34"/>
    </row>
    <row r="7778" spans="3:32">
      <c r="C7778" s="29"/>
      <c r="E7778" s="30"/>
      <c r="F7778" s="30"/>
      <c r="G7778" s="30"/>
      <c r="H7778" s="26"/>
      <c r="AF7778" s="34"/>
    </row>
    <row r="7779" spans="3:32">
      <c r="C7779" s="29"/>
      <c r="E7779" s="30"/>
      <c r="F7779" s="30"/>
      <c r="G7779" s="30"/>
      <c r="H7779" s="26"/>
      <c r="AF7779" s="34"/>
    </row>
    <row r="7780" spans="3:32">
      <c r="C7780" s="29"/>
      <c r="E7780" s="30"/>
      <c r="F7780" s="30"/>
      <c r="G7780" s="30"/>
      <c r="H7780" s="26"/>
      <c r="AF7780" s="34"/>
    </row>
    <row r="7781" spans="3:32">
      <c r="C7781" s="29"/>
      <c r="E7781" s="30"/>
      <c r="F7781" s="30"/>
      <c r="G7781" s="30"/>
      <c r="H7781" s="26"/>
      <c r="AF7781" s="34"/>
    </row>
    <row r="7782" spans="3:32">
      <c r="C7782" s="29"/>
      <c r="E7782" s="30"/>
      <c r="F7782" s="30"/>
      <c r="G7782" s="30"/>
      <c r="H7782" s="26"/>
      <c r="AF7782" s="34"/>
    </row>
    <row r="7783" spans="3:32">
      <c r="C7783" s="29"/>
      <c r="E7783" s="30"/>
      <c r="F7783" s="30"/>
      <c r="G7783" s="30"/>
      <c r="H7783" s="26"/>
      <c r="AF7783" s="34"/>
    </row>
    <row r="7784" spans="3:32">
      <c r="C7784" s="29"/>
      <c r="E7784" s="30"/>
      <c r="F7784" s="30"/>
      <c r="G7784" s="30"/>
      <c r="H7784" s="26"/>
      <c r="AF7784" s="34"/>
    </row>
    <row r="7785" spans="3:32">
      <c r="C7785" s="29"/>
      <c r="E7785" s="30"/>
      <c r="F7785" s="30"/>
      <c r="G7785" s="30"/>
      <c r="H7785" s="26"/>
      <c r="AF7785" s="34"/>
    </row>
    <row r="7786" spans="3:32">
      <c r="C7786" s="29"/>
      <c r="E7786" s="30"/>
      <c r="F7786" s="30"/>
      <c r="G7786" s="30"/>
      <c r="H7786" s="26"/>
      <c r="AF7786" s="34"/>
    </row>
    <row r="7787" spans="3:32">
      <c r="C7787" s="29"/>
      <c r="E7787" s="30"/>
      <c r="F7787" s="30"/>
      <c r="G7787" s="30"/>
      <c r="H7787" s="26"/>
      <c r="AF7787" s="34"/>
    </row>
    <row r="7788" spans="3:32">
      <c r="C7788" s="29"/>
      <c r="E7788" s="30"/>
      <c r="F7788" s="30"/>
      <c r="G7788" s="30"/>
      <c r="H7788" s="26"/>
      <c r="AF7788" s="34"/>
    </row>
    <row r="7789" spans="3:32">
      <c r="C7789" s="29"/>
      <c r="E7789" s="30"/>
      <c r="F7789" s="30"/>
      <c r="G7789" s="30"/>
      <c r="H7789" s="26"/>
      <c r="AF7789" s="34"/>
    </row>
    <row r="7790" spans="3:32">
      <c r="C7790" s="29"/>
      <c r="E7790" s="30"/>
      <c r="F7790" s="30"/>
      <c r="G7790" s="30"/>
      <c r="H7790" s="26"/>
      <c r="AF7790" s="34"/>
    </row>
    <row r="7791" spans="3:32">
      <c r="C7791" s="29"/>
      <c r="E7791" s="30"/>
      <c r="F7791" s="30"/>
      <c r="G7791" s="30"/>
      <c r="H7791" s="26"/>
      <c r="AF7791" s="34"/>
    </row>
    <row r="7792" spans="3:32">
      <c r="C7792" s="29"/>
      <c r="E7792" s="30"/>
      <c r="F7792" s="30"/>
      <c r="G7792" s="30"/>
      <c r="H7792" s="26"/>
      <c r="AF7792" s="34"/>
    </row>
    <row r="7793" spans="3:33">
      <c r="C7793" s="29"/>
      <c r="E7793" s="30"/>
      <c r="F7793" s="30"/>
      <c r="G7793" s="30"/>
      <c r="H7793" s="26"/>
      <c r="AF7793" s="34"/>
    </row>
    <row r="7794" spans="3:33">
      <c r="C7794" s="29"/>
      <c r="E7794" s="30"/>
      <c r="F7794" s="30"/>
      <c r="G7794" s="30"/>
      <c r="H7794" s="26"/>
      <c r="AF7794" s="34"/>
    </row>
    <row r="7795" spans="3:33">
      <c r="C7795" s="29"/>
      <c r="E7795" s="30"/>
      <c r="F7795" s="30"/>
      <c r="G7795" s="30"/>
      <c r="H7795" s="26"/>
      <c r="AF7795" s="34"/>
    </row>
    <row r="7796" spans="3:33">
      <c r="C7796" s="29"/>
      <c r="E7796" s="30"/>
      <c r="F7796" s="30"/>
      <c r="G7796" s="30"/>
      <c r="H7796" s="26"/>
      <c r="AF7796" s="34"/>
      <c r="AG7796" s="34"/>
    </row>
    <row r="7797" spans="3:33">
      <c r="C7797" s="29"/>
      <c r="E7797" s="30"/>
      <c r="F7797" s="30"/>
      <c r="G7797" s="30"/>
      <c r="H7797" s="26"/>
      <c r="AF7797" s="34"/>
      <c r="AG7797" s="34"/>
    </row>
    <row r="7798" spans="3:33">
      <c r="C7798" s="29"/>
      <c r="E7798" s="30"/>
      <c r="F7798" s="30"/>
      <c r="G7798" s="30"/>
      <c r="H7798" s="26"/>
      <c r="AF7798" s="34"/>
      <c r="AG7798" s="34"/>
    </row>
    <row r="7799" spans="3:33">
      <c r="C7799" s="29"/>
      <c r="E7799" s="30"/>
      <c r="F7799" s="30"/>
      <c r="G7799" s="30"/>
      <c r="H7799" s="26"/>
      <c r="AF7799" s="34"/>
      <c r="AG7799" s="34"/>
    </row>
    <row r="7800" spans="3:33">
      <c r="C7800" s="29"/>
      <c r="E7800" s="30"/>
      <c r="F7800" s="30"/>
      <c r="G7800" s="30"/>
      <c r="H7800" s="26"/>
      <c r="AF7800" s="34"/>
      <c r="AG7800" s="34"/>
    </row>
    <row r="7801" spans="3:33">
      <c r="C7801" s="29"/>
      <c r="E7801" s="30"/>
      <c r="F7801" s="30"/>
      <c r="G7801" s="30"/>
      <c r="H7801" s="26"/>
      <c r="AF7801" s="34"/>
      <c r="AG7801" s="34"/>
    </row>
    <row r="7802" spans="3:33">
      <c r="C7802" s="29"/>
      <c r="E7802" s="30"/>
      <c r="F7802" s="30"/>
      <c r="G7802" s="30"/>
      <c r="H7802" s="26"/>
      <c r="AF7802" s="34"/>
      <c r="AG7802" s="34"/>
    </row>
    <row r="7803" spans="3:33">
      <c r="C7803" s="29"/>
      <c r="E7803" s="30"/>
      <c r="F7803" s="30"/>
      <c r="G7803" s="30"/>
      <c r="H7803" s="26"/>
      <c r="AF7803" s="34"/>
    </row>
    <row r="7804" spans="3:33">
      <c r="C7804" s="29"/>
      <c r="E7804" s="30"/>
      <c r="F7804" s="30"/>
      <c r="G7804" s="30"/>
      <c r="H7804" s="26"/>
      <c r="AF7804" s="34"/>
    </row>
    <row r="7805" spans="3:33">
      <c r="C7805" s="29"/>
      <c r="E7805" s="30"/>
      <c r="F7805" s="30"/>
      <c r="G7805" s="30"/>
      <c r="H7805" s="26"/>
      <c r="AF7805" s="34"/>
    </row>
    <row r="7806" spans="3:33">
      <c r="C7806" s="29"/>
      <c r="E7806" s="30"/>
      <c r="F7806" s="30"/>
      <c r="G7806" s="30"/>
      <c r="H7806" s="26"/>
      <c r="AF7806" s="34"/>
    </row>
    <row r="7807" spans="3:33">
      <c r="C7807" s="29"/>
      <c r="E7807" s="30"/>
      <c r="F7807" s="30"/>
      <c r="G7807" s="30"/>
      <c r="H7807" s="26"/>
      <c r="AF7807" s="34"/>
    </row>
    <row r="7808" spans="3:33">
      <c r="C7808" s="29"/>
      <c r="E7808" s="30"/>
      <c r="F7808" s="30"/>
      <c r="G7808" s="30"/>
      <c r="H7808" s="26"/>
      <c r="AF7808" s="34"/>
    </row>
    <row r="7809" spans="3:32">
      <c r="C7809" s="29"/>
      <c r="E7809" s="30"/>
      <c r="F7809" s="30"/>
      <c r="G7809" s="30"/>
      <c r="H7809" s="26"/>
      <c r="AF7809" s="34"/>
    </row>
    <row r="7810" spans="3:32">
      <c r="C7810" s="29"/>
      <c r="E7810" s="30"/>
      <c r="F7810" s="30"/>
      <c r="G7810" s="30"/>
      <c r="H7810" s="26"/>
      <c r="AF7810" s="34"/>
    </row>
    <row r="7811" spans="3:32">
      <c r="C7811" s="29"/>
      <c r="E7811" s="30"/>
      <c r="F7811" s="30"/>
      <c r="G7811" s="30"/>
      <c r="H7811" s="26"/>
      <c r="AF7811" s="34"/>
    </row>
    <row r="7812" spans="3:32">
      <c r="C7812" s="29"/>
      <c r="E7812" s="30"/>
      <c r="F7812" s="30"/>
      <c r="G7812" s="30"/>
      <c r="H7812" s="26"/>
      <c r="AF7812" s="34"/>
    </row>
    <row r="7813" spans="3:32">
      <c r="C7813" s="29"/>
      <c r="E7813" s="30"/>
      <c r="F7813" s="30"/>
      <c r="G7813" s="30"/>
      <c r="H7813" s="26"/>
      <c r="AF7813" s="34"/>
    </row>
    <row r="7814" spans="3:32">
      <c r="C7814" s="29"/>
      <c r="E7814" s="30"/>
      <c r="F7814" s="30"/>
      <c r="G7814" s="30"/>
      <c r="H7814" s="26"/>
      <c r="AF7814" s="34"/>
    </row>
    <row r="7815" spans="3:32">
      <c r="C7815" s="29"/>
      <c r="E7815" s="30"/>
      <c r="F7815" s="30"/>
      <c r="G7815" s="30"/>
      <c r="H7815" s="26"/>
      <c r="AF7815" s="34"/>
    </row>
    <row r="7816" spans="3:32">
      <c r="C7816" s="29"/>
      <c r="E7816" s="30"/>
      <c r="F7816" s="30"/>
      <c r="G7816" s="30"/>
      <c r="H7816" s="26"/>
      <c r="AF7816" s="34"/>
    </row>
    <row r="7817" spans="3:32">
      <c r="C7817" s="29"/>
      <c r="E7817" s="30"/>
      <c r="F7817" s="30"/>
      <c r="G7817" s="30"/>
      <c r="H7817" s="26"/>
      <c r="AD7817" s="34"/>
      <c r="AE7817" s="34"/>
      <c r="AF7817" s="34"/>
    </row>
    <row r="7818" spans="3:32">
      <c r="C7818" s="29"/>
      <c r="E7818" s="30"/>
      <c r="F7818" s="30"/>
      <c r="G7818" s="30"/>
      <c r="H7818" s="26"/>
      <c r="AD7818" s="34"/>
      <c r="AE7818" s="34"/>
      <c r="AF7818" s="34"/>
    </row>
    <row r="7819" spans="3:32">
      <c r="C7819" s="29"/>
      <c r="E7819" s="30"/>
      <c r="F7819" s="30"/>
      <c r="G7819" s="30"/>
      <c r="H7819" s="26"/>
      <c r="AD7819" s="34"/>
      <c r="AE7819" s="34"/>
      <c r="AF7819" s="34"/>
    </row>
    <row r="7820" spans="3:32">
      <c r="C7820" s="29"/>
      <c r="E7820" s="30"/>
      <c r="F7820" s="30"/>
      <c r="G7820" s="30"/>
      <c r="H7820" s="26"/>
      <c r="AF7820" s="34"/>
    </row>
    <row r="7821" spans="3:32">
      <c r="C7821" s="29"/>
      <c r="E7821" s="30"/>
      <c r="F7821" s="30"/>
      <c r="G7821" s="30"/>
      <c r="H7821" s="26"/>
      <c r="AF7821" s="34"/>
    </row>
    <row r="7822" spans="3:32">
      <c r="C7822" s="29"/>
      <c r="E7822" s="30"/>
      <c r="F7822" s="30"/>
      <c r="G7822" s="30"/>
      <c r="H7822" s="26"/>
      <c r="AF7822" s="34"/>
    </row>
    <row r="7823" spans="3:32">
      <c r="C7823" s="29"/>
      <c r="E7823" s="30"/>
      <c r="F7823" s="30"/>
      <c r="G7823" s="30"/>
      <c r="H7823" s="26"/>
      <c r="AF7823" s="34"/>
    </row>
    <row r="7824" spans="3:32">
      <c r="C7824" s="29"/>
      <c r="E7824" s="30"/>
      <c r="F7824" s="30"/>
      <c r="G7824" s="30"/>
      <c r="H7824" s="26"/>
      <c r="AF7824" s="34"/>
    </row>
    <row r="7825" spans="1:32">
      <c r="C7825" s="29"/>
      <c r="E7825" s="30"/>
      <c r="F7825" s="30"/>
      <c r="G7825" s="30"/>
      <c r="H7825" s="26"/>
      <c r="AF7825" s="34"/>
    </row>
    <row r="7826" spans="1:32">
      <c r="C7826" s="29"/>
      <c r="E7826" s="30"/>
      <c r="F7826" s="30"/>
      <c r="G7826" s="30"/>
      <c r="H7826" s="26"/>
      <c r="AF7826" s="34"/>
    </row>
    <row r="7827" spans="1:32">
      <c r="A7827" s="28"/>
      <c r="C7827" s="29"/>
      <c r="E7827" s="30"/>
      <c r="F7827" s="30"/>
      <c r="G7827" s="30"/>
      <c r="H7827" s="26"/>
      <c r="AF7827" s="34"/>
    </row>
    <row r="7828" spans="1:32">
      <c r="A7828" s="28"/>
      <c r="C7828" s="29"/>
      <c r="E7828" s="30"/>
      <c r="F7828" s="30"/>
      <c r="G7828" s="30"/>
      <c r="H7828" s="26"/>
      <c r="AF7828" s="34"/>
    </row>
    <row r="7829" spans="1:32">
      <c r="A7829" s="28"/>
      <c r="C7829" s="29"/>
      <c r="E7829" s="30"/>
      <c r="F7829" s="30"/>
      <c r="G7829" s="30"/>
      <c r="H7829" s="26"/>
      <c r="AD7829" s="34"/>
      <c r="AE7829" s="34"/>
      <c r="AF7829" s="34"/>
    </row>
    <row r="7830" spans="1:32">
      <c r="A7830" s="28"/>
      <c r="C7830" s="29"/>
      <c r="E7830" s="30"/>
      <c r="F7830" s="30"/>
      <c r="G7830" s="30"/>
      <c r="H7830" s="26"/>
      <c r="AD7830" s="34"/>
      <c r="AE7830" s="34"/>
      <c r="AF7830" s="34"/>
    </row>
    <row r="7831" spans="1:32">
      <c r="A7831" s="28"/>
      <c r="C7831" s="29"/>
      <c r="E7831" s="30"/>
      <c r="F7831" s="30"/>
      <c r="G7831" s="30"/>
      <c r="H7831" s="26"/>
      <c r="AD7831" s="34"/>
      <c r="AE7831" s="34"/>
      <c r="AF7831" s="34"/>
    </row>
    <row r="7832" spans="1:32">
      <c r="A7832" s="28"/>
      <c r="C7832" s="29"/>
      <c r="E7832" s="30"/>
      <c r="F7832" s="30"/>
      <c r="G7832" s="30"/>
      <c r="H7832" s="26"/>
      <c r="AD7832" s="34"/>
      <c r="AE7832" s="34"/>
      <c r="AF7832" s="34"/>
    </row>
    <row r="7833" spans="1:32">
      <c r="A7833" s="28"/>
      <c r="C7833" s="29"/>
      <c r="E7833" s="30"/>
      <c r="F7833" s="30"/>
      <c r="G7833" s="30"/>
      <c r="H7833" s="26"/>
      <c r="AD7833" s="34"/>
      <c r="AE7833" s="34"/>
      <c r="AF7833" s="34"/>
    </row>
    <row r="7834" spans="1:32">
      <c r="A7834" s="28"/>
      <c r="C7834" s="29"/>
      <c r="E7834" s="30"/>
      <c r="F7834" s="30"/>
      <c r="G7834" s="30"/>
      <c r="H7834" s="26"/>
      <c r="AF7834" s="34"/>
    </row>
    <row r="7835" spans="1:32">
      <c r="A7835" s="28"/>
      <c r="C7835" s="29"/>
      <c r="E7835" s="30"/>
      <c r="F7835" s="30"/>
      <c r="G7835" s="30"/>
      <c r="H7835" s="26"/>
      <c r="AF7835" s="34"/>
    </row>
    <row r="7836" spans="1:32">
      <c r="A7836" s="28"/>
      <c r="C7836" s="29"/>
      <c r="E7836" s="30"/>
      <c r="F7836" s="30"/>
      <c r="G7836" s="30"/>
      <c r="H7836" s="26"/>
      <c r="AD7836" s="34"/>
      <c r="AE7836" s="34"/>
      <c r="AF7836" s="34"/>
    </row>
    <row r="7837" spans="1:32">
      <c r="A7837" s="28"/>
      <c r="C7837" s="29"/>
      <c r="E7837" s="30"/>
      <c r="F7837" s="30"/>
      <c r="G7837" s="30"/>
      <c r="H7837" s="26"/>
      <c r="AD7837" s="34"/>
      <c r="AE7837" s="34"/>
      <c r="AF7837" s="34"/>
    </row>
    <row r="7838" spans="1:32">
      <c r="A7838" s="28"/>
      <c r="C7838" s="29"/>
      <c r="E7838" s="30"/>
      <c r="F7838" s="30"/>
      <c r="G7838" s="30"/>
      <c r="H7838" s="26"/>
      <c r="AF7838" s="34"/>
    </row>
    <row r="7839" spans="1:32">
      <c r="A7839" s="28"/>
      <c r="C7839" s="29"/>
      <c r="E7839" s="30"/>
      <c r="F7839" s="30"/>
      <c r="G7839" s="30"/>
      <c r="H7839" s="26"/>
      <c r="AD7839" s="34"/>
      <c r="AE7839" s="34"/>
      <c r="AF7839" s="34"/>
    </row>
    <row r="7840" spans="1:32">
      <c r="A7840" s="28"/>
      <c r="C7840" s="29"/>
      <c r="E7840" s="30"/>
      <c r="F7840" s="30"/>
      <c r="G7840" s="30"/>
      <c r="H7840" s="26"/>
      <c r="AD7840" s="34"/>
      <c r="AE7840" s="34"/>
      <c r="AF7840" s="34"/>
    </row>
    <row r="7841" spans="1:33">
      <c r="A7841" s="28"/>
      <c r="C7841" s="29"/>
      <c r="E7841" s="30"/>
      <c r="F7841" s="30"/>
      <c r="G7841" s="30"/>
      <c r="H7841" s="26"/>
      <c r="AD7841" s="34"/>
      <c r="AE7841" s="34"/>
      <c r="AF7841" s="34"/>
    </row>
    <row r="7842" spans="1:33">
      <c r="A7842" s="28"/>
      <c r="C7842" s="29"/>
      <c r="E7842" s="30"/>
      <c r="F7842" s="30"/>
      <c r="G7842" s="30"/>
      <c r="H7842" s="26"/>
      <c r="U7842" s="25"/>
      <c r="V7842" s="25"/>
      <c r="AF7842" s="34"/>
    </row>
    <row r="7843" spans="1:33">
      <c r="A7843" s="28"/>
      <c r="C7843" s="29"/>
      <c r="E7843" s="30"/>
      <c r="F7843" s="30"/>
      <c r="G7843" s="30"/>
      <c r="H7843" s="26"/>
      <c r="U7843" s="25"/>
      <c r="V7843" s="25"/>
      <c r="AF7843" s="34"/>
    </row>
    <row r="7844" spans="1:33">
      <c r="A7844" s="28"/>
      <c r="C7844" s="29"/>
      <c r="E7844" s="30"/>
      <c r="F7844" s="30"/>
      <c r="G7844" s="30"/>
      <c r="H7844" s="26"/>
      <c r="U7844" s="25"/>
      <c r="V7844" s="25"/>
      <c r="AF7844" s="34"/>
      <c r="AG7844" s="34"/>
    </row>
    <row r="7845" spans="1:33">
      <c r="A7845" s="28"/>
      <c r="C7845" s="29"/>
      <c r="E7845" s="30"/>
      <c r="F7845" s="30"/>
      <c r="G7845" s="30"/>
      <c r="H7845" s="26"/>
      <c r="U7845" s="25"/>
      <c r="V7845" s="25"/>
      <c r="AF7845" s="34"/>
      <c r="AG7845" s="34"/>
    </row>
    <row r="7846" spans="1:33">
      <c r="A7846" s="28"/>
      <c r="C7846" s="29"/>
      <c r="E7846" s="30"/>
      <c r="F7846" s="30"/>
      <c r="G7846" s="30"/>
      <c r="H7846" s="26"/>
      <c r="U7846" s="25"/>
      <c r="V7846" s="25"/>
      <c r="AF7846" s="34"/>
      <c r="AG7846" s="34"/>
    </row>
    <row r="7847" spans="1:33">
      <c r="A7847" s="28"/>
      <c r="C7847" s="29"/>
      <c r="E7847" s="30"/>
      <c r="F7847" s="30"/>
      <c r="G7847" s="30"/>
      <c r="H7847" s="26"/>
      <c r="U7847" s="25"/>
      <c r="V7847" s="25"/>
      <c r="AF7847" s="34"/>
    </row>
    <row r="7848" spans="1:33">
      <c r="A7848" s="28"/>
      <c r="C7848" s="29"/>
      <c r="E7848" s="30"/>
      <c r="F7848" s="30"/>
      <c r="G7848" s="30"/>
      <c r="H7848" s="26"/>
      <c r="U7848" s="25"/>
      <c r="V7848" s="25"/>
      <c r="AF7848" s="34"/>
    </row>
    <row r="7849" spans="1:33">
      <c r="A7849" s="28"/>
      <c r="C7849" s="29"/>
      <c r="E7849" s="30"/>
      <c r="F7849" s="30"/>
      <c r="G7849" s="30"/>
      <c r="H7849" s="26"/>
      <c r="U7849" s="25"/>
      <c r="V7849" s="25"/>
      <c r="AF7849" s="34"/>
    </row>
    <row r="7850" spans="1:33">
      <c r="A7850" s="28"/>
      <c r="C7850" s="29"/>
      <c r="E7850" s="30"/>
      <c r="F7850" s="30"/>
      <c r="G7850" s="30"/>
      <c r="H7850" s="26"/>
      <c r="U7850" s="25"/>
      <c r="V7850" s="25"/>
      <c r="AF7850" s="34"/>
    </row>
    <row r="7851" spans="1:33">
      <c r="A7851" s="28"/>
      <c r="C7851" s="29"/>
      <c r="E7851" s="30"/>
      <c r="F7851" s="30"/>
      <c r="G7851" s="30"/>
      <c r="H7851" s="26"/>
      <c r="U7851" s="25"/>
      <c r="V7851" s="25"/>
      <c r="AF7851" s="34"/>
    </row>
    <row r="7852" spans="1:33">
      <c r="A7852" s="28"/>
      <c r="C7852" s="29"/>
      <c r="E7852" s="30"/>
      <c r="F7852" s="30"/>
      <c r="G7852" s="30"/>
      <c r="H7852" s="26"/>
      <c r="U7852" s="25"/>
      <c r="V7852" s="25"/>
      <c r="AF7852" s="34"/>
      <c r="AG7852" s="34"/>
    </row>
    <row r="7853" spans="1:33">
      <c r="A7853" s="28"/>
      <c r="C7853" s="29"/>
      <c r="E7853" s="30"/>
      <c r="F7853" s="30"/>
      <c r="G7853" s="30"/>
      <c r="H7853" s="26"/>
      <c r="U7853" s="25"/>
      <c r="V7853" s="25"/>
      <c r="AF7853" s="34"/>
      <c r="AG7853" s="34"/>
    </row>
    <row r="7854" spans="1:33">
      <c r="A7854" s="28"/>
      <c r="C7854" s="29"/>
      <c r="E7854" s="30"/>
      <c r="F7854" s="30"/>
      <c r="G7854" s="30"/>
      <c r="H7854" s="26"/>
      <c r="U7854" s="25"/>
      <c r="V7854" s="25"/>
      <c r="AF7854" s="34"/>
      <c r="AG7854" s="34"/>
    </row>
    <row r="7855" spans="1:33">
      <c r="A7855" s="28"/>
      <c r="C7855" s="29"/>
      <c r="E7855" s="30"/>
      <c r="F7855" s="30"/>
      <c r="G7855" s="30"/>
      <c r="H7855" s="26"/>
      <c r="AF7855" s="34"/>
      <c r="AG7855" s="34"/>
    </row>
    <row r="7856" spans="1:33">
      <c r="A7856" s="28"/>
      <c r="C7856" s="29"/>
      <c r="E7856" s="30"/>
      <c r="F7856" s="30"/>
      <c r="G7856" s="30"/>
      <c r="H7856" s="26"/>
      <c r="AF7856" s="34"/>
      <c r="AG7856" s="34"/>
    </row>
    <row r="7857" spans="1:33">
      <c r="A7857" s="28"/>
      <c r="C7857" s="29"/>
      <c r="E7857" s="30"/>
      <c r="F7857" s="30"/>
      <c r="G7857" s="30"/>
      <c r="H7857" s="26"/>
      <c r="AF7857" s="34"/>
      <c r="AG7857" s="34"/>
    </row>
    <row r="7858" spans="1:33">
      <c r="A7858" s="28"/>
      <c r="C7858" s="29"/>
      <c r="E7858" s="30"/>
      <c r="F7858" s="30"/>
      <c r="G7858" s="30"/>
      <c r="H7858" s="26"/>
      <c r="AD7858" s="34"/>
      <c r="AE7858" s="34"/>
      <c r="AF7858" s="34"/>
      <c r="AG7858" s="34"/>
    </row>
    <row r="7859" spans="1:33">
      <c r="A7859" s="28"/>
      <c r="C7859" s="29"/>
      <c r="E7859" s="30"/>
      <c r="F7859" s="30"/>
      <c r="G7859" s="30"/>
      <c r="H7859" s="26"/>
      <c r="AD7859" s="34"/>
      <c r="AE7859" s="34"/>
      <c r="AF7859" s="34"/>
    </row>
    <row r="7860" spans="1:33">
      <c r="A7860" s="28"/>
      <c r="C7860" s="29"/>
      <c r="E7860" s="30"/>
      <c r="F7860" s="30"/>
      <c r="G7860" s="30"/>
      <c r="H7860" s="26"/>
      <c r="AF7860" s="34"/>
      <c r="AG7860" s="37"/>
    </row>
    <row r="7861" spans="1:33">
      <c r="A7861" s="28"/>
      <c r="C7861" s="29"/>
      <c r="E7861" s="30"/>
      <c r="F7861" s="30"/>
      <c r="G7861" s="30"/>
      <c r="H7861" s="26"/>
      <c r="AF7861" s="34"/>
      <c r="AG7861" s="37"/>
    </row>
    <row r="7862" spans="1:33">
      <c r="A7862" s="28"/>
      <c r="C7862" s="29"/>
      <c r="E7862" s="30"/>
      <c r="F7862" s="30"/>
      <c r="G7862" s="30"/>
      <c r="H7862" s="26"/>
      <c r="AD7862" s="34"/>
      <c r="AE7862" s="34"/>
      <c r="AF7862" s="34"/>
      <c r="AG7862" s="37"/>
    </row>
    <row r="7863" spans="1:33">
      <c r="A7863" s="28"/>
      <c r="C7863" s="29"/>
      <c r="E7863" s="30"/>
      <c r="F7863" s="30"/>
      <c r="G7863" s="30"/>
      <c r="H7863" s="26"/>
      <c r="AD7863" s="34"/>
      <c r="AE7863" s="34"/>
      <c r="AF7863" s="34"/>
      <c r="AG7863" s="37"/>
    </row>
    <row r="7864" spans="1:33">
      <c r="A7864" s="28"/>
      <c r="C7864" s="29"/>
      <c r="E7864" s="30"/>
      <c r="F7864" s="30"/>
      <c r="G7864" s="30"/>
      <c r="H7864" s="26"/>
      <c r="AD7864" s="34"/>
      <c r="AE7864" s="34"/>
      <c r="AF7864" s="34"/>
      <c r="AG7864" s="37"/>
    </row>
    <row r="7865" spans="1:33">
      <c r="A7865" s="28"/>
      <c r="C7865" s="29"/>
      <c r="E7865" s="30"/>
      <c r="F7865" s="30"/>
      <c r="G7865" s="30"/>
      <c r="H7865" s="26"/>
      <c r="AD7865" s="34"/>
      <c r="AE7865" s="34"/>
      <c r="AF7865" s="34"/>
      <c r="AG7865" s="37"/>
    </row>
    <row r="7866" spans="1:33">
      <c r="A7866" s="28"/>
      <c r="C7866" s="29"/>
      <c r="E7866" s="30"/>
      <c r="F7866" s="30"/>
      <c r="G7866" s="30"/>
      <c r="H7866" s="26"/>
      <c r="AD7866" s="34"/>
      <c r="AE7866" s="34"/>
      <c r="AF7866" s="34"/>
      <c r="AG7866" s="37"/>
    </row>
    <row r="7867" spans="1:33">
      <c r="A7867" s="28"/>
      <c r="C7867" s="29"/>
      <c r="E7867" s="30"/>
      <c r="F7867" s="30"/>
      <c r="G7867" s="30"/>
      <c r="H7867" s="26"/>
      <c r="AF7867" s="34"/>
    </row>
    <row r="7868" spans="1:33">
      <c r="A7868" s="28"/>
      <c r="C7868" s="29"/>
      <c r="E7868" s="30"/>
      <c r="F7868" s="30"/>
      <c r="G7868" s="30"/>
      <c r="H7868" s="26"/>
      <c r="AF7868" s="34"/>
    </row>
    <row r="7869" spans="1:33">
      <c r="A7869" s="28"/>
      <c r="C7869" s="29"/>
      <c r="E7869" s="30"/>
      <c r="F7869" s="30"/>
      <c r="G7869" s="30"/>
      <c r="H7869" s="26"/>
      <c r="AF7869" s="34"/>
    </row>
    <row r="7870" spans="1:33">
      <c r="A7870" s="28"/>
      <c r="C7870" s="29"/>
      <c r="E7870" s="30"/>
      <c r="F7870" s="30"/>
      <c r="G7870" s="30"/>
      <c r="H7870" s="26"/>
      <c r="AF7870" s="34"/>
    </row>
    <row r="7871" spans="1:33">
      <c r="A7871" s="28"/>
      <c r="C7871" s="29"/>
      <c r="E7871" s="30"/>
      <c r="F7871" s="30"/>
      <c r="G7871" s="30"/>
      <c r="H7871" s="26"/>
      <c r="AF7871" s="34"/>
    </row>
    <row r="7872" spans="1:33">
      <c r="A7872" s="28"/>
      <c r="C7872" s="29"/>
      <c r="E7872" s="30"/>
      <c r="F7872" s="30"/>
      <c r="G7872" s="30"/>
      <c r="H7872" s="26"/>
      <c r="AD7872" s="34"/>
      <c r="AE7872" s="34"/>
      <c r="AF7872" s="34"/>
    </row>
    <row r="7873" spans="1:33">
      <c r="A7873" s="28"/>
      <c r="C7873" s="29"/>
      <c r="E7873" s="30"/>
      <c r="F7873" s="30"/>
      <c r="G7873" s="30"/>
      <c r="H7873" s="26"/>
      <c r="AD7873" s="34"/>
      <c r="AE7873" s="34"/>
      <c r="AF7873" s="34"/>
    </row>
    <row r="7874" spans="1:33">
      <c r="A7874" s="28"/>
      <c r="C7874" s="29"/>
      <c r="E7874" s="30"/>
      <c r="F7874" s="30"/>
      <c r="G7874" s="30"/>
      <c r="H7874" s="26"/>
      <c r="AD7874" s="34"/>
      <c r="AE7874" s="34"/>
      <c r="AF7874" s="34"/>
    </row>
    <row r="7875" spans="1:33">
      <c r="A7875" s="28"/>
      <c r="C7875" s="29"/>
      <c r="E7875" s="30"/>
      <c r="F7875" s="30"/>
      <c r="G7875" s="30"/>
      <c r="H7875" s="26"/>
      <c r="AD7875" s="34"/>
      <c r="AE7875" s="34"/>
      <c r="AF7875" s="34"/>
    </row>
    <row r="7876" spans="1:33">
      <c r="A7876" s="28"/>
      <c r="C7876" s="29"/>
      <c r="E7876" s="30"/>
      <c r="F7876" s="30"/>
      <c r="G7876" s="30"/>
      <c r="H7876" s="26"/>
      <c r="AD7876" s="34"/>
      <c r="AE7876" s="34"/>
      <c r="AF7876" s="34"/>
    </row>
    <row r="7877" spans="1:33">
      <c r="A7877" s="28"/>
      <c r="C7877" s="29"/>
      <c r="E7877" s="30"/>
      <c r="F7877" s="30"/>
      <c r="G7877" s="30"/>
      <c r="H7877" s="26"/>
      <c r="AD7877" s="34"/>
      <c r="AE7877" s="34"/>
      <c r="AF7877" s="34"/>
    </row>
    <row r="7878" spans="1:33">
      <c r="A7878" s="28"/>
      <c r="C7878" s="29"/>
      <c r="E7878" s="30"/>
      <c r="F7878" s="30"/>
      <c r="G7878" s="30"/>
      <c r="H7878" s="26"/>
      <c r="U7878" s="25"/>
      <c r="V7878" s="25"/>
      <c r="AF7878" s="34"/>
    </row>
    <row r="7879" spans="1:33">
      <c r="A7879" s="28"/>
      <c r="C7879" s="29"/>
      <c r="E7879" s="30"/>
      <c r="F7879" s="30"/>
      <c r="G7879" s="30"/>
      <c r="H7879" s="26"/>
      <c r="U7879" s="25"/>
      <c r="V7879" s="25"/>
      <c r="AF7879" s="34"/>
    </row>
    <row r="7880" spans="1:33">
      <c r="A7880" s="28"/>
      <c r="C7880" s="29"/>
      <c r="E7880" s="30"/>
      <c r="F7880" s="30"/>
      <c r="G7880" s="30"/>
      <c r="H7880" s="26"/>
      <c r="U7880" s="25"/>
      <c r="V7880" s="25"/>
      <c r="AF7880" s="34"/>
    </row>
    <row r="7881" spans="1:33">
      <c r="A7881" s="28"/>
      <c r="C7881" s="29"/>
      <c r="E7881" s="30"/>
      <c r="F7881" s="30"/>
      <c r="G7881" s="30"/>
      <c r="H7881" s="26"/>
      <c r="U7881" s="25"/>
      <c r="V7881" s="25"/>
      <c r="AF7881" s="34"/>
    </row>
    <row r="7882" spans="1:33">
      <c r="A7882" s="28"/>
      <c r="C7882" s="29"/>
      <c r="E7882" s="30"/>
      <c r="F7882" s="30"/>
      <c r="G7882" s="30"/>
      <c r="H7882" s="26"/>
      <c r="U7882" s="25"/>
      <c r="V7882" s="25"/>
      <c r="AF7882" s="34"/>
    </row>
    <row r="7883" spans="1:33">
      <c r="A7883" s="28"/>
      <c r="C7883" s="29"/>
      <c r="E7883" s="30"/>
      <c r="F7883" s="30"/>
      <c r="G7883" s="30"/>
      <c r="H7883" s="26"/>
      <c r="U7883" s="25"/>
      <c r="V7883" s="25"/>
      <c r="AF7883" s="34"/>
      <c r="AG7883" s="37"/>
    </row>
    <row r="7884" spans="1:33">
      <c r="A7884" s="28"/>
      <c r="C7884" s="29"/>
      <c r="E7884" s="30"/>
      <c r="F7884" s="30"/>
      <c r="G7884" s="30"/>
      <c r="H7884" s="26"/>
      <c r="U7884" s="25"/>
      <c r="V7884" s="25"/>
      <c r="AF7884" s="34"/>
      <c r="AG7884" s="37"/>
    </row>
    <row r="7885" spans="1:33">
      <c r="A7885" s="28"/>
      <c r="C7885" s="29"/>
      <c r="E7885" s="30"/>
      <c r="F7885" s="30"/>
      <c r="G7885" s="30"/>
      <c r="H7885" s="26"/>
      <c r="U7885" s="25"/>
      <c r="V7885" s="25"/>
      <c r="AF7885" s="34"/>
      <c r="AG7885" s="37"/>
    </row>
    <row r="7886" spans="1:33">
      <c r="A7886" s="28"/>
      <c r="C7886" s="29"/>
      <c r="E7886" s="30"/>
      <c r="F7886" s="30"/>
      <c r="G7886" s="30"/>
      <c r="H7886" s="26"/>
      <c r="U7886" s="25"/>
      <c r="V7886" s="25"/>
      <c r="AF7886" s="34"/>
      <c r="AG7886" s="37"/>
    </row>
    <row r="7887" spans="1:33">
      <c r="A7887" s="28"/>
      <c r="C7887" s="29"/>
      <c r="E7887" s="30"/>
      <c r="F7887" s="30"/>
      <c r="G7887" s="30"/>
      <c r="H7887" s="26"/>
      <c r="U7887" s="25"/>
      <c r="V7887" s="25"/>
      <c r="AF7887" s="34"/>
      <c r="AG7887" s="37"/>
    </row>
    <row r="7888" spans="1:33">
      <c r="A7888" s="28"/>
      <c r="C7888" s="29"/>
      <c r="E7888" s="30"/>
      <c r="F7888" s="30"/>
      <c r="G7888" s="30"/>
      <c r="H7888" s="26"/>
      <c r="U7888" s="25"/>
      <c r="V7888" s="25"/>
      <c r="AD7888" s="34"/>
      <c r="AE7888" s="34"/>
      <c r="AF7888" s="34"/>
      <c r="AG7888" s="37"/>
    </row>
    <row r="7889" spans="1:33">
      <c r="A7889" s="28"/>
      <c r="C7889" s="29"/>
      <c r="E7889" s="30"/>
      <c r="F7889" s="30"/>
      <c r="G7889" s="30"/>
      <c r="H7889" s="26"/>
      <c r="U7889" s="25"/>
      <c r="V7889" s="25"/>
      <c r="AD7889" s="34"/>
      <c r="AE7889" s="34"/>
      <c r="AF7889" s="34"/>
      <c r="AG7889" s="37"/>
    </row>
    <row r="7890" spans="1:33">
      <c r="A7890" s="28"/>
      <c r="C7890" s="29"/>
      <c r="E7890" s="30"/>
      <c r="F7890" s="30"/>
      <c r="G7890" s="30"/>
      <c r="H7890" s="26"/>
      <c r="U7890" s="25"/>
      <c r="V7890" s="25"/>
      <c r="AD7890" s="34"/>
      <c r="AE7890" s="34"/>
      <c r="AF7890" s="34"/>
      <c r="AG7890" s="37"/>
    </row>
    <row r="7891" spans="1:33">
      <c r="A7891" s="28"/>
      <c r="C7891" s="29"/>
      <c r="E7891" s="30"/>
      <c r="F7891" s="30"/>
      <c r="G7891" s="30"/>
      <c r="H7891" s="26"/>
      <c r="U7891" s="25"/>
      <c r="V7891" s="25"/>
      <c r="AF7891" s="34"/>
    </row>
    <row r="7892" spans="1:33">
      <c r="A7892" s="28"/>
      <c r="C7892" s="29"/>
      <c r="E7892" s="30"/>
      <c r="F7892" s="30"/>
      <c r="G7892" s="30"/>
      <c r="H7892" s="26"/>
      <c r="U7892" s="25"/>
      <c r="V7892" s="25"/>
      <c r="AF7892" s="34"/>
    </row>
    <row r="7893" spans="1:33">
      <c r="A7893" s="28"/>
      <c r="C7893" s="29"/>
      <c r="E7893" s="30"/>
      <c r="F7893" s="30"/>
      <c r="G7893" s="30"/>
      <c r="H7893" s="26"/>
      <c r="U7893" s="25"/>
      <c r="V7893" s="25"/>
      <c r="AF7893" s="34"/>
    </row>
    <row r="7894" spans="1:33">
      <c r="A7894" s="28"/>
      <c r="C7894" s="29"/>
      <c r="E7894" s="30"/>
      <c r="F7894" s="30"/>
      <c r="G7894" s="30"/>
      <c r="H7894" s="26"/>
      <c r="U7894" s="25"/>
      <c r="V7894" s="25"/>
      <c r="AF7894" s="34"/>
    </row>
    <row r="7895" spans="1:33">
      <c r="A7895" s="28"/>
      <c r="C7895" s="29"/>
      <c r="E7895" s="30"/>
      <c r="F7895" s="30"/>
      <c r="G7895" s="30"/>
      <c r="H7895" s="26"/>
      <c r="U7895" s="25"/>
      <c r="V7895" s="25"/>
      <c r="AF7895" s="34"/>
    </row>
    <row r="7896" spans="1:33">
      <c r="A7896" s="28"/>
      <c r="C7896" s="29"/>
      <c r="E7896" s="30"/>
      <c r="F7896" s="30"/>
      <c r="G7896" s="30"/>
      <c r="H7896" s="26"/>
      <c r="U7896" s="25"/>
      <c r="V7896" s="25"/>
      <c r="AF7896" s="34"/>
    </row>
    <row r="7897" spans="1:33">
      <c r="A7897" s="28"/>
      <c r="C7897" s="29"/>
      <c r="E7897" s="30"/>
      <c r="F7897" s="30"/>
      <c r="G7897" s="30"/>
      <c r="H7897" s="26"/>
      <c r="U7897" s="25"/>
      <c r="V7897" s="25"/>
      <c r="AF7897" s="34"/>
    </row>
    <row r="7898" spans="1:33">
      <c r="A7898" s="28"/>
      <c r="C7898" s="29"/>
      <c r="E7898" s="30"/>
      <c r="F7898" s="30"/>
      <c r="G7898" s="30"/>
      <c r="H7898" s="26"/>
      <c r="U7898" s="25"/>
      <c r="V7898" s="25"/>
      <c r="AF7898" s="34"/>
    </row>
    <row r="7899" spans="1:33">
      <c r="A7899" s="28"/>
      <c r="C7899" s="29"/>
      <c r="E7899" s="30"/>
      <c r="F7899" s="30"/>
      <c r="G7899" s="30"/>
      <c r="H7899" s="26"/>
      <c r="U7899" s="25"/>
      <c r="V7899" s="25"/>
      <c r="AF7899" s="34"/>
    </row>
    <row r="7900" spans="1:33">
      <c r="A7900" s="28"/>
      <c r="C7900" s="29"/>
      <c r="E7900" s="30"/>
      <c r="F7900" s="30"/>
      <c r="G7900" s="30"/>
      <c r="H7900" s="26"/>
      <c r="U7900" s="25"/>
      <c r="V7900" s="25"/>
      <c r="AF7900" s="34"/>
    </row>
    <row r="7901" spans="1:33">
      <c r="A7901" s="28"/>
      <c r="C7901" s="29"/>
      <c r="E7901" s="30"/>
      <c r="F7901" s="30"/>
      <c r="G7901" s="30"/>
      <c r="H7901" s="26"/>
      <c r="U7901" s="25"/>
      <c r="V7901" s="25"/>
      <c r="AF7901" s="34"/>
    </row>
    <row r="7902" spans="1:33">
      <c r="A7902" s="28"/>
      <c r="C7902" s="29"/>
      <c r="E7902" s="30"/>
      <c r="F7902" s="30"/>
      <c r="G7902" s="30"/>
      <c r="H7902" s="26"/>
      <c r="U7902" s="25"/>
      <c r="V7902" s="25"/>
      <c r="AF7902" s="34"/>
    </row>
    <row r="7903" spans="1:33">
      <c r="A7903" s="28"/>
      <c r="C7903" s="29"/>
      <c r="E7903" s="30"/>
      <c r="F7903" s="30"/>
      <c r="G7903" s="30"/>
      <c r="H7903" s="26"/>
      <c r="U7903" s="25"/>
      <c r="V7903" s="25"/>
      <c r="AF7903" s="34"/>
    </row>
    <row r="7904" spans="1:33">
      <c r="A7904" s="28"/>
      <c r="C7904" s="29"/>
      <c r="E7904" s="30"/>
      <c r="F7904" s="30"/>
      <c r="G7904" s="30"/>
      <c r="H7904" s="26"/>
      <c r="U7904" s="25"/>
      <c r="V7904" s="25"/>
      <c r="AF7904" s="34"/>
    </row>
    <row r="7905" spans="1:32">
      <c r="A7905" s="28"/>
      <c r="C7905" s="29"/>
      <c r="E7905" s="30"/>
      <c r="F7905" s="30"/>
      <c r="G7905" s="30"/>
      <c r="H7905" s="26"/>
      <c r="U7905" s="25"/>
      <c r="V7905" s="25"/>
      <c r="AF7905" s="34"/>
    </row>
    <row r="7906" spans="1:32">
      <c r="A7906" s="28"/>
      <c r="C7906" s="29"/>
      <c r="E7906" s="30"/>
      <c r="F7906" s="30"/>
      <c r="G7906" s="30"/>
      <c r="H7906" s="26"/>
      <c r="U7906" s="25"/>
      <c r="V7906" s="25"/>
      <c r="AF7906" s="34"/>
    </row>
    <row r="7907" spans="1:32">
      <c r="A7907" s="28"/>
      <c r="C7907" s="29"/>
      <c r="E7907" s="30"/>
      <c r="F7907" s="30"/>
      <c r="G7907" s="30"/>
      <c r="H7907" s="26"/>
      <c r="U7907" s="25"/>
      <c r="V7907" s="25"/>
      <c r="AF7907" s="34"/>
    </row>
    <row r="7908" spans="1:32">
      <c r="A7908" s="28"/>
      <c r="C7908" s="29"/>
      <c r="E7908" s="30"/>
      <c r="F7908" s="30"/>
      <c r="G7908" s="30"/>
      <c r="H7908" s="26"/>
      <c r="U7908" s="25"/>
      <c r="V7908" s="25"/>
      <c r="AF7908" s="34"/>
    </row>
    <row r="7909" spans="1:32">
      <c r="A7909" s="28"/>
      <c r="C7909" s="29"/>
      <c r="E7909" s="30"/>
      <c r="F7909" s="30"/>
      <c r="G7909" s="30"/>
      <c r="H7909" s="26"/>
      <c r="U7909" s="25"/>
      <c r="V7909" s="25"/>
      <c r="AF7909" s="34"/>
    </row>
    <row r="7910" spans="1:32">
      <c r="A7910" s="28"/>
      <c r="C7910" s="29"/>
      <c r="E7910" s="30"/>
      <c r="F7910" s="30"/>
      <c r="G7910" s="30"/>
      <c r="H7910" s="26"/>
      <c r="U7910" s="25"/>
      <c r="V7910" s="25"/>
      <c r="AF7910" s="34"/>
    </row>
    <row r="7911" spans="1:32">
      <c r="A7911" s="28"/>
      <c r="C7911" s="29"/>
      <c r="E7911" s="30"/>
      <c r="F7911" s="30"/>
      <c r="G7911" s="30"/>
      <c r="H7911" s="26"/>
      <c r="U7911" s="25"/>
      <c r="V7911" s="25"/>
      <c r="AF7911" s="34"/>
    </row>
    <row r="7912" spans="1:32">
      <c r="A7912" s="28"/>
      <c r="C7912" s="29"/>
      <c r="E7912" s="30"/>
      <c r="F7912" s="30"/>
      <c r="G7912" s="30"/>
      <c r="H7912" s="26"/>
      <c r="U7912" s="25"/>
      <c r="V7912" s="25"/>
      <c r="AF7912" s="34"/>
    </row>
    <row r="7913" spans="1:32">
      <c r="A7913" s="28"/>
      <c r="C7913" s="29"/>
      <c r="E7913" s="30"/>
      <c r="F7913" s="30"/>
      <c r="G7913" s="30"/>
      <c r="H7913" s="26"/>
      <c r="U7913" s="25"/>
      <c r="V7913" s="25"/>
      <c r="AF7913" s="34"/>
    </row>
    <row r="7914" spans="1:32">
      <c r="A7914" s="28"/>
      <c r="C7914" s="29"/>
      <c r="E7914" s="30"/>
      <c r="F7914" s="30"/>
      <c r="G7914" s="30"/>
      <c r="H7914" s="26"/>
      <c r="U7914" s="25"/>
      <c r="V7914" s="25"/>
      <c r="AF7914" s="34"/>
    </row>
    <row r="7915" spans="1:32">
      <c r="A7915" s="28"/>
      <c r="C7915" s="29"/>
      <c r="E7915" s="30"/>
      <c r="F7915" s="30"/>
      <c r="G7915" s="30"/>
      <c r="H7915" s="26"/>
      <c r="U7915" s="25"/>
      <c r="V7915" s="25"/>
      <c r="AF7915" s="34"/>
    </row>
    <row r="7916" spans="1:32">
      <c r="A7916" s="28"/>
      <c r="C7916" s="29"/>
      <c r="E7916" s="30"/>
      <c r="F7916" s="30"/>
      <c r="G7916" s="30"/>
      <c r="H7916" s="26"/>
      <c r="U7916" s="25"/>
      <c r="V7916" s="25"/>
      <c r="AF7916" s="34"/>
    </row>
    <row r="7917" spans="1:32">
      <c r="A7917" s="28"/>
      <c r="C7917" s="29"/>
      <c r="E7917" s="30"/>
      <c r="F7917" s="30"/>
      <c r="G7917" s="30"/>
      <c r="H7917" s="26"/>
      <c r="U7917" s="25"/>
      <c r="V7917" s="25"/>
      <c r="AF7917" s="34"/>
    </row>
    <row r="7918" spans="1:32">
      <c r="A7918" s="28"/>
      <c r="C7918" s="29"/>
      <c r="E7918" s="30"/>
      <c r="F7918" s="30"/>
      <c r="G7918" s="30"/>
      <c r="H7918" s="26"/>
      <c r="U7918" s="25"/>
      <c r="V7918" s="25"/>
      <c r="AF7918" s="34"/>
    </row>
    <row r="7919" spans="1:32">
      <c r="A7919" s="28"/>
      <c r="C7919" s="29"/>
      <c r="E7919" s="30"/>
      <c r="F7919" s="30"/>
      <c r="G7919" s="30"/>
      <c r="H7919" s="26"/>
      <c r="AF7919" s="34"/>
    </row>
    <row r="7920" spans="1:32">
      <c r="A7920" s="28"/>
      <c r="C7920" s="29"/>
      <c r="E7920" s="30"/>
      <c r="F7920" s="30"/>
      <c r="G7920" s="30"/>
      <c r="H7920" s="26"/>
      <c r="AF7920" s="34"/>
    </row>
    <row r="7921" spans="1:33">
      <c r="A7921" s="28"/>
      <c r="C7921" s="29"/>
      <c r="E7921" s="30"/>
      <c r="F7921" s="30"/>
      <c r="G7921" s="30"/>
      <c r="H7921" s="26"/>
      <c r="AF7921" s="34"/>
    </row>
    <row r="7922" spans="1:33">
      <c r="A7922" s="28"/>
      <c r="C7922" s="29"/>
      <c r="E7922" s="30"/>
      <c r="F7922" s="30"/>
      <c r="G7922" s="30"/>
      <c r="H7922" s="26"/>
      <c r="AF7922" s="34"/>
    </row>
    <row r="7923" spans="1:33">
      <c r="A7923" s="28"/>
      <c r="C7923" s="29"/>
      <c r="E7923" s="30"/>
      <c r="F7923" s="30"/>
      <c r="G7923" s="30"/>
      <c r="H7923" s="26"/>
      <c r="AF7923" s="34"/>
    </row>
    <row r="7924" spans="1:33">
      <c r="A7924" s="28"/>
      <c r="C7924" s="29"/>
      <c r="E7924" s="30"/>
      <c r="F7924" s="30"/>
      <c r="G7924" s="30"/>
      <c r="H7924" s="26"/>
      <c r="AF7924" s="34"/>
    </row>
    <row r="7925" spans="1:33">
      <c r="A7925" s="28"/>
      <c r="C7925" s="29"/>
      <c r="E7925" s="30"/>
      <c r="F7925" s="30"/>
      <c r="G7925" s="30"/>
      <c r="H7925" s="26"/>
      <c r="AF7925" s="34"/>
    </row>
    <row r="7926" spans="1:33">
      <c r="A7926" s="28"/>
      <c r="C7926" s="29"/>
      <c r="E7926" s="30"/>
      <c r="F7926" s="30"/>
      <c r="G7926" s="30"/>
      <c r="H7926" s="26"/>
      <c r="AF7926" s="34"/>
    </row>
    <row r="7927" spans="1:33">
      <c r="A7927" s="28"/>
      <c r="C7927" s="29"/>
      <c r="E7927" s="30"/>
      <c r="F7927" s="30"/>
      <c r="G7927" s="30"/>
      <c r="H7927" s="26"/>
      <c r="AF7927" s="34"/>
    </row>
    <row r="7928" spans="1:33">
      <c r="A7928" s="28"/>
      <c r="C7928" s="29"/>
      <c r="E7928" s="30"/>
      <c r="F7928" s="30"/>
      <c r="G7928" s="30"/>
      <c r="H7928" s="26"/>
      <c r="AD7928" s="34"/>
      <c r="AE7928" s="34"/>
      <c r="AF7928" s="34"/>
    </row>
    <row r="7929" spans="1:33">
      <c r="A7929" s="28"/>
      <c r="C7929" s="29"/>
      <c r="E7929" s="30"/>
      <c r="F7929" s="30"/>
      <c r="G7929" s="30"/>
      <c r="H7929" s="26"/>
      <c r="AD7929" s="34"/>
      <c r="AE7929" s="34"/>
      <c r="AF7929" s="34"/>
    </row>
    <row r="7930" spans="1:33">
      <c r="A7930" s="28"/>
      <c r="C7930" s="29"/>
      <c r="E7930" s="30"/>
      <c r="F7930" s="30"/>
      <c r="G7930" s="30"/>
      <c r="H7930" s="26"/>
      <c r="AD7930" s="34"/>
      <c r="AE7930" s="34"/>
      <c r="AF7930" s="34"/>
    </row>
    <row r="7931" spans="1:33">
      <c r="A7931" s="28"/>
      <c r="C7931" s="29"/>
      <c r="E7931" s="30"/>
      <c r="F7931" s="30"/>
      <c r="G7931" s="30"/>
      <c r="H7931" s="26"/>
      <c r="AD7931" s="34"/>
      <c r="AE7931" s="34"/>
      <c r="AF7931" s="34"/>
      <c r="AG7931" s="37"/>
    </row>
    <row r="7932" spans="1:33">
      <c r="A7932" s="28"/>
      <c r="C7932" s="29"/>
      <c r="E7932" s="30"/>
      <c r="F7932" s="30"/>
      <c r="G7932" s="30"/>
      <c r="H7932" s="26"/>
      <c r="AD7932" s="34"/>
      <c r="AE7932" s="34"/>
      <c r="AF7932" s="34"/>
      <c r="AG7932" s="37"/>
    </row>
    <row r="7933" spans="1:33">
      <c r="A7933" s="28"/>
      <c r="C7933" s="29"/>
      <c r="E7933" s="30"/>
      <c r="F7933" s="30"/>
      <c r="G7933" s="30"/>
      <c r="H7933" s="26"/>
      <c r="AF7933" s="34"/>
      <c r="AG7933" s="37"/>
    </row>
    <row r="7934" spans="1:33">
      <c r="A7934" s="28"/>
      <c r="C7934" s="29"/>
      <c r="E7934" s="30"/>
      <c r="F7934" s="30"/>
      <c r="G7934" s="30"/>
      <c r="H7934" s="26"/>
      <c r="AF7934" s="34"/>
    </row>
    <row r="7935" spans="1:33">
      <c r="A7935" s="28"/>
      <c r="C7935" s="29"/>
      <c r="E7935" s="30"/>
      <c r="F7935" s="30"/>
      <c r="G7935" s="30"/>
      <c r="H7935" s="26"/>
      <c r="AF7935" s="34"/>
    </row>
    <row r="7936" spans="1:33">
      <c r="A7936" s="28"/>
      <c r="C7936" s="29"/>
      <c r="E7936" s="30"/>
      <c r="F7936" s="30"/>
      <c r="G7936" s="30"/>
      <c r="H7936" s="26"/>
      <c r="AF7936" s="34"/>
    </row>
    <row r="7937" spans="1:33">
      <c r="A7937" s="28"/>
      <c r="C7937" s="29"/>
      <c r="E7937" s="30"/>
      <c r="F7937" s="30"/>
      <c r="G7937" s="30"/>
      <c r="H7937" s="26"/>
      <c r="AF7937" s="34"/>
    </row>
    <row r="7938" spans="1:33">
      <c r="A7938" s="28"/>
      <c r="C7938" s="29"/>
      <c r="E7938" s="30"/>
      <c r="F7938" s="30"/>
      <c r="G7938" s="30"/>
      <c r="H7938" s="26"/>
      <c r="AF7938" s="34"/>
    </row>
    <row r="7939" spans="1:33">
      <c r="A7939" s="28"/>
      <c r="C7939" s="29"/>
      <c r="E7939" s="30"/>
      <c r="F7939" s="30"/>
      <c r="G7939" s="30"/>
      <c r="H7939" s="26"/>
      <c r="AF7939" s="34"/>
    </row>
    <row r="7940" spans="1:33">
      <c r="A7940" s="28"/>
      <c r="C7940" s="29"/>
      <c r="E7940" s="30"/>
      <c r="F7940" s="30"/>
      <c r="G7940" s="30"/>
      <c r="H7940" s="26"/>
      <c r="AF7940" s="34"/>
    </row>
    <row r="7941" spans="1:33">
      <c r="A7941" s="28"/>
      <c r="C7941" s="29"/>
      <c r="E7941" s="30"/>
      <c r="F7941" s="30"/>
      <c r="G7941" s="30"/>
      <c r="H7941" s="26"/>
      <c r="AD7941" s="34"/>
      <c r="AE7941" s="34"/>
      <c r="AF7941" s="34"/>
    </row>
    <row r="7942" spans="1:33">
      <c r="A7942" s="28"/>
      <c r="C7942" s="29"/>
      <c r="E7942" s="30"/>
      <c r="F7942" s="30"/>
      <c r="G7942" s="30"/>
      <c r="H7942" s="26"/>
      <c r="AD7942" s="34"/>
      <c r="AE7942" s="34"/>
      <c r="AF7942" s="34"/>
    </row>
    <row r="7943" spans="1:33">
      <c r="A7943" s="28"/>
      <c r="C7943" s="29"/>
      <c r="E7943" s="30"/>
      <c r="F7943" s="30"/>
      <c r="G7943" s="30"/>
      <c r="H7943" s="26"/>
      <c r="AF7943" s="34"/>
    </row>
    <row r="7944" spans="1:33">
      <c r="A7944" s="28"/>
      <c r="C7944" s="29"/>
      <c r="E7944" s="30"/>
      <c r="F7944" s="30"/>
      <c r="G7944" s="30"/>
      <c r="H7944" s="26"/>
      <c r="AD7944" s="34"/>
      <c r="AE7944" s="34"/>
      <c r="AF7944" s="34"/>
      <c r="AG7944" s="37"/>
    </row>
    <row r="7945" spans="1:33">
      <c r="A7945" s="28"/>
      <c r="C7945" s="29"/>
      <c r="E7945" s="30"/>
      <c r="F7945" s="30"/>
      <c r="G7945" s="30"/>
      <c r="H7945" s="26"/>
      <c r="AD7945" s="34"/>
      <c r="AE7945" s="34"/>
      <c r="AF7945" s="34"/>
    </row>
    <row r="7946" spans="1:33">
      <c r="A7946" s="28"/>
      <c r="C7946" s="29"/>
      <c r="E7946" s="30"/>
      <c r="F7946" s="30"/>
      <c r="G7946" s="30"/>
      <c r="H7946" s="26"/>
      <c r="AF7946" s="34"/>
    </row>
    <row r="7947" spans="1:33">
      <c r="A7947" s="28"/>
      <c r="C7947" s="29"/>
      <c r="E7947" s="30"/>
      <c r="F7947" s="30"/>
      <c r="G7947" s="30"/>
      <c r="H7947" s="26"/>
      <c r="AF7947" s="34"/>
    </row>
    <row r="7948" spans="1:33">
      <c r="A7948" s="28"/>
      <c r="C7948" s="29"/>
      <c r="E7948" s="30"/>
      <c r="F7948" s="30"/>
      <c r="G7948" s="30"/>
      <c r="H7948" s="26"/>
      <c r="AF7948" s="34"/>
    </row>
    <row r="7949" spans="1:33">
      <c r="A7949" s="28"/>
      <c r="C7949" s="29"/>
      <c r="E7949" s="30"/>
      <c r="F7949" s="30"/>
      <c r="G7949" s="30"/>
      <c r="H7949" s="26"/>
      <c r="AF7949" s="34"/>
    </row>
    <row r="7950" spans="1:33">
      <c r="A7950" s="28"/>
      <c r="C7950" s="29"/>
      <c r="E7950" s="30"/>
      <c r="F7950" s="30"/>
      <c r="G7950" s="30"/>
      <c r="H7950" s="26"/>
      <c r="AF7950" s="34"/>
    </row>
    <row r="7951" spans="1:33">
      <c r="A7951" s="28"/>
      <c r="C7951" s="29"/>
      <c r="E7951" s="30"/>
      <c r="F7951" s="30"/>
      <c r="G7951" s="30"/>
      <c r="H7951" s="26"/>
      <c r="AF7951" s="34"/>
    </row>
    <row r="7952" spans="1:33">
      <c r="A7952" s="28"/>
      <c r="C7952" s="29"/>
      <c r="E7952" s="30"/>
      <c r="F7952" s="30"/>
      <c r="G7952" s="30"/>
      <c r="H7952" s="26"/>
      <c r="AF7952" s="34"/>
    </row>
    <row r="7953" spans="1:33">
      <c r="A7953" s="28"/>
      <c r="C7953" s="29"/>
      <c r="E7953" s="30"/>
      <c r="F7953" s="30"/>
      <c r="G7953" s="30"/>
      <c r="H7953" s="26"/>
      <c r="AF7953" s="34"/>
    </row>
    <row r="7954" spans="1:33">
      <c r="A7954" s="28"/>
      <c r="C7954" s="29"/>
      <c r="E7954" s="30"/>
      <c r="F7954" s="30"/>
      <c r="G7954" s="30"/>
      <c r="H7954" s="26"/>
      <c r="AF7954" s="34"/>
    </row>
    <row r="7955" spans="1:33">
      <c r="A7955" s="28"/>
      <c r="C7955" s="29"/>
      <c r="E7955" s="30"/>
      <c r="F7955" s="30"/>
      <c r="G7955" s="30"/>
      <c r="H7955" s="26"/>
      <c r="AF7955" s="34"/>
      <c r="AG7955" s="37"/>
    </row>
    <row r="7956" spans="1:33">
      <c r="A7956" s="28"/>
      <c r="C7956" s="29"/>
      <c r="E7956" s="30"/>
      <c r="F7956" s="30"/>
      <c r="G7956" s="30"/>
      <c r="H7956" s="26"/>
      <c r="AF7956" s="34"/>
      <c r="AG7956" s="37"/>
    </row>
    <row r="7957" spans="1:33">
      <c r="A7957" s="28"/>
      <c r="C7957" s="29"/>
      <c r="E7957" s="30"/>
      <c r="F7957" s="30"/>
      <c r="G7957" s="30"/>
      <c r="H7957" s="26"/>
      <c r="AF7957" s="34"/>
      <c r="AG7957" s="37"/>
    </row>
    <row r="7958" spans="1:33">
      <c r="A7958" s="28"/>
      <c r="C7958" s="29"/>
      <c r="E7958" s="30"/>
      <c r="F7958" s="30"/>
      <c r="G7958" s="30"/>
      <c r="H7958" s="26"/>
      <c r="AF7958" s="34"/>
    </row>
    <row r="7959" spans="1:33">
      <c r="A7959" s="28"/>
      <c r="C7959" s="29"/>
      <c r="E7959" s="30"/>
      <c r="F7959" s="30"/>
      <c r="G7959" s="30"/>
      <c r="H7959" s="26"/>
      <c r="AF7959" s="34"/>
    </row>
    <row r="7960" spans="1:33">
      <c r="A7960" s="28"/>
      <c r="C7960" s="29"/>
      <c r="E7960" s="30"/>
      <c r="F7960" s="30"/>
      <c r="G7960" s="30"/>
      <c r="H7960" s="26"/>
      <c r="AF7960" s="34"/>
    </row>
    <row r="7961" spans="1:33">
      <c r="A7961" s="28"/>
      <c r="C7961" s="29"/>
      <c r="E7961" s="30"/>
      <c r="F7961" s="30"/>
      <c r="G7961" s="30"/>
      <c r="H7961" s="26"/>
      <c r="AF7961" s="34"/>
    </row>
    <row r="7962" spans="1:33">
      <c r="A7962" s="28"/>
      <c r="C7962" s="29"/>
      <c r="E7962" s="30"/>
      <c r="F7962" s="30"/>
      <c r="G7962" s="30"/>
      <c r="H7962" s="26"/>
      <c r="AD7962" s="34"/>
      <c r="AE7962" s="34"/>
      <c r="AF7962" s="34"/>
    </row>
    <row r="7963" spans="1:33">
      <c r="C7963" s="29"/>
      <c r="E7963" s="30"/>
      <c r="F7963" s="30"/>
      <c r="G7963" s="30"/>
      <c r="H7963" s="26"/>
      <c r="AF7963" s="34"/>
      <c r="AG7963" s="37"/>
    </row>
    <row r="7964" spans="1:33">
      <c r="C7964" s="29"/>
      <c r="E7964" s="30"/>
      <c r="F7964" s="30"/>
      <c r="G7964" s="30"/>
      <c r="H7964" s="26"/>
      <c r="AF7964" s="34"/>
      <c r="AG7964" s="37"/>
    </row>
    <row r="7965" spans="1:33">
      <c r="A7965" s="28"/>
      <c r="C7965" s="29"/>
      <c r="E7965" s="30"/>
      <c r="F7965" s="30"/>
      <c r="G7965" s="30"/>
      <c r="H7965" s="26"/>
      <c r="AF7965" s="34"/>
    </row>
    <row r="7966" spans="1:33">
      <c r="A7966" s="28"/>
      <c r="C7966" s="29"/>
      <c r="E7966" s="30"/>
      <c r="F7966" s="30"/>
      <c r="G7966" s="30"/>
      <c r="H7966" s="26"/>
      <c r="AF7966" s="34"/>
      <c r="AG7966" s="37"/>
    </row>
    <row r="7967" spans="1:33">
      <c r="A7967" s="28"/>
      <c r="C7967" s="29"/>
      <c r="E7967" s="30"/>
      <c r="F7967" s="30"/>
      <c r="G7967" s="30"/>
      <c r="H7967" s="26"/>
      <c r="AD7967" s="34"/>
      <c r="AE7967" s="34"/>
      <c r="AF7967" s="34"/>
      <c r="AG7967" s="37"/>
    </row>
    <row r="7968" spans="1:33">
      <c r="A7968" s="28"/>
      <c r="C7968" s="29"/>
      <c r="E7968" s="30"/>
      <c r="F7968" s="30"/>
      <c r="G7968" s="30"/>
      <c r="H7968" s="26"/>
      <c r="AF7968" s="34"/>
      <c r="AG7968" s="37"/>
    </row>
    <row r="7969" spans="1:33">
      <c r="A7969" s="28"/>
      <c r="C7969" s="29"/>
      <c r="E7969" s="30"/>
      <c r="F7969" s="30"/>
      <c r="G7969" s="30"/>
      <c r="H7969" s="26"/>
      <c r="AF7969" s="34"/>
      <c r="AG7969" s="37"/>
    </row>
    <row r="7970" spans="1:33">
      <c r="A7970" s="28"/>
      <c r="C7970" s="29"/>
      <c r="E7970" s="30"/>
      <c r="F7970" s="30"/>
      <c r="G7970" s="30"/>
      <c r="H7970" s="26"/>
      <c r="AF7970" s="34"/>
      <c r="AG7970" s="37"/>
    </row>
    <row r="7971" spans="1:33">
      <c r="A7971" s="28"/>
      <c r="C7971" s="29"/>
      <c r="E7971" s="30"/>
      <c r="F7971" s="30"/>
      <c r="G7971" s="30"/>
      <c r="H7971" s="26"/>
      <c r="AF7971" s="34"/>
      <c r="AG7971" s="37"/>
    </row>
    <row r="7972" spans="1:33">
      <c r="A7972" s="28"/>
      <c r="C7972" s="29"/>
      <c r="E7972" s="30"/>
      <c r="F7972" s="30"/>
      <c r="G7972" s="30"/>
      <c r="H7972" s="26"/>
      <c r="AF7972" s="34"/>
      <c r="AG7972" s="37"/>
    </row>
    <row r="7973" spans="1:33">
      <c r="A7973" s="28"/>
      <c r="C7973" s="29"/>
      <c r="E7973" s="30"/>
      <c r="F7973" s="30"/>
      <c r="G7973" s="30"/>
      <c r="H7973" s="26"/>
      <c r="AF7973" s="34"/>
      <c r="AG7973" s="37"/>
    </row>
    <row r="7974" spans="1:33">
      <c r="A7974" s="28"/>
      <c r="C7974" s="29"/>
      <c r="E7974" s="30"/>
      <c r="F7974" s="30"/>
      <c r="G7974" s="30"/>
      <c r="H7974" s="26"/>
      <c r="AF7974" s="34"/>
      <c r="AG7974" s="37"/>
    </row>
    <row r="7975" spans="1:33">
      <c r="A7975" s="28"/>
      <c r="C7975" s="29"/>
      <c r="E7975" s="30"/>
      <c r="F7975" s="30"/>
      <c r="G7975" s="30"/>
      <c r="H7975" s="26"/>
      <c r="AF7975" s="34"/>
      <c r="AG7975" s="37"/>
    </row>
    <row r="7976" spans="1:33">
      <c r="A7976" s="28"/>
      <c r="C7976" s="29"/>
      <c r="E7976" s="30"/>
      <c r="F7976" s="30"/>
      <c r="G7976" s="30"/>
      <c r="H7976" s="26"/>
      <c r="AF7976" s="34"/>
      <c r="AG7976" s="37"/>
    </row>
    <row r="7977" spans="1:33">
      <c r="A7977" s="28"/>
      <c r="C7977" s="29"/>
      <c r="E7977" s="30"/>
      <c r="F7977" s="30"/>
      <c r="G7977" s="30"/>
      <c r="H7977" s="26"/>
      <c r="AF7977" s="34"/>
      <c r="AG7977" s="37"/>
    </row>
    <row r="7978" spans="1:33">
      <c r="A7978" s="28"/>
      <c r="C7978" s="29"/>
      <c r="E7978" s="30"/>
      <c r="F7978" s="30"/>
      <c r="G7978" s="30"/>
      <c r="H7978" s="26"/>
      <c r="AF7978" s="34"/>
      <c r="AG7978" s="37"/>
    </row>
    <row r="7979" spans="1:33">
      <c r="A7979" s="28"/>
      <c r="C7979" s="29"/>
      <c r="E7979" s="30"/>
      <c r="F7979" s="30"/>
      <c r="G7979" s="30"/>
      <c r="H7979" s="26"/>
      <c r="AF7979" s="34"/>
      <c r="AG7979" s="37"/>
    </row>
    <row r="7980" spans="1:33">
      <c r="A7980" s="28"/>
      <c r="C7980" s="29"/>
      <c r="E7980" s="30"/>
      <c r="F7980" s="30"/>
      <c r="G7980" s="30"/>
      <c r="H7980" s="26"/>
      <c r="AF7980" s="34"/>
      <c r="AG7980" s="37"/>
    </row>
    <row r="7981" spans="1:33">
      <c r="A7981" s="28"/>
      <c r="C7981" s="29"/>
      <c r="E7981" s="30"/>
      <c r="F7981" s="30"/>
      <c r="G7981" s="30"/>
      <c r="H7981" s="26"/>
      <c r="AF7981" s="34"/>
      <c r="AG7981" s="37"/>
    </row>
    <row r="7982" spans="1:33">
      <c r="A7982" s="28"/>
      <c r="C7982" s="29"/>
      <c r="E7982" s="30"/>
      <c r="F7982" s="30"/>
      <c r="G7982" s="30"/>
      <c r="H7982" s="26"/>
      <c r="AF7982" s="34"/>
      <c r="AG7982" s="37"/>
    </row>
    <row r="7983" spans="1:33">
      <c r="A7983" s="28"/>
      <c r="C7983" s="29"/>
      <c r="E7983" s="30"/>
      <c r="F7983" s="30"/>
      <c r="G7983" s="30"/>
      <c r="H7983" s="26"/>
      <c r="AF7983" s="34"/>
      <c r="AG7983" s="37"/>
    </row>
    <row r="7984" spans="1:33">
      <c r="A7984" s="28"/>
      <c r="C7984" s="29"/>
      <c r="E7984" s="30"/>
      <c r="F7984" s="30"/>
      <c r="G7984" s="30"/>
      <c r="H7984" s="26"/>
      <c r="AF7984" s="34"/>
      <c r="AG7984" s="37"/>
    </row>
    <row r="7985" spans="1:33">
      <c r="A7985" s="28"/>
      <c r="C7985" s="29"/>
      <c r="E7985" s="30"/>
      <c r="F7985" s="30"/>
      <c r="G7985" s="30"/>
      <c r="H7985" s="26"/>
      <c r="AF7985" s="34"/>
      <c r="AG7985" s="37"/>
    </row>
    <row r="7986" spans="1:33">
      <c r="A7986" s="28"/>
      <c r="C7986" s="29"/>
      <c r="E7986" s="30"/>
      <c r="F7986" s="30"/>
      <c r="G7986" s="30"/>
      <c r="H7986" s="26"/>
      <c r="AF7986" s="34"/>
      <c r="AG7986" s="37"/>
    </row>
    <row r="7987" spans="1:33">
      <c r="A7987" s="28"/>
      <c r="C7987" s="29"/>
      <c r="E7987" s="30"/>
      <c r="F7987" s="30"/>
      <c r="G7987" s="30"/>
      <c r="H7987" s="26"/>
      <c r="AF7987" s="34"/>
      <c r="AG7987" s="37"/>
    </row>
    <row r="7988" spans="1:33">
      <c r="A7988" s="28"/>
      <c r="C7988" s="29"/>
      <c r="E7988" s="30"/>
      <c r="F7988" s="30"/>
      <c r="G7988" s="30"/>
      <c r="H7988" s="26"/>
      <c r="AF7988" s="34"/>
      <c r="AG7988" s="37"/>
    </row>
    <row r="7989" spans="1:33">
      <c r="A7989" s="28"/>
      <c r="C7989" s="29"/>
      <c r="E7989" s="30"/>
      <c r="F7989" s="30"/>
      <c r="G7989" s="30"/>
      <c r="H7989" s="26"/>
      <c r="AF7989" s="34"/>
    </row>
    <row r="7990" spans="1:33">
      <c r="A7990" s="28"/>
      <c r="C7990" s="29"/>
      <c r="E7990" s="30"/>
      <c r="F7990" s="30"/>
      <c r="G7990" s="30"/>
      <c r="H7990" s="26"/>
      <c r="AF7990" s="34"/>
    </row>
    <row r="7991" spans="1:33">
      <c r="A7991" s="28"/>
      <c r="C7991" s="29"/>
      <c r="E7991" s="30"/>
      <c r="F7991" s="30"/>
      <c r="G7991" s="30"/>
      <c r="H7991" s="26"/>
      <c r="AF7991" s="34"/>
    </row>
    <row r="7992" spans="1:33">
      <c r="A7992" s="28"/>
      <c r="C7992" s="29"/>
      <c r="E7992" s="30"/>
      <c r="F7992" s="30"/>
      <c r="G7992" s="30"/>
      <c r="H7992" s="26"/>
      <c r="AF7992" s="34"/>
    </row>
    <row r="7993" spans="1:33">
      <c r="A7993" s="28"/>
      <c r="C7993" s="29"/>
      <c r="E7993" s="30"/>
      <c r="F7993" s="30"/>
      <c r="G7993" s="30"/>
      <c r="H7993" s="26"/>
      <c r="AF7993" s="34"/>
    </row>
    <row r="7994" spans="1:33">
      <c r="A7994" s="28"/>
      <c r="C7994" s="29"/>
      <c r="E7994" s="30"/>
      <c r="F7994" s="30"/>
      <c r="G7994" s="30"/>
      <c r="H7994" s="26"/>
      <c r="AF7994" s="34"/>
    </row>
    <row r="7995" spans="1:33">
      <c r="A7995" s="28"/>
      <c r="C7995" s="29"/>
      <c r="E7995" s="30"/>
      <c r="F7995" s="30"/>
      <c r="G7995" s="30"/>
      <c r="H7995" s="26"/>
      <c r="AF7995" s="34"/>
    </row>
    <row r="7996" spans="1:33">
      <c r="A7996" s="28"/>
      <c r="C7996" s="29"/>
      <c r="E7996" s="30"/>
      <c r="F7996" s="30"/>
      <c r="G7996" s="30"/>
      <c r="H7996" s="26"/>
      <c r="AF7996" s="34"/>
    </row>
    <row r="7997" spans="1:33">
      <c r="A7997" s="28"/>
      <c r="C7997" s="29"/>
      <c r="E7997" s="30"/>
      <c r="F7997" s="30"/>
      <c r="G7997" s="30"/>
      <c r="H7997" s="26"/>
      <c r="AF7997" s="34"/>
    </row>
    <row r="7998" spans="1:33">
      <c r="A7998" s="28"/>
      <c r="C7998" s="29"/>
      <c r="E7998" s="30"/>
      <c r="F7998" s="30"/>
      <c r="G7998" s="30"/>
      <c r="H7998" s="26"/>
      <c r="AD7998" s="34"/>
      <c r="AE7998" s="34"/>
      <c r="AF7998" s="34"/>
    </row>
    <row r="7999" spans="1:33">
      <c r="A7999" s="28"/>
      <c r="C7999" s="29"/>
      <c r="E7999" s="30"/>
      <c r="F7999" s="30"/>
      <c r="G7999" s="30"/>
      <c r="H7999" s="26"/>
      <c r="AF7999" s="34"/>
      <c r="AG7999" s="34"/>
    </row>
    <row r="8000" spans="1:33">
      <c r="A8000" s="28"/>
      <c r="C8000" s="29"/>
      <c r="E8000" s="30"/>
      <c r="F8000" s="30"/>
      <c r="G8000" s="30"/>
      <c r="H8000" s="26"/>
      <c r="AF8000" s="34"/>
      <c r="AG8000" s="34"/>
    </row>
    <row r="8001" spans="1:33">
      <c r="A8001" s="28"/>
      <c r="C8001" s="29"/>
      <c r="E8001" s="30"/>
      <c r="F8001" s="30"/>
      <c r="G8001" s="30"/>
      <c r="H8001" s="26"/>
      <c r="AF8001" s="34"/>
      <c r="AG8001" s="34"/>
    </row>
    <row r="8002" spans="1:33">
      <c r="C8002" s="29"/>
      <c r="E8002" s="30"/>
      <c r="F8002" s="30"/>
      <c r="G8002" s="30"/>
      <c r="H8002" s="26"/>
      <c r="AF8002" s="34"/>
      <c r="AG8002" s="34"/>
    </row>
    <row r="8003" spans="1:33">
      <c r="C8003" s="29"/>
      <c r="E8003" s="30"/>
      <c r="F8003" s="30"/>
      <c r="G8003" s="30"/>
      <c r="H8003" s="26"/>
      <c r="AF8003" s="34"/>
      <c r="AG8003" s="34"/>
    </row>
    <row r="8004" spans="1:33">
      <c r="C8004" s="29"/>
      <c r="E8004" s="30"/>
      <c r="F8004" s="30"/>
      <c r="G8004" s="30"/>
      <c r="H8004" s="26"/>
      <c r="AD8004" s="34"/>
      <c r="AE8004" s="34"/>
      <c r="AF8004" s="34"/>
    </row>
    <row r="8005" spans="1:33">
      <c r="C8005" s="29"/>
      <c r="E8005" s="30"/>
      <c r="F8005" s="30"/>
      <c r="G8005" s="30"/>
      <c r="H8005" s="26"/>
      <c r="AF8005" s="34"/>
      <c r="AG8005" s="37"/>
    </row>
    <row r="8006" spans="1:33">
      <c r="C8006" s="29"/>
      <c r="E8006" s="30"/>
      <c r="F8006" s="30"/>
      <c r="G8006" s="30"/>
      <c r="H8006" s="26"/>
      <c r="AF8006" s="34"/>
      <c r="AG8006" s="37"/>
    </row>
    <row r="8007" spans="1:33">
      <c r="C8007" s="29"/>
      <c r="E8007" s="30"/>
      <c r="F8007" s="30"/>
      <c r="G8007" s="30"/>
      <c r="H8007" s="26"/>
      <c r="AF8007" s="34"/>
    </row>
    <row r="8008" spans="1:33">
      <c r="C8008" s="29"/>
      <c r="E8008" s="30"/>
      <c r="F8008" s="30"/>
      <c r="G8008" s="30"/>
      <c r="H8008" s="26"/>
      <c r="AF8008" s="34"/>
    </row>
    <row r="8009" spans="1:33">
      <c r="C8009" s="29"/>
      <c r="E8009" s="30"/>
      <c r="F8009" s="30"/>
      <c r="G8009" s="30"/>
      <c r="H8009" s="26"/>
      <c r="AF8009" s="34"/>
    </row>
    <row r="8010" spans="1:33">
      <c r="C8010" s="29"/>
      <c r="E8010" s="30"/>
      <c r="F8010" s="30"/>
      <c r="G8010" s="30"/>
      <c r="H8010" s="26"/>
      <c r="AF8010" s="34"/>
    </row>
    <row r="8011" spans="1:33">
      <c r="C8011" s="29"/>
      <c r="E8011" s="30"/>
      <c r="F8011" s="30"/>
      <c r="G8011" s="30"/>
      <c r="H8011" s="26"/>
      <c r="AF8011" s="34"/>
    </row>
    <row r="8012" spans="1:33">
      <c r="C8012" s="29"/>
      <c r="E8012" s="30"/>
      <c r="F8012" s="30"/>
      <c r="G8012" s="30"/>
      <c r="H8012" s="26"/>
      <c r="AF8012" s="34"/>
    </row>
    <row r="8013" spans="1:33">
      <c r="C8013" s="29"/>
      <c r="E8013" s="30"/>
      <c r="F8013" s="30"/>
      <c r="G8013" s="30"/>
      <c r="H8013" s="26"/>
      <c r="AF8013" s="34"/>
    </row>
    <row r="8014" spans="1:33">
      <c r="C8014" s="29"/>
      <c r="E8014" s="30"/>
      <c r="F8014" s="30"/>
      <c r="G8014" s="30"/>
      <c r="H8014" s="26"/>
      <c r="AF8014" s="34"/>
    </row>
    <row r="8015" spans="1:33">
      <c r="C8015" s="29"/>
      <c r="E8015" s="30"/>
      <c r="F8015" s="30"/>
      <c r="G8015" s="30"/>
      <c r="H8015" s="26"/>
      <c r="AF8015" s="34"/>
    </row>
    <row r="8016" spans="1:33">
      <c r="C8016" s="29"/>
      <c r="E8016" s="30"/>
      <c r="F8016" s="30"/>
      <c r="G8016" s="30"/>
      <c r="H8016" s="26"/>
      <c r="AF8016" s="34"/>
    </row>
    <row r="8017" spans="3:32">
      <c r="C8017" s="29"/>
      <c r="E8017" s="30"/>
      <c r="F8017" s="30"/>
      <c r="G8017" s="30"/>
      <c r="H8017" s="26"/>
      <c r="AF8017" s="34"/>
    </row>
    <row r="8018" spans="3:32">
      <c r="C8018" s="29"/>
      <c r="E8018" s="30"/>
      <c r="F8018" s="30"/>
      <c r="G8018" s="30"/>
      <c r="H8018" s="26"/>
      <c r="AF8018" s="34"/>
    </row>
    <row r="8019" spans="3:32">
      <c r="C8019" s="29"/>
      <c r="E8019" s="30"/>
      <c r="F8019" s="30"/>
      <c r="G8019" s="30"/>
      <c r="H8019" s="26"/>
      <c r="AF8019" s="34"/>
    </row>
    <row r="8020" spans="3:32">
      <c r="C8020" s="29"/>
      <c r="E8020" s="30"/>
      <c r="F8020" s="30"/>
      <c r="G8020" s="30"/>
      <c r="H8020" s="26"/>
      <c r="AD8020" s="34"/>
      <c r="AE8020" s="34"/>
      <c r="AF8020" s="34"/>
    </row>
    <row r="8021" spans="3:32">
      <c r="C8021" s="29"/>
      <c r="E8021" s="30"/>
      <c r="F8021" s="30"/>
      <c r="G8021" s="30"/>
      <c r="H8021" s="26"/>
      <c r="AD8021" s="34"/>
      <c r="AE8021" s="34"/>
      <c r="AF8021" s="34"/>
    </row>
    <row r="8022" spans="3:32">
      <c r="C8022" s="29"/>
      <c r="E8022" s="30"/>
      <c r="F8022" s="30"/>
      <c r="G8022" s="30"/>
      <c r="H8022" s="26"/>
      <c r="AF8022" s="34"/>
    </row>
    <row r="8023" spans="3:32">
      <c r="C8023" s="29"/>
      <c r="E8023" s="30"/>
      <c r="F8023" s="30"/>
      <c r="G8023" s="30"/>
      <c r="H8023" s="26"/>
      <c r="AF8023" s="34"/>
    </row>
    <row r="8024" spans="3:32">
      <c r="C8024" s="29"/>
      <c r="E8024" s="30"/>
      <c r="F8024" s="30"/>
      <c r="G8024" s="30"/>
      <c r="H8024" s="26"/>
      <c r="AF8024" s="34"/>
    </row>
    <row r="8025" spans="3:32">
      <c r="C8025" s="29"/>
      <c r="E8025" s="30"/>
      <c r="F8025" s="30"/>
      <c r="G8025" s="30"/>
      <c r="H8025" s="26"/>
      <c r="AF8025" s="34"/>
    </row>
    <row r="8026" spans="3:32">
      <c r="C8026" s="29"/>
      <c r="E8026" s="30"/>
      <c r="F8026" s="30"/>
      <c r="G8026" s="30"/>
      <c r="H8026" s="26"/>
      <c r="AD8026" s="34"/>
      <c r="AE8026" s="34"/>
      <c r="AF8026" s="34"/>
    </row>
    <row r="8027" spans="3:32">
      <c r="C8027" s="29"/>
      <c r="E8027" s="30"/>
      <c r="F8027" s="30"/>
      <c r="G8027" s="30"/>
      <c r="H8027" s="26"/>
      <c r="AF8027" s="34"/>
    </row>
    <row r="8028" spans="3:32">
      <c r="C8028" s="29"/>
      <c r="E8028" s="30"/>
      <c r="F8028" s="30"/>
      <c r="G8028" s="30"/>
      <c r="H8028" s="26"/>
      <c r="AF8028" s="34"/>
    </row>
    <row r="8029" spans="3:32">
      <c r="C8029" s="29"/>
      <c r="E8029" s="30"/>
      <c r="F8029" s="30"/>
      <c r="G8029" s="30"/>
      <c r="H8029" s="26"/>
      <c r="AF8029" s="34"/>
    </row>
    <row r="8030" spans="3:32">
      <c r="C8030" s="29"/>
      <c r="E8030" s="30"/>
      <c r="F8030" s="30"/>
      <c r="G8030" s="30"/>
      <c r="H8030" s="26"/>
      <c r="AF8030" s="34"/>
    </row>
    <row r="8031" spans="3:32">
      <c r="C8031" s="29"/>
      <c r="E8031" s="30"/>
      <c r="F8031" s="30"/>
      <c r="G8031" s="30"/>
      <c r="H8031" s="26"/>
      <c r="AF8031" s="34"/>
    </row>
    <row r="8032" spans="3:32">
      <c r="C8032" s="29"/>
      <c r="E8032" s="30"/>
      <c r="F8032" s="30"/>
      <c r="G8032" s="30"/>
      <c r="H8032" s="26"/>
      <c r="AF8032" s="34"/>
    </row>
    <row r="8033" spans="3:32">
      <c r="C8033" s="29"/>
      <c r="E8033" s="30"/>
      <c r="F8033" s="30"/>
      <c r="G8033" s="30"/>
      <c r="H8033" s="26"/>
      <c r="AF8033" s="34"/>
    </row>
    <row r="8034" spans="3:32">
      <c r="C8034" s="29"/>
      <c r="E8034" s="30"/>
      <c r="F8034" s="30"/>
      <c r="G8034" s="30"/>
      <c r="H8034" s="26"/>
      <c r="AF8034" s="34"/>
    </row>
    <row r="8035" spans="3:32">
      <c r="C8035" s="29"/>
      <c r="E8035" s="30"/>
      <c r="F8035" s="30"/>
      <c r="G8035" s="30"/>
      <c r="H8035" s="26"/>
      <c r="AF8035" s="34"/>
    </row>
    <row r="8036" spans="3:32">
      <c r="C8036" s="29"/>
      <c r="E8036" s="30"/>
      <c r="F8036" s="30"/>
      <c r="G8036" s="30"/>
      <c r="H8036" s="26"/>
      <c r="AF8036" s="34"/>
    </row>
    <row r="8037" spans="3:32">
      <c r="C8037" s="29"/>
      <c r="E8037" s="30"/>
      <c r="F8037" s="30"/>
      <c r="G8037" s="30"/>
      <c r="H8037" s="26"/>
      <c r="AF8037" s="34"/>
    </row>
    <row r="8038" spans="3:32">
      <c r="C8038" s="29"/>
      <c r="E8038" s="30"/>
      <c r="F8038" s="30"/>
      <c r="G8038" s="30"/>
      <c r="H8038" s="26"/>
      <c r="AF8038" s="34"/>
    </row>
    <row r="8039" spans="3:32">
      <c r="C8039" s="29"/>
      <c r="E8039" s="30"/>
      <c r="F8039" s="30"/>
      <c r="G8039" s="30"/>
      <c r="H8039" s="26"/>
      <c r="AF8039" s="34"/>
    </row>
    <row r="8040" spans="3:32">
      <c r="C8040" s="29"/>
      <c r="E8040" s="30"/>
      <c r="F8040" s="30"/>
      <c r="G8040" s="30"/>
      <c r="H8040" s="26"/>
      <c r="AF8040" s="34"/>
    </row>
    <row r="8041" spans="3:32">
      <c r="C8041" s="29"/>
      <c r="E8041" s="30"/>
      <c r="F8041" s="30"/>
      <c r="G8041" s="30"/>
      <c r="H8041" s="26"/>
      <c r="AF8041" s="34"/>
    </row>
    <row r="8042" spans="3:32">
      <c r="C8042" s="29"/>
      <c r="E8042" s="30"/>
      <c r="F8042" s="30"/>
      <c r="G8042" s="30"/>
      <c r="H8042" s="26"/>
      <c r="AF8042" s="34"/>
    </row>
    <row r="8043" spans="3:32">
      <c r="C8043" s="29"/>
      <c r="E8043" s="30"/>
      <c r="F8043" s="30"/>
      <c r="G8043" s="30"/>
      <c r="H8043" s="26"/>
      <c r="AF8043" s="34"/>
    </row>
    <row r="8044" spans="3:32">
      <c r="C8044" s="29"/>
      <c r="E8044" s="30"/>
      <c r="F8044" s="30"/>
      <c r="G8044" s="30"/>
      <c r="H8044" s="26"/>
      <c r="AF8044" s="34"/>
    </row>
    <row r="8045" spans="3:32">
      <c r="C8045" s="29"/>
      <c r="E8045" s="30"/>
      <c r="F8045" s="30"/>
      <c r="G8045" s="30"/>
      <c r="H8045" s="26"/>
      <c r="AF8045" s="34"/>
    </row>
    <row r="8046" spans="3:32">
      <c r="C8046" s="29"/>
      <c r="E8046" s="30"/>
      <c r="F8046" s="30"/>
      <c r="G8046" s="30"/>
      <c r="H8046" s="26"/>
      <c r="AF8046" s="34"/>
    </row>
    <row r="8047" spans="3:32">
      <c r="C8047" s="29"/>
      <c r="E8047" s="30"/>
      <c r="F8047" s="30"/>
      <c r="G8047" s="30"/>
      <c r="H8047" s="26"/>
      <c r="AF8047" s="34"/>
    </row>
    <row r="8048" spans="3:32">
      <c r="C8048" s="29"/>
      <c r="E8048" s="30"/>
      <c r="F8048" s="30"/>
      <c r="G8048" s="30"/>
      <c r="H8048" s="26"/>
      <c r="AF8048" s="34"/>
    </row>
    <row r="8049" spans="3:33">
      <c r="C8049" s="29"/>
      <c r="E8049" s="30"/>
      <c r="F8049" s="30"/>
      <c r="G8049" s="30"/>
      <c r="H8049" s="26"/>
      <c r="AF8049" s="34"/>
    </row>
    <row r="8050" spans="3:33">
      <c r="C8050" s="29"/>
      <c r="E8050" s="30"/>
      <c r="F8050" s="30"/>
      <c r="G8050" s="30"/>
      <c r="H8050" s="26"/>
      <c r="AF8050" s="34"/>
    </row>
    <row r="8051" spans="3:33">
      <c r="C8051" s="29"/>
      <c r="E8051" s="30"/>
      <c r="F8051" s="30"/>
      <c r="G8051" s="30"/>
      <c r="H8051" s="26"/>
      <c r="AF8051" s="34"/>
    </row>
    <row r="8052" spans="3:33">
      <c r="C8052" s="29"/>
      <c r="E8052" s="30"/>
      <c r="F8052" s="30"/>
      <c r="G8052" s="30"/>
      <c r="H8052" s="26"/>
      <c r="AF8052" s="34"/>
    </row>
    <row r="8053" spans="3:33">
      <c r="C8053" s="29"/>
      <c r="E8053" s="30"/>
      <c r="F8053" s="30"/>
      <c r="G8053" s="30"/>
      <c r="H8053" s="26"/>
      <c r="AF8053" s="34"/>
    </row>
    <row r="8054" spans="3:33">
      <c r="C8054" s="29"/>
      <c r="E8054" s="30"/>
      <c r="F8054" s="30"/>
      <c r="G8054" s="30"/>
      <c r="H8054" s="26"/>
      <c r="AF8054" s="34"/>
    </row>
    <row r="8055" spans="3:33">
      <c r="C8055" s="29"/>
      <c r="E8055" s="30"/>
      <c r="F8055" s="30"/>
      <c r="G8055" s="30"/>
      <c r="H8055" s="26"/>
      <c r="AF8055" s="34"/>
    </row>
    <row r="8056" spans="3:33">
      <c r="C8056" s="29"/>
      <c r="E8056" s="30"/>
      <c r="F8056" s="30"/>
      <c r="G8056" s="30"/>
      <c r="H8056" s="26"/>
      <c r="AF8056" s="34"/>
    </row>
    <row r="8057" spans="3:33">
      <c r="C8057" s="29"/>
      <c r="E8057" s="30"/>
      <c r="F8057" s="30"/>
      <c r="G8057" s="30"/>
      <c r="H8057" s="26"/>
      <c r="AF8057" s="34"/>
    </row>
    <row r="8058" spans="3:33">
      <c r="C8058" s="29"/>
      <c r="E8058" s="30"/>
      <c r="F8058" s="30"/>
      <c r="G8058" s="30"/>
      <c r="H8058" s="26"/>
      <c r="AF8058" s="34"/>
      <c r="AG8058" s="34"/>
    </row>
    <row r="8059" spans="3:33">
      <c r="C8059" s="29"/>
      <c r="E8059" s="30"/>
      <c r="F8059" s="30"/>
      <c r="G8059" s="30"/>
      <c r="H8059" s="26"/>
      <c r="AF8059" s="34"/>
      <c r="AG8059" s="34"/>
    </row>
    <row r="8060" spans="3:33">
      <c r="C8060" s="29"/>
      <c r="E8060" s="30"/>
      <c r="F8060" s="30"/>
      <c r="G8060" s="30"/>
      <c r="H8060" s="26"/>
      <c r="AF8060" s="34"/>
      <c r="AG8060" s="34"/>
    </row>
    <row r="8061" spans="3:33">
      <c r="C8061" s="29"/>
      <c r="E8061" s="30"/>
      <c r="F8061" s="30"/>
      <c r="G8061" s="30"/>
      <c r="H8061" s="26"/>
      <c r="AF8061" s="34"/>
      <c r="AG8061" s="34"/>
    </row>
    <row r="8062" spans="3:33">
      <c r="C8062" s="29"/>
      <c r="E8062" s="30"/>
      <c r="F8062" s="30"/>
      <c r="G8062" s="30"/>
      <c r="H8062" s="26"/>
      <c r="AF8062" s="34"/>
      <c r="AG8062" s="34"/>
    </row>
    <row r="8063" spans="3:33">
      <c r="C8063" s="29"/>
      <c r="E8063" s="30"/>
      <c r="F8063" s="30"/>
      <c r="G8063" s="30"/>
      <c r="H8063" s="26"/>
      <c r="AF8063" s="34"/>
      <c r="AG8063" s="34"/>
    </row>
    <row r="8064" spans="3:33">
      <c r="C8064" s="29"/>
      <c r="E8064" s="30"/>
      <c r="F8064" s="30"/>
      <c r="G8064" s="30"/>
      <c r="H8064" s="26"/>
      <c r="AF8064" s="34"/>
      <c r="AG8064" s="34"/>
    </row>
    <row r="8065" spans="3:33">
      <c r="C8065" s="29"/>
      <c r="E8065" s="30"/>
      <c r="F8065" s="30"/>
      <c r="G8065" s="30"/>
      <c r="H8065" s="26"/>
      <c r="AF8065" s="34"/>
      <c r="AG8065" s="34"/>
    </row>
    <row r="8066" spans="3:33">
      <c r="C8066" s="29"/>
      <c r="E8066" s="30"/>
      <c r="F8066" s="30"/>
      <c r="G8066" s="30"/>
      <c r="H8066" s="26"/>
      <c r="AF8066" s="34"/>
      <c r="AG8066" s="34"/>
    </row>
    <row r="8067" spans="3:33">
      <c r="C8067" s="29"/>
      <c r="E8067" s="30"/>
      <c r="F8067" s="30"/>
      <c r="G8067" s="30"/>
      <c r="H8067" s="26"/>
      <c r="AF8067" s="34"/>
      <c r="AG8067" s="34"/>
    </row>
    <row r="8068" spans="3:33">
      <c r="C8068" s="29"/>
      <c r="E8068" s="30"/>
      <c r="F8068" s="30"/>
      <c r="G8068" s="30"/>
      <c r="H8068" s="26"/>
      <c r="AF8068" s="34"/>
      <c r="AG8068" s="34"/>
    </row>
    <row r="8069" spans="3:33">
      <c r="C8069" s="29"/>
      <c r="E8069" s="30"/>
      <c r="F8069" s="30"/>
      <c r="G8069" s="30"/>
      <c r="H8069" s="26"/>
      <c r="AF8069" s="34"/>
      <c r="AG8069" s="34"/>
    </row>
    <row r="8070" spans="3:33">
      <c r="C8070" s="29"/>
      <c r="E8070" s="30"/>
      <c r="F8070" s="30"/>
      <c r="G8070" s="30"/>
      <c r="H8070" s="26"/>
      <c r="AF8070" s="34"/>
      <c r="AG8070" s="34"/>
    </row>
    <row r="8071" spans="3:33">
      <c r="C8071" s="29"/>
      <c r="E8071" s="30"/>
      <c r="F8071" s="30"/>
      <c r="G8071" s="30"/>
      <c r="H8071" s="26"/>
      <c r="AF8071" s="34"/>
      <c r="AG8071" s="34"/>
    </row>
    <row r="8072" spans="3:33">
      <c r="C8072" s="29"/>
      <c r="E8072" s="30"/>
      <c r="F8072" s="30"/>
      <c r="G8072" s="30"/>
      <c r="H8072" s="26"/>
      <c r="AF8072" s="34"/>
    </row>
    <row r="8073" spans="3:33">
      <c r="C8073" s="29"/>
      <c r="E8073" s="30"/>
      <c r="F8073" s="30"/>
      <c r="G8073" s="30"/>
      <c r="H8073" s="26"/>
      <c r="AF8073" s="34"/>
    </row>
    <row r="8074" spans="3:33">
      <c r="C8074" s="29"/>
      <c r="E8074" s="30"/>
      <c r="F8074" s="30"/>
      <c r="G8074" s="30"/>
      <c r="H8074" s="26"/>
      <c r="AF8074" s="34"/>
      <c r="AG8074" s="37"/>
    </row>
    <row r="8075" spans="3:33">
      <c r="C8075" s="29"/>
      <c r="E8075" s="30"/>
      <c r="F8075" s="30"/>
      <c r="G8075" s="30"/>
      <c r="H8075" s="26"/>
      <c r="AF8075" s="34"/>
      <c r="AG8075" s="37"/>
    </row>
    <row r="8076" spans="3:33">
      <c r="C8076" s="29"/>
      <c r="E8076" s="30"/>
      <c r="F8076" s="30"/>
      <c r="G8076" s="30"/>
      <c r="H8076" s="26"/>
      <c r="AD8076" s="34"/>
      <c r="AE8076" s="34"/>
      <c r="AF8076" s="34"/>
      <c r="AG8076" s="37"/>
    </row>
    <row r="8077" spans="3:33">
      <c r="C8077" s="29"/>
      <c r="E8077" s="30"/>
      <c r="F8077" s="30"/>
      <c r="G8077" s="30"/>
      <c r="H8077" s="26"/>
      <c r="AD8077" s="34"/>
      <c r="AE8077" s="34"/>
      <c r="AF8077" s="34"/>
      <c r="AG8077" s="37"/>
    </row>
    <row r="8078" spans="3:33">
      <c r="C8078" s="29"/>
      <c r="E8078" s="30"/>
      <c r="F8078" s="30"/>
      <c r="G8078" s="30"/>
      <c r="H8078" s="26"/>
      <c r="AD8078" s="34"/>
      <c r="AE8078" s="34"/>
      <c r="AF8078" s="34"/>
      <c r="AG8078" s="37"/>
    </row>
    <row r="8079" spans="3:33">
      <c r="C8079" s="29"/>
      <c r="E8079" s="30"/>
      <c r="F8079" s="30"/>
      <c r="G8079" s="30"/>
      <c r="H8079" s="26"/>
      <c r="AD8079" s="34"/>
      <c r="AE8079" s="34"/>
      <c r="AF8079" s="34"/>
      <c r="AG8079" s="37"/>
    </row>
    <row r="8080" spans="3:33">
      <c r="C8080" s="29"/>
      <c r="E8080" s="30"/>
      <c r="F8080" s="30"/>
      <c r="G8080" s="30"/>
      <c r="H8080" s="26"/>
      <c r="AD8080" s="34"/>
      <c r="AE8080" s="34"/>
      <c r="AF8080" s="34"/>
      <c r="AG8080" s="37"/>
    </row>
    <row r="8081" spans="3:33">
      <c r="C8081" s="29"/>
      <c r="E8081" s="30"/>
      <c r="F8081" s="30"/>
      <c r="G8081" s="30"/>
      <c r="H8081" s="26"/>
      <c r="AD8081" s="34"/>
      <c r="AE8081" s="34"/>
      <c r="AF8081" s="34"/>
      <c r="AG8081" s="37"/>
    </row>
    <row r="8082" spans="3:33">
      <c r="C8082" s="29"/>
      <c r="E8082" s="30"/>
      <c r="F8082" s="30"/>
      <c r="G8082" s="30"/>
      <c r="H8082" s="26"/>
      <c r="AD8082" s="34"/>
      <c r="AE8082" s="34"/>
      <c r="AF8082" s="34"/>
      <c r="AG8082" s="37"/>
    </row>
    <row r="8083" spans="3:33">
      <c r="C8083" s="29"/>
      <c r="E8083" s="30"/>
      <c r="F8083" s="30"/>
      <c r="G8083" s="30"/>
      <c r="H8083" s="26"/>
      <c r="AD8083" s="34"/>
      <c r="AE8083" s="34"/>
      <c r="AF8083" s="34"/>
      <c r="AG8083" s="37"/>
    </row>
    <row r="8084" spans="3:33">
      <c r="C8084" s="29"/>
      <c r="E8084" s="30"/>
      <c r="F8084" s="30"/>
      <c r="G8084" s="30"/>
      <c r="H8084" s="26"/>
      <c r="AD8084" s="34"/>
      <c r="AE8084" s="34"/>
      <c r="AF8084" s="34"/>
      <c r="AG8084" s="37"/>
    </row>
    <row r="8085" spans="3:33">
      <c r="C8085" s="29"/>
      <c r="E8085" s="30"/>
      <c r="F8085" s="30"/>
      <c r="G8085" s="30"/>
      <c r="H8085" s="26"/>
      <c r="AD8085" s="34"/>
      <c r="AE8085" s="34"/>
      <c r="AF8085" s="34"/>
      <c r="AG8085" s="37"/>
    </row>
    <row r="8086" spans="3:33">
      <c r="C8086" s="29"/>
      <c r="E8086" s="30"/>
      <c r="F8086" s="30"/>
      <c r="G8086" s="30"/>
      <c r="H8086" s="26"/>
      <c r="AD8086" s="34"/>
      <c r="AE8086" s="34"/>
      <c r="AF8086" s="34"/>
      <c r="AG8086" s="37"/>
    </row>
    <row r="8087" spans="3:33">
      <c r="C8087" s="29"/>
      <c r="E8087" s="30"/>
      <c r="F8087" s="30"/>
      <c r="G8087" s="30"/>
      <c r="H8087" s="26"/>
      <c r="AF8087" s="34"/>
    </row>
    <row r="8088" spans="3:33">
      <c r="C8088" s="29"/>
      <c r="E8088" s="30"/>
      <c r="F8088" s="30"/>
      <c r="G8088" s="30"/>
      <c r="H8088" s="26"/>
      <c r="AF8088" s="34"/>
    </row>
    <row r="8089" spans="3:33">
      <c r="C8089" s="29"/>
      <c r="E8089" s="30"/>
      <c r="F8089" s="30"/>
      <c r="G8089" s="30"/>
      <c r="H8089" s="26"/>
      <c r="AF8089" s="34"/>
    </row>
    <row r="8090" spans="3:33">
      <c r="C8090" s="29"/>
      <c r="E8090" s="30"/>
      <c r="F8090" s="30"/>
      <c r="G8090" s="30"/>
      <c r="H8090" s="26"/>
      <c r="AF8090" s="34"/>
    </row>
    <row r="8091" spans="3:33">
      <c r="C8091" s="29"/>
      <c r="E8091" s="30"/>
      <c r="F8091" s="30"/>
      <c r="G8091" s="30"/>
      <c r="H8091" s="26"/>
      <c r="AF8091" s="34"/>
    </row>
    <row r="8092" spans="3:33">
      <c r="C8092" s="29"/>
      <c r="E8092" s="30"/>
      <c r="F8092" s="30"/>
      <c r="G8092" s="30"/>
      <c r="H8092" s="26"/>
      <c r="AF8092" s="34"/>
    </row>
    <row r="8093" spans="3:33">
      <c r="C8093" s="29"/>
      <c r="E8093" s="30"/>
      <c r="F8093" s="30"/>
      <c r="G8093" s="30"/>
      <c r="H8093" s="26"/>
      <c r="AD8093" s="34"/>
      <c r="AE8093" s="34"/>
      <c r="AF8093" s="34"/>
    </row>
    <row r="8094" spans="3:33">
      <c r="C8094" s="29"/>
      <c r="E8094" s="30"/>
      <c r="F8094" s="30"/>
      <c r="G8094" s="30"/>
      <c r="H8094" s="26"/>
      <c r="AD8094" s="34"/>
      <c r="AE8094" s="34"/>
      <c r="AF8094" s="34"/>
    </row>
    <row r="8095" spans="3:33">
      <c r="C8095" s="29"/>
      <c r="E8095" s="30"/>
      <c r="F8095" s="30"/>
      <c r="G8095" s="30"/>
      <c r="H8095" s="26"/>
      <c r="AD8095" s="34"/>
      <c r="AE8095" s="34"/>
      <c r="AF8095" s="34"/>
    </row>
    <row r="8096" spans="3:33">
      <c r="C8096" s="29"/>
      <c r="E8096" s="30"/>
      <c r="F8096" s="30"/>
      <c r="G8096" s="30"/>
      <c r="H8096" s="26"/>
      <c r="AF8096" s="34"/>
      <c r="AG8096" s="34"/>
    </row>
    <row r="8097" spans="3:33">
      <c r="C8097" s="29"/>
      <c r="E8097" s="30"/>
      <c r="F8097" s="30"/>
      <c r="G8097" s="30"/>
      <c r="H8097" s="26"/>
      <c r="AF8097" s="34"/>
      <c r="AG8097" s="34"/>
    </row>
    <row r="8098" spans="3:33">
      <c r="C8098" s="29"/>
      <c r="E8098" s="30"/>
      <c r="F8098" s="30"/>
      <c r="G8098" s="30"/>
      <c r="H8098" s="26"/>
      <c r="AF8098" s="34"/>
      <c r="AG8098" s="34"/>
    </row>
    <row r="8099" spans="3:33">
      <c r="C8099" s="29"/>
      <c r="E8099" s="30"/>
      <c r="F8099" s="30"/>
      <c r="G8099" s="30"/>
      <c r="H8099" s="26"/>
      <c r="AD8099" s="34"/>
      <c r="AE8099" s="34"/>
      <c r="AF8099" s="34"/>
      <c r="AG8099" s="34"/>
    </row>
    <row r="8100" spans="3:33">
      <c r="C8100" s="29"/>
      <c r="E8100" s="30"/>
      <c r="F8100" s="30"/>
      <c r="G8100" s="30"/>
      <c r="H8100" s="26"/>
      <c r="AF8100" s="34"/>
    </row>
    <row r="8101" spans="3:33">
      <c r="C8101" s="29"/>
      <c r="E8101" s="30"/>
      <c r="F8101" s="30"/>
      <c r="G8101" s="30"/>
      <c r="H8101" s="26"/>
      <c r="AF8101" s="34"/>
    </row>
    <row r="8102" spans="3:33">
      <c r="C8102" s="29"/>
      <c r="E8102" s="30"/>
      <c r="F8102" s="30"/>
      <c r="G8102" s="30"/>
      <c r="H8102" s="26"/>
      <c r="AD8102" s="34"/>
      <c r="AE8102" s="34"/>
      <c r="AF8102" s="34"/>
    </row>
    <row r="8103" spans="3:33">
      <c r="C8103" s="29"/>
      <c r="E8103" s="30"/>
      <c r="F8103" s="30"/>
      <c r="G8103" s="30"/>
      <c r="H8103" s="26"/>
      <c r="AD8103" s="34"/>
      <c r="AE8103" s="34"/>
      <c r="AF8103" s="34"/>
    </row>
    <row r="8104" spans="3:33">
      <c r="C8104" s="29"/>
      <c r="E8104" s="30"/>
      <c r="F8104" s="30"/>
      <c r="G8104" s="30"/>
      <c r="H8104" s="26"/>
      <c r="AD8104" s="34"/>
      <c r="AE8104" s="34"/>
      <c r="AF8104" s="34"/>
    </row>
    <row r="8105" spans="3:33">
      <c r="C8105" s="29"/>
      <c r="E8105" s="30"/>
      <c r="F8105" s="30"/>
      <c r="G8105" s="30"/>
      <c r="H8105" s="26"/>
      <c r="AD8105" s="34"/>
      <c r="AE8105" s="34"/>
      <c r="AF8105" s="34"/>
    </row>
    <row r="8106" spans="3:33">
      <c r="C8106" s="29"/>
      <c r="E8106" s="30"/>
      <c r="F8106" s="30"/>
      <c r="G8106" s="30"/>
      <c r="H8106" s="26"/>
      <c r="AD8106" s="34"/>
      <c r="AE8106" s="34"/>
      <c r="AF8106" s="34"/>
    </row>
    <row r="8107" spans="3:33">
      <c r="C8107" s="29"/>
      <c r="E8107" s="30"/>
      <c r="F8107" s="30"/>
      <c r="G8107" s="30"/>
      <c r="H8107" s="26"/>
      <c r="AD8107" s="34"/>
      <c r="AE8107" s="34"/>
      <c r="AF8107" s="34"/>
    </row>
    <row r="8108" spans="3:33">
      <c r="C8108" s="29"/>
      <c r="E8108" s="30"/>
      <c r="F8108" s="30"/>
      <c r="G8108" s="30"/>
      <c r="H8108" s="26"/>
      <c r="AF8108" s="34"/>
      <c r="AG8108" s="37"/>
    </row>
    <row r="8109" spans="3:33">
      <c r="C8109" s="29"/>
      <c r="E8109" s="30"/>
      <c r="F8109" s="30"/>
      <c r="G8109" s="30"/>
      <c r="H8109" s="26"/>
      <c r="AF8109" s="34"/>
      <c r="AG8109" s="37"/>
    </row>
    <row r="8110" spans="3:33">
      <c r="C8110" s="29"/>
      <c r="E8110" s="30"/>
      <c r="F8110" s="30"/>
      <c r="G8110" s="30"/>
      <c r="H8110" s="26"/>
      <c r="AF8110" s="34"/>
      <c r="AG8110" s="37"/>
    </row>
    <row r="8111" spans="3:33">
      <c r="C8111" s="29"/>
      <c r="E8111" s="30"/>
      <c r="F8111" s="30"/>
      <c r="G8111" s="30"/>
      <c r="H8111" s="26"/>
      <c r="AF8111" s="34"/>
      <c r="AG8111" s="37"/>
    </row>
    <row r="8112" spans="3:33">
      <c r="C8112" s="29"/>
      <c r="E8112" s="30"/>
      <c r="F8112" s="30"/>
      <c r="G8112" s="30"/>
      <c r="H8112" s="26"/>
      <c r="AF8112" s="34"/>
      <c r="AG8112" s="37"/>
    </row>
    <row r="8113" spans="3:33">
      <c r="C8113" s="29"/>
      <c r="E8113" s="30"/>
      <c r="F8113" s="30"/>
      <c r="G8113" s="30"/>
      <c r="H8113" s="26"/>
      <c r="AF8113" s="34"/>
      <c r="AG8113" s="37"/>
    </row>
    <row r="8114" spans="3:33">
      <c r="C8114" s="29"/>
      <c r="E8114" s="30"/>
      <c r="F8114" s="30"/>
      <c r="G8114" s="30"/>
      <c r="H8114" s="26"/>
      <c r="AF8114" s="34"/>
      <c r="AG8114" s="37"/>
    </row>
    <row r="8115" spans="3:33">
      <c r="C8115" s="29"/>
      <c r="E8115" s="30"/>
      <c r="F8115" s="30"/>
      <c r="G8115" s="30"/>
      <c r="H8115" s="26"/>
      <c r="AF8115" s="34"/>
      <c r="AG8115" s="37"/>
    </row>
    <row r="8116" spans="3:33">
      <c r="C8116" s="29"/>
      <c r="E8116" s="30"/>
      <c r="F8116" s="30"/>
      <c r="G8116" s="30"/>
      <c r="H8116" s="26"/>
      <c r="AF8116" s="34"/>
      <c r="AG8116" s="37"/>
    </row>
    <row r="8117" spans="3:33">
      <c r="C8117" s="29"/>
      <c r="E8117" s="30"/>
      <c r="F8117" s="30"/>
      <c r="G8117" s="30"/>
      <c r="H8117" s="26"/>
      <c r="AD8117" s="34"/>
      <c r="AE8117" s="34"/>
      <c r="AF8117" s="34"/>
      <c r="AG8117" s="37"/>
    </row>
    <row r="8118" spans="3:33">
      <c r="C8118" s="29"/>
      <c r="E8118" s="30"/>
      <c r="F8118" s="30"/>
      <c r="G8118" s="30"/>
      <c r="H8118" s="26"/>
      <c r="AF8118" s="34"/>
    </row>
    <row r="8119" spans="3:33">
      <c r="C8119" s="29"/>
      <c r="E8119" s="30"/>
      <c r="F8119" s="30"/>
      <c r="G8119" s="30"/>
      <c r="H8119" s="26"/>
      <c r="AF8119" s="34"/>
    </row>
    <row r="8120" spans="3:33">
      <c r="C8120" s="29"/>
      <c r="E8120" s="30"/>
      <c r="F8120" s="30"/>
      <c r="G8120" s="30"/>
      <c r="H8120" s="26"/>
      <c r="AF8120" s="34"/>
    </row>
    <row r="8121" spans="3:33">
      <c r="C8121" s="29"/>
      <c r="E8121" s="30"/>
      <c r="F8121" s="30"/>
      <c r="G8121" s="30"/>
      <c r="H8121" s="26"/>
      <c r="AF8121" s="34"/>
    </row>
    <row r="8122" spans="3:33">
      <c r="C8122" s="29"/>
      <c r="E8122" s="30"/>
      <c r="F8122" s="30"/>
      <c r="G8122" s="30"/>
      <c r="H8122" s="26"/>
      <c r="AF8122" s="34"/>
    </row>
    <row r="8123" spans="3:33">
      <c r="C8123" s="29"/>
      <c r="E8123" s="30"/>
      <c r="F8123" s="30"/>
      <c r="G8123" s="30"/>
      <c r="H8123" s="26"/>
      <c r="AF8123" s="34"/>
    </row>
    <row r="8124" spans="3:33">
      <c r="C8124" s="29"/>
      <c r="E8124" s="30"/>
      <c r="F8124" s="30"/>
      <c r="G8124" s="30"/>
      <c r="H8124" s="26"/>
      <c r="AF8124" s="34"/>
    </row>
    <row r="8125" spans="3:33">
      <c r="C8125" s="29"/>
      <c r="E8125" s="30"/>
      <c r="F8125" s="30"/>
      <c r="G8125" s="30"/>
      <c r="H8125" s="26"/>
      <c r="AF8125" s="34"/>
    </row>
    <row r="8126" spans="3:33">
      <c r="C8126" s="29"/>
      <c r="E8126" s="30"/>
      <c r="F8126" s="30"/>
      <c r="G8126" s="30"/>
      <c r="H8126" s="26"/>
      <c r="AF8126" s="34"/>
    </row>
    <row r="8127" spans="3:33">
      <c r="C8127" s="29"/>
      <c r="E8127" s="30"/>
      <c r="F8127" s="30"/>
      <c r="G8127" s="30"/>
      <c r="H8127" s="26"/>
      <c r="AF8127" s="34"/>
    </row>
    <row r="8128" spans="3:33">
      <c r="C8128" s="29"/>
      <c r="E8128" s="30"/>
      <c r="F8128" s="30"/>
      <c r="G8128" s="30"/>
      <c r="H8128" s="26"/>
      <c r="AF8128" s="34"/>
    </row>
    <row r="8129" spans="3:33">
      <c r="C8129" s="29"/>
      <c r="E8129" s="30"/>
      <c r="F8129" s="30"/>
      <c r="G8129" s="30"/>
      <c r="H8129" s="26"/>
      <c r="AF8129" s="34"/>
      <c r="AG8129" s="37"/>
    </row>
    <row r="8130" spans="3:33">
      <c r="C8130" s="29"/>
      <c r="E8130" s="30"/>
      <c r="F8130" s="30"/>
      <c r="G8130" s="30"/>
      <c r="H8130" s="26"/>
      <c r="AF8130" s="34"/>
      <c r="AG8130" s="37"/>
    </row>
    <row r="8131" spans="3:33">
      <c r="C8131" s="29"/>
      <c r="E8131" s="30"/>
      <c r="F8131" s="30"/>
      <c r="G8131" s="30"/>
      <c r="H8131" s="26"/>
      <c r="AF8131" s="34"/>
      <c r="AG8131" s="37"/>
    </row>
    <row r="8132" spans="3:33">
      <c r="C8132" s="29"/>
      <c r="E8132" s="30"/>
      <c r="F8132" s="30"/>
      <c r="G8132" s="30"/>
      <c r="H8132" s="26"/>
      <c r="AD8132" s="34"/>
      <c r="AE8132" s="34"/>
      <c r="AF8132" s="34"/>
      <c r="AG8132" s="37"/>
    </row>
    <row r="8133" spans="3:33">
      <c r="C8133" s="29"/>
      <c r="E8133" s="30"/>
      <c r="F8133" s="30"/>
      <c r="G8133" s="30"/>
      <c r="H8133" s="26"/>
      <c r="AD8133" s="34"/>
      <c r="AE8133" s="34"/>
      <c r="AF8133" s="34"/>
      <c r="AG8133" s="37"/>
    </row>
    <row r="8134" spans="3:33">
      <c r="C8134" s="29"/>
      <c r="E8134" s="30"/>
      <c r="F8134" s="30"/>
      <c r="G8134" s="30"/>
      <c r="H8134" s="26"/>
      <c r="AD8134" s="34"/>
      <c r="AE8134" s="34"/>
      <c r="AF8134" s="34"/>
      <c r="AG8134" s="37"/>
    </row>
    <row r="8135" spans="3:33">
      <c r="C8135" s="29"/>
      <c r="E8135" s="30"/>
      <c r="F8135" s="30"/>
      <c r="G8135" s="30"/>
      <c r="H8135" s="26"/>
      <c r="AD8135" s="34"/>
      <c r="AE8135" s="34"/>
      <c r="AF8135" s="34"/>
      <c r="AG8135" s="37"/>
    </row>
    <row r="8136" spans="3:33">
      <c r="C8136" s="29"/>
      <c r="E8136" s="30"/>
      <c r="F8136" s="30"/>
      <c r="G8136" s="30"/>
      <c r="H8136" s="26"/>
      <c r="AD8136" s="34"/>
      <c r="AE8136" s="34"/>
      <c r="AF8136" s="34"/>
      <c r="AG8136" s="37"/>
    </row>
    <row r="8137" spans="3:33">
      <c r="C8137" s="29"/>
      <c r="E8137" s="30"/>
      <c r="F8137" s="30"/>
      <c r="G8137" s="30"/>
      <c r="H8137" s="26"/>
      <c r="AD8137" s="34"/>
      <c r="AE8137" s="34"/>
      <c r="AF8137" s="34"/>
      <c r="AG8137" s="37"/>
    </row>
    <row r="8138" spans="3:33">
      <c r="C8138" s="29"/>
      <c r="E8138" s="30"/>
      <c r="F8138" s="30"/>
      <c r="G8138" s="30"/>
      <c r="H8138" s="26"/>
      <c r="AD8138" s="34"/>
      <c r="AE8138" s="34"/>
      <c r="AF8138" s="34"/>
      <c r="AG8138" s="37"/>
    </row>
    <row r="8139" spans="3:33">
      <c r="C8139" s="29"/>
      <c r="E8139" s="30"/>
      <c r="F8139" s="30"/>
      <c r="G8139" s="30"/>
      <c r="H8139" s="26"/>
      <c r="AD8139" s="34"/>
      <c r="AE8139" s="34"/>
      <c r="AF8139" s="34"/>
      <c r="AG8139" s="37"/>
    </row>
    <row r="8140" spans="3:33">
      <c r="C8140" s="29"/>
      <c r="E8140" s="30"/>
      <c r="F8140" s="30"/>
      <c r="G8140" s="30"/>
      <c r="H8140" s="26"/>
      <c r="AF8140" s="34"/>
    </row>
    <row r="8141" spans="3:33">
      <c r="C8141" s="29"/>
      <c r="E8141" s="30"/>
      <c r="F8141" s="30"/>
      <c r="G8141" s="30"/>
      <c r="H8141" s="26"/>
      <c r="AF8141" s="34"/>
    </row>
    <row r="8142" spans="3:33">
      <c r="C8142" s="29"/>
      <c r="E8142" s="30"/>
      <c r="F8142" s="30"/>
      <c r="G8142" s="30"/>
      <c r="H8142" s="26"/>
      <c r="AF8142" s="34"/>
    </row>
    <row r="8143" spans="3:33">
      <c r="C8143" s="29"/>
      <c r="E8143" s="30"/>
      <c r="F8143" s="30"/>
      <c r="G8143" s="30"/>
      <c r="H8143" s="26"/>
      <c r="AF8143" s="34"/>
    </row>
    <row r="8144" spans="3:33">
      <c r="C8144" s="29"/>
      <c r="E8144" s="30"/>
      <c r="F8144" s="30"/>
      <c r="G8144" s="30"/>
      <c r="H8144" s="26"/>
      <c r="AF8144" s="34"/>
    </row>
    <row r="8145" spans="3:33">
      <c r="C8145" s="29"/>
      <c r="E8145" s="30"/>
      <c r="F8145" s="30"/>
      <c r="G8145" s="30"/>
      <c r="H8145" s="26"/>
      <c r="AF8145" s="34"/>
    </row>
    <row r="8146" spans="3:33">
      <c r="C8146" s="29"/>
      <c r="E8146" s="30"/>
      <c r="F8146" s="30"/>
      <c r="G8146" s="30"/>
      <c r="H8146" s="26"/>
      <c r="AF8146" s="34"/>
    </row>
    <row r="8147" spans="3:33">
      <c r="C8147" s="29"/>
      <c r="E8147" s="30"/>
      <c r="F8147" s="30"/>
      <c r="G8147" s="30"/>
      <c r="H8147" s="26"/>
      <c r="AF8147" s="34"/>
    </row>
    <row r="8148" spans="3:33">
      <c r="C8148" s="29"/>
      <c r="E8148" s="30"/>
      <c r="F8148" s="30"/>
      <c r="G8148" s="30"/>
      <c r="H8148" s="26"/>
      <c r="AF8148" s="34"/>
    </row>
    <row r="8149" spans="3:33">
      <c r="C8149" s="29"/>
      <c r="E8149" s="30"/>
      <c r="F8149" s="30"/>
      <c r="G8149" s="30"/>
      <c r="H8149" s="26"/>
      <c r="AF8149" s="34"/>
    </row>
    <row r="8150" spans="3:33">
      <c r="C8150" s="29"/>
      <c r="E8150" s="30"/>
      <c r="F8150" s="30"/>
      <c r="G8150" s="30"/>
      <c r="H8150" s="26"/>
      <c r="AF8150" s="34"/>
    </row>
    <row r="8151" spans="3:33">
      <c r="C8151" s="29"/>
      <c r="E8151" s="30"/>
      <c r="F8151" s="30"/>
      <c r="G8151" s="30"/>
      <c r="H8151" s="26"/>
      <c r="AF8151" s="34"/>
    </row>
    <row r="8152" spans="3:33">
      <c r="C8152" s="29"/>
      <c r="E8152" s="30"/>
      <c r="F8152" s="30"/>
      <c r="G8152" s="30"/>
      <c r="H8152" s="26"/>
      <c r="AF8152" s="34"/>
    </row>
    <row r="8153" spans="3:33">
      <c r="C8153" s="29"/>
      <c r="E8153" s="30"/>
      <c r="F8153" s="30"/>
      <c r="G8153" s="30"/>
      <c r="H8153" s="26"/>
      <c r="AF8153" s="34"/>
      <c r="AG8153" s="34"/>
    </row>
    <row r="8154" spans="3:33">
      <c r="C8154" s="29"/>
      <c r="E8154" s="30"/>
      <c r="F8154" s="30"/>
      <c r="G8154" s="30"/>
      <c r="H8154" s="26"/>
      <c r="U8154" s="25"/>
      <c r="V8154" s="25"/>
      <c r="AF8154" s="34"/>
      <c r="AG8154" s="34"/>
    </row>
    <row r="8155" spans="3:33">
      <c r="C8155" s="29"/>
      <c r="E8155" s="30"/>
      <c r="F8155" s="30"/>
      <c r="G8155" s="30"/>
      <c r="H8155" s="26"/>
      <c r="U8155" s="25"/>
      <c r="V8155" s="25"/>
      <c r="AF8155" s="34"/>
      <c r="AG8155" s="34"/>
    </row>
    <row r="8156" spans="3:33">
      <c r="C8156" s="29"/>
      <c r="E8156" s="30"/>
      <c r="F8156" s="30"/>
      <c r="G8156" s="30"/>
      <c r="H8156" s="26"/>
      <c r="U8156" s="25"/>
      <c r="V8156" s="25"/>
      <c r="AF8156" s="34"/>
    </row>
    <row r="8157" spans="3:33">
      <c r="C8157" s="29"/>
      <c r="E8157" s="30"/>
      <c r="F8157" s="30"/>
      <c r="G8157" s="30"/>
      <c r="H8157" s="26"/>
      <c r="U8157" s="25"/>
      <c r="V8157" s="25"/>
      <c r="AD8157" s="34"/>
      <c r="AE8157" s="34"/>
      <c r="AF8157" s="34"/>
    </row>
    <row r="8158" spans="3:33">
      <c r="C8158" s="29"/>
      <c r="E8158" s="30"/>
      <c r="F8158" s="30"/>
      <c r="G8158" s="30"/>
      <c r="H8158" s="26"/>
      <c r="U8158" s="25"/>
      <c r="V8158" s="25"/>
      <c r="AF8158" s="34"/>
    </row>
    <row r="8159" spans="3:33">
      <c r="C8159" s="29"/>
      <c r="E8159" s="30"/>
      <c r="F8159" s="30"/>
      <c r="G8159" s="30"/>
      <c r="H8159" s="26"/>
      <c r="U8159" s="25"/>
      <c r="V8159" s="25"/>
      <c r="AF8159" s="34"/>
    </row>
    <row r="8160" spans="3:33">
      <c r="C8160" s="29"/>
      <c r="E8160" s="30"/>
      <c r="F8160" s="30"/>
      <c r="G8160" s="30"/>
      <c r="H8160" s="26"/>
      <c r="U8160" s="25"/>
      <c r="V8160" s="25"/>
      <c r="AF8160" s="34"/>
    </row>
    <row r="8161" spans="3:32">
      <c r="C8161" s="29"/>
      <c r="E8161" s="30"/>
      <c r="F8161" s="30"/>
      <c r="G8161" s="30"/>
      <c r="H8161" s="26"/>
      <c r="U8161" s="25"/>
      <c r="V8161" s="25"/>
      <c r="AF8161" s="34"/>
    </row>
    <row r="8162" spans="3:32">
      <c r="C8162" s="29"/>
      <c r="E8162" s="30"/>
      <c r="F8162" s="30"/>
      <c r="G8162" s="30"/>
      <c r="H8162" s="26"/>
      <c r="U8162" s="25"/>
      <c r="V8162" s="25"/>
      <c r="AF8162" s="34"/>
    </row>
    <row r="8163" spans="3:32">
      <c r="C8163" s="29"/>
      <c r="E8163" s="30"/>
      <c r="F8163" s="30"/>
      <c r="G8163" s="30"/>
      <c r="H8163" s="26"/>
      <c r="U8163" s="25"/>
      <c r="V8163" s="25"/>
      <c r="AF8163" s="34"/>
    </row>
    <row r="8164" spans="3:32">
      <c r="C8164" s="29"/>
      <c r="E8164" s="30"/>
      <c r="F8164" s="30"/>
      <c r="G8164" s="30"/>
      <c r="H8164" s="26"/>
      <c r="U8164" s="25"/>
      <c r="V8164" s="25"/>
      <c r="AF8164" s="34"/>
    </row>
    <row r="8165" spans="3:32">
      <c r="C8165" s="29"/>
      <c r="E8165" s="30"/>
      <c r="F8165" s="30"/>
      <c r="G8165" s="30"/>
      <c r="H8165" s="26"/>
      <c r="U8165" s="25"/>
      <c r="V8165" s="25"/>
      <c r="AF8165" s="34"/>
    </row>
    <row r="8166" spans="3:32">
      <c r="C8166" s="29"/>
      <c r="E8166" s="30"/>
      <c r="F8166" s="30"/>
      <c r="G8166" s="30"/>
      <c r="H8166" s="26"/>
      <c r="U8166" s="25"/>
      <c r="V8166" s="25"/>
      <c r="AF8166" s="34"/>
    </row>
    <row r="8167" spans="3:32">
      <c r="C8167" s="29"/>
      <c r="E8167" s="30"/>
      <c r="F8167" s="30"/>
      <c r="G8167" s="30"/>
      <c r="H8167" s="26"/>
      <c r="U8167" s="25"/>
      <c r="V8167" s="25"/>
      <c r="AF8167" s="34"/>
    </row>
    <row r="8168" spans="3:32">
      <c r="C8168" s="29"/>
      <c r="E8168" s="30"/>
      <c r="F8168" s="30"/>
      <c r="G8168" s="30"/>
      <c r="H8168" s="26"/>
      <c r="U8168" s="25"/>
      <c r="V8168" s="25"/>
      <c r="AF8168" s="34"/>
    </row>
    <row r="8169" spans="3:32">
      <c r="C8169" s="29"/>
      <c r="E8169" s="30"/>
      <c r="F8169" s="30"/>
      <c r="G8169" s="30"/>
      <c r="H8169" s="26"/>
      <c r="U8169" s="25"/>
      <c r="V8169" s="25"/>
      <c r="AF8169" s="34"/>
    </row>
    <row r="8170" spans="3:32">
      <c r="C8170" s="29"/>
      <c r="E8170" s="30"/>
      <c r="F8170" s="30"/>
      <c r="G8170" s="30"/>
      <c r="H8170" s="26"/>
      <c r="U8170" s="25"/>
      <c r="V8170" s="25"/>
      <c r="AF8170" s="34"/>
    </row>
    <row r="8171" spans="3:32">
      <c r="C8171" s="29"/>
      <c r="E8171" s="30"/>
      <c r="F8171" s="30"/>
      <c r="G8171" s="30"/>
      <c r="H8171" s="26"/>
      <c r="U8171" s="25"/>
      <c r="V8171" s="25"/>
      <c r="AF8171" s="34"/>
    </row>
    <row r="8172" spans="3:32">
      <c r="C8172" s="29"/>
      <c r="E8172" s="30"/>
      <c r="F8172" s="30"/>
      <c r="G8172" s="30"/>
      <c r="H8172" s="26"/>
      <c r="U8172" s="25"/>
      <c r="V8172" s="25"/>
      <c r="AF8172" s="34"/>
    </row>
    <row r="8173" spans="3:32">
      <c r="C8173" s="29"/>
      <c r="E8173" s="30"/>
      <c r="F8173" s="30"/>
      <c r="G8173" s="30"/>
      <c r="H8173" s="26"/>
      <c r="U8173" s="25"/>
      <c r="V8173" s="25"/>
      <c r="AF8173" s="34"/>
    </row>
    <row r="8174" spans="3:32">
      <c r="C8174" s="29"/>
      <c r="E8174" s="30"/>
      <c r="F8174" s="30"/>
      <c r="G8174" s="30"/>
      <c r="H8174" s="26"/>
      <c r="U8174" s="25"/>
      <c r="V8174" s="25"/>
      <c r="AF8174" s="34"/>
    </row>
    <row r="8175" spans="3:32">
      <c r="C8175" s="29"/>
      <c r="E8175" s="30"/>
      <c r="F8175" s="30"/>
      <c r="G8175" s="30"/>
      <c r="H8175" s="26"/>
      <c r="U8175" s="25"/>
      <c r="V8175" s="25"/>
      <c r="AF8175" s="34"/>
    </row>
    <row r="8176" spans="3:32">
      <c r="C8176" s="29"/>
      <c r="E8176" s="30"/>
      <c r="F8176" s="30"/>
      <c r="G8176" s="30"/>
      <c r="H8176" s="26"/>
      <c r="U8176" s="25"/>
      <c r="V8176" s="25"/>
      <c r="AF8176" s="34"/>
    </row>
    <row r="8177" spans="3:33">
      <c r="C8177" s="29"/>
      <c r="E8177" s="30"/>
      <c r="F8177" s="30"/>
      <c r="G8177" s="30"/>
      <c r="H8177" s="26"/>
      <c r="U8177" s="25"/>
      <c r="V8177" s="25"/>
      <c r="AF8177" s="34"/>
    </row>
    <row r="8178" spans="3:33">
      <c r="C8178" s="29"/>
      <c r="E8178" s="30"/>
      <c r="F8178" s="30"/>
      <c r="G8178" s="30"/>
      <c r="H8178" s="26"/>
      <c r="U8178" s="25"/>
      <c r="V8178" s="25"/>
      <c r="AF8178" s="34"/>
    </row>
    <row r="8179" spans="3:33">
      <c r="C8179" s="29"/>
      <c r="E8179" s="30"/>
      <c r="F8179" s="30"/>
      <c r="G8179" s="30"/>
      <c r="H8179" s="26"/>
      <c r="U8179" s="25"/>
      <c r="V8179" s="25"/>
      <c r="AF8179" s="34"/>
    </row>
    <row r="8180" spans="3:33">
      <c r="C8180" s="29"/>
      <c r="E8180" s="30"/>
      <c r="F8180" s="30"/>
      <c r="G8180" s="30"/>
      <c r="H8180" s="26"/>
      <c r="U8180" s="25"/>
      <c r="V8180" s="25"/>
      <c r="AF8180" s="34"/>
    </row>
    <row r="8181" spans="3:33">
      <c r="C8181" s="29"/>
      <c r="E8181" s="30"/>
      <c r="F8181" s="30"/>
      <c r="G8181" s="30"/>
      <c r="H8181" s="26"/>
      <c r="U8181" s="25"/>
      <c r="V8181" s="25"/>
      <c r="AF8181" s="34"/>
    </row>
    <row r="8182" spans="3:33">
      <c r="C8182" s="29"/>
      <c r="E8182" s="30"/>
      <c r="F8182" s="30"/>
      <c r="G8182" s="30"/>
      <c r="H8182" s="26"/>
      <c r="U8182" s="25"/>
      <c r="V8182" s="25"/>
      <c r="AF8182" s="34"/>
    </row>
    <row r="8183" spans="3:33">
      <c r="C8183" s="29"/>
      <c r="E8183" s="30"/>
      <c r="F8183" s="30"/>
      <c r="G8183" s="30"/>
      <c r="H8183" s="26"/>
      <c r="U8183" s="25"/>
      <c r="V8183" s="25"/>
      <c r="AF8183" s="34"/>
    </row>
    <row r="8184" spans="3:33">
      <c r="C8184" s="29"/>
      <c r="E8184" s="30"/>
      <c r="F8184" s="30"/>
      <c r="G8184" s="30"/>
      <c r="H8184" s="26"/>
      <c r="U8184" s="25"/>
      <c r="V8184" s="25"/>
      <c r="AF8184" s="34"/>
    </row>
    <row r="8185" spans="3:33">
      <c r="C8185" s="29"/>
      <c r="E8185" s="30"/>
      <c r="F8185" s="30"/>
      <c r="G8185" s="30"/>
      <c r="H8185" s="26"/>
      <c r="U8185" s="25"/>
      <c r="V8185" s="25"/>
      <c r="AD8185" s="34"/>
      <c r="AE8185" s="34"/>
      <c r="AF8185" s="34"/>
    </row>
    <row r="8186" spans="3:33">
      <c r="C8186" s="29"/>
      <c r="E8186" s="30"/>
      <c r="F8186" s="30"/>
      <c r="G8186" s="30"/>
      <c r="H8186" s="26"/>
      <c r="U8186" s="25"/>
      <c r="V8186" s="25"/>
      <c r="AD8186" s="34"/>
      <c r="AE8186" s="34"/>
      <c r="AF8186" s="34"/>
    </row>
    <row r="8187" spans="3:33">
      <c r="C8187" s="29"/>
      <c r="E8187" s="30"/>
      <c r="F8187" s="30"/>
      <c r="G8187" s="30"/>
      <c r="H8187" s="26"/>
      <c r="AD8187" s="34"/>
      <c r="AE8187" s="34"/>
      <c r="AF8187" s="34"/>
    </row>
    <row r="8188" spans="3:33">
      <c r="C8188" s="29"/>
      <c r="E8188" s="30"/>
      <c r="F8188" s="30"/>
      <c r="G8188" s="30"/>
      <c r="H8188" s="26"/>
      <c r="AD8188" s="34"/>
      <c r="AE8188" s="34"/>
      <c r="AF8188" s="34"/>
    </row>
    <row r="8189" spans="3:33">
      <c r="C8189" s="29"/>
      <c r="E8189" s="30"/>
      <c r="F8189" s="30"/>
      <c r="G8189" s="30"/>
      <c r="H8189" s="26"/>
      <c r="AD8189" s="34"/>
      <c r="AE8189" s="34"/>
      <c r="AF8189" s="34"/>
    </row>
    <row r="8190" spans="3:33">
      <c r="C8190" s="29"/>
      <c r="E8190" s="30"/>
      <c r="F8190" s="30"/>
      <c r="G8190" s="30"/>
      <c r="H8190" s="26"/>
      <c r="AF8190" s="34"/>
      <c r="AG8190" s="37"/>
    </row>
    <row r="8191" spans="3:33">
      <c r="C8191" s="29"/>
      <c r="E8191" s="30"/>
      <c r="F8191" s="30"/>
      <c r="G8191" s="30"/>
      <c r="H8191" s="26"/>
      <c r="AF8191" s="34"/>
      <c r="AG8191" s="37"/>
    </row>
    <row r="8192" spans="3:33">
      <c r="C8192" s="29"/>
      <c r="E8192" s="30"/>
      <c r="F8192" s="30"/>
      <c r="G8192" s="30"/>
      <c r="H8192" s="26"/>
      <c r="AF8192" s="34"/>
      <c r="AG8192" s="37"/>
    </row>
    <row r="8193" spans="3:33">
      <c r="C8193" s="29"/>
      <c r="E8193" s="30"/>
      <c r="F8193" s="30"/>
      <c r="G8193" s="30"/>
      <c r="H8193" s="26"/>
      <c r="AF8193" s="34"/>
      <c r="AG8193" s="37"/>
    </row>
    <row r="8194" spans="3:33">
      <c r="C8194" s="29"/>
      <c r="E8194" s="30"/>
      <c r="F8194" s="30"/>
      <c r="G8194" s="30"/>
      <c r="H8194" s="26"/>
      <c r="AF8194" s="34"/>
      <c r="AG8194" s="37"/>
    </row>
    <row r="8195" spans="3:33">
      <c r="C8195" s="29"/>
      <c r="E8195" s="30"/>
      <c r="F8195" s="30"/>
      <c r="G8195" s="30"/>
      <c r="H8195" s="26"/>
      <c r="AF8195" s="34"/>
    </row>
    <row r="8196" spans="3:33">
      <c r="C8196" s="29"/>
      <c r="E8196" s="30"/>
      <c r="F8196" s="30"/>
      <c r="G8196" s="30"/>
      <c r="H8196" s="26"/>
      <c r="AF8196" s="34"/>
    </row>
    <row r="8197" spans="3:33">
      <c r="C8197" s="29"/>
      <c r="E8197" s="30"/>
      <c r="F8197" s="30"/>
      <c r="G8197" s="30"/>
      <c r="H8197" s="26"/>
      <c r="AF8197" s="34"/>
    </row>
    <row r="8198" spans="3:33">
      <c r="C8198" s="29"/>
      <c r="E8198" s="30"/>
      <c r="F8198" s="30"/>
      <c r="G8198" s="30"/>
      <c r="H8198" s="26"/>
      <c r="AF8198" s="34"/>
    </row>
    <row r="8199" spans="3:33">
      <c r="C8199" s="29"/>
      <c r="E8199" s="30"/>
      <c r="F8199" s="30"/>
      <c r="G8199" s="30"/>
      <c r="H8199" s="26"/>
      <c r="AF8199" s="34"/>
    </row>
    <row r="8200" spans="3:33">
      <c r="C8200" s="29"/>
      <c r="E8200" s="30"/>
      <c r="F8200" s="30"/>
      <c r="G8200" s="30"/>
      <c r="H8200" s="26"/>
      <c r="AD8200" s="34"/>
      <c r="AE8200" s="34"/>
      <c r="AF8200" s="34"/>
      <c r="AG8200" s="37"/>
    </row>
    <row r="8201" spans="3:33">
      <c r="C8201" s="29"/>
      <c r="E8201" s="30"/>
      <c r="F8201" s="30"/>
      <c r="G8201" s="30"/>
      <c r="H8201" s="26"/>
      <c r="AD8201" s="34"/>
      <c r="AE8201" s="34"/>
      <c r="AF8201" s="34"/>
      <c r="AG8201" s="37"/>
    </row>
    <row r="8202" spans="3:33">
      <c r="C8202" s="29"/>
      <c r="E8202" s="30"/>
      <c r="F8202" s="30"/>
      <c r="G8202" s="30"/>
      <c r="H8202" s="26"/>
      <c r="AD8202" s="34"/>
      <c r="AE8202" s="34"/>
      <c r="AF8202" s="34"/>
      <c r="AG8202" s="37"/>
    </row>
    <row r="8203" spans="3:33">
      <c r="C8203" s="29"/>
      <c r="E8203" s="30"/>
      <c r="F8203" s="30"/>
      <c r="G8203" s="30"/>
      <c r="H8203" s="26"/>
      <c r="AD8203" s="34"/>
      <c r="AE8203" s="34"/>
      <c r="AF8203" s="34"/>
      <c r="AG8203" s="37"/>
    </row>
    <row r="8204" spans="3:33">
      <c r="C8204" s="29"/>
      <c r="E8204" s="30"/>
      <c r="F8204" s="30"/>
      <c r="G8204" s="30"/>
      <c r="H8204" s="26"/>
      <c r="AD8204" s="34"/>
      <c r="AE8204" s="34"/>
      <c r="AF8204" s="34"/>
    </row>
    <row r="8205" spans="3:33">
      <c r="C8205" s="29"/>
      <c r="E8205" s="30"/>
      <c r="F8205" s="30"/>
      <c r="G8205" s="30"/>
      <c r="H8205" s="26"/>
      <c r="AF8205" s="34"/>
    </row>
    <row r="8206" spans="3:33">
      <c r="C8206" s="29"/>
      <c r="E8206" s="30"/>
      <c r="F8206" s="30"/>
      <c r="G8206" s="30"/>
      <c r="H8206" s="26"/>
      <c r="AF8206" s="34"/>
    </row>
    <row r="8207" spans="3:33">
      <c r="C8207" s="29"/>
      <c r="E8207" s="30"/>
      <c r="F8207" s="30"/>
      <c r="G8207" s="30"/>
      <c r="H8207" s="26"/>
      <c r="AF8207" s="34"/>
    </row>
    <row r="8208" spans="3:33">
      <c r="C8208" s="29"/>
      <c r="E8208" s="30"/>
      <c r="F8208" s="30"/>
      <c r="G8208" s="30"/>
      <c r="H8208" s="26"/>
      <c r="AF8208" s="34"/>
    </row>
    <row r="8209" spans="3:33">
      <c r="C8209" s="29"/>
      <c r="E8209" s="30"/>
      <c r="F8209" s="30"/>
      <c r="G8209" s="30"/>
      <c r="H8209" s="26"/>
      <c r="AF8209" s="34"/>
    </row>
    <row r="8210" spans="3:33">
      <c r="C8210" s="29"/>
      <c r="E8210" s="30"/>
      <c r="F8210" s="30"/>
      <c r="G8210" s="30"/>
      <c r="H8210" s="26"/>
      <c r="AF8210" s="34"/>
    </row>
    <row r="8211" spans="3:33">
      <c r="C8211" s="29"/>
      <c r="E8211" s="30"/>
      <c r="F8211" s="30"/>
      <c r="G8211" s="30"/>
      <c r="H8211" s="26"/>
      <c r="AF8211" s="34"/>
    </row>
    <row r="8212" spans="3:33">
      <c r="C8212" s="29"/>
      <c r="E8212" s="30"/>
      <c r="F8212" s="30"/>
      <c r="G8212" s="30"/>
      <c r="H8212" s="26"/>
      <c r="AF8212" s="34"/>
    </row>
    <row r="8213" spans="3:33">
      <c r="C8213" s="29"/>
      <c r="E8213" s="30"/>
      <c r="F8213" s="30"/>
      <c r="G8213" s="30"/>
      <c r="H8213" s="26"/>
      <c r="U8213" s="25"/>
      <c r="V8213" s="25"/>
      <c r="AF8213" s="34"/>
    </row>
    <row r="8214" spans="3:33">
      <c r="C8214" s="29"/>
      <c r="E8214" s="30"/>
      <c r="F8214" s="30"/>
      <c r="G8214" s="30"/>
      <c r="H8214" s="26"/>
      <c r="U8214" s="25"/>
      <c r="V8214" s="25"/>
      <c r="AF8214" s="34"/>
    </row>
    <row r="8215" spans="3:33">
      <c r="C8215" s="29"/>
      <c r="E8215" s="30"/>
      <c r="F8215" s="30"/>
      <c r="G8215" s="30"/>
      <c r="H8215" s="26"/>
      <c r="U8215" s="25"/>
      <c r="V8215" s="25"/>
      <c r="AF8215" s="34"/>
    </row>
    <row r="8216" spans="3:33">
      <c r="C8216" s="29"/>
      <c r="E8216" s="30"/>
      <c r="F8216" s="30"/>
      <c r="G8216" s="30"/>
      <c r="H8216" s="26"/>
      <c r="U8216" s="25"/>
      <c r="V8216" s="25"/>
      <c r="AF8216" s="34"/>
    </row>
    <row r="8217" spans="3:33">
      <c r="C8217" s="29"/>
      <c r="E8217" s="30"/>
      <c r="F8217" s="30"/>
      <c r="G8217" s="30"/>
      <c r="H8217" s="26"/>
      <c r="U8217" s="25"/>
      <c r="V8217" s="25"/>
      <c r="AD8217" s="34"/>
      <c r="AE8217" s="34"/>
      <c r="AF8217" s="34"/>
    </row>
    <row r="8218" spans="3:33">
      <c r="C8218" s="29"/>
      <c r="E8218" s="30"/>
      <c r="F8218" s="30"/>
      <c r="G8218" s="30"/>
      <c r="H8218" s="26"/>
      <c r="U8218" s="25"/>
      <c r="V8218" s="25"/>
      <c r="AF8218" s="34"/>
      <c r="AG8218" s="37"/>
    </row>
    <row r="8219" spans="3:33">
      <c r="C8219" s="29"/>
      <c r="E8219" s="30"/>
      <c r="F8219" s="30"/>
      <c r="G8219" s="30"/>
      <c r="H8219" s="26"/>
      <c r="U8219" s="25"/>
      <c r="V8219" s="25"/>
      <c r="AF8219" s="34"/>
      <c r="AG8219" s="37"/>
    </row>
    <row r="8220" spans="3:33">
      <c r="C8220" s="29"/>
      <c r="E8220" s="30"/>
      <c r="F8220" s="30"/>
      <c r="G8220" s="30"/>
      <c r="H8220" s="26"/>
      <c r="U8220" s="25"/>
      <c r="V8220" s="25"/>
      <c r="AD8220" s="34"/>
      <c r="AE8220" s="34"/>
      <c r="AF8220" s="34"/>
    </row>
    <row r="8221" spans="3:33">
      <c r="C8221" s="29"/>
      <c r="E8221" s="30"/>
      <c r="F8221" s="30"/>
      <c r="G8221" s="30"/>
      <c r="H8221" s="26"/>
      <c r="U8221" s="25"/>
      <c r="V8221" s="25"/>
      <c r="AF8221" s="34"/>
    </row>
    <row r="8222" spans="3:33">
      <c r="C8222" s="29"/>
      <c r="E8222" s="30"/>
      <c r="F8222" s="30"/>
      <c r="G8222" s="30"/>
      <c r="H8222" s="26"/>
      <c r="U8222" s="25"/>
      <c r="V8222" s="25"/>
      <c r="AF8222" s="34"/>
    </row>
    <row r="8223" spans="3:33">
      <c r="C8223" s="29"/>
      <c r="E8223" s="30"/>
      <c r="F8223" s="30"/>
      <c r="G8223" s="30"/>
      <c r="H8223" s="26"/>
      <c r="U8223" s="25"/>
      <c r="V8223" s="25"/>
      <c r="AF8223" s="34"/>
    </row>
    <row r="8224" spans="3:33">
      <c r="C8224" s="29"/>
      <c r="E8224" s="30"/>
      <c r="F8224" s="30"/>
      <c r="G8224" s="30"/>
      <c r="H8224" s="26"/>
      <c r="U8224" s="25"/>
      <c r="V8224" s="25"/>
      <c r="AD8224" s="34"/>
      <c r="AE8224" s="34"/>
      <c r="AF8224" s="34"/>
    </row>
    <row r="8225" spans="3:33">
      <c r="C8225" s="29"/>
      <c r="E8225" s="30"/>
      <c r="F8225" s="30"/>
      <c r="G8225" s="30"/>
      <c r="H8225" s="26"/>
      <c r="U8225" s="25"/>
      <c r="V8225" s="25"/>
      <c r="AD8225" s="34"/>
      <c r="AE8225" s="34"/>
      <c r="AF8225" s="34"/>
    </row>
    <row r="8226" spans="3:33">
      <c r="C8226" s="29"/>
      <c r="E8226" s="30"/>
      <c r="F8226" s="30"/>
      <c r="G8226" s="30"/>
      <c r="H8226" s="26"/>
      <c r="U8226" s="25"/>
      <c r="V8226" s="25"/>
      <c r="AD8226" s="34"/>
      <c r="AE8226" s="34"/>
      <c r="AF8226" s="34"/>
    </row>
    <row r="8227" spans="3:33">
      <c r="C8227" s="29"/>
      <c r="E8227" s="30"/>
      <c r="F8227" s="30"/>
      <c r="G8227" s="30"/>
      <c r="H8227" s="26"/>
      <c r="U8227" s="25"/>
      <c r="V8227" s="25"/>
      <c r="AF8227" s="34"/>
    </row>
    <row r="8228" spans="3:33">
      <c r="C8228" s="29"/>
      <c r="E8228" s="30"/>
      <c r="F8228" s="30"/>
      <c r="G8228" s="30"/>
      <c r="H8228" s="26"/>
      <c r="U8228" s="25"/>
      <c r="V8228" s="25"/>
      <c r="AF8228" s="34"/>
    </row>
    <row r="8229" spans="3:33">
      <c r="C8229" s="29"/>
      <c r="E8229" s="30"/>
      <c r="F8229" s="30"/>
      <c r="G8229" s="30"/>
      <c r="H8229" s="26"/>
      <c r="U8229" s="25"/>
      <c r="V8229" s="25"/>
      <c r="AF8229" s="34"/>
    </row>
    <row r="8230" spans="3:33">
      <c r="C8230" s="29"/>
      <c r="E8230" s="30"/>
      <c r="F8230" s="30"/>
      <c r="G8230" s="30"/>
      <c r="H8230" s="26"/>
      <c r="U8230" s="25"/>
      <c r="V8230" s="25"/>
      <c r="AF8230" s="34"/>
    </row>
    <row r="8231" spans="3:33">
      <c r="C8231" s="29"/>
      <c r="E8231" s="30"/>
      <c r="F8231" s="30"/>
      <c r="G8231" s="30"/>
      <c r="H8231" s="26"/>
      <c r="U8231" s="25"/>
      <c r="V8231" s="25"/>
      <c r="AF8231" s="34"/>
    </row>
    <row r="8232" spans="3:33">
      <c r="C8232" s="29"/>
      <c r="E8232" s="30"/>
      <c r="F8232" s="30"/>
      <c r="G8232" s="30"/>
      <c r="H8232" s="26"/>
      <c r="U8232" s="25"/>
      <c r="V8232" s="25"/>
      <c r="AF8232" s="34"/>
    </row>
    <row r="8233" spans="3:33">
      <c r="C8233" s="29"/>
      <c r="E8233" s="30"/>
      <c r="F8233" s="30"/>
      <c r="G8233" s="30"/>
      <c r="H8233" s="26"/>
      <c r="U8233" s="25"/>
      <c r="V8233" s="25"/>
      <c r="AF8233" s="34"/>
    </row>
    <row r="8234" spans="3:33">
      <c r="C8234" s="29"/>
      <c r="E8234" s="30"/>
      <c r="F8234" s="30"/>
      <c r="G8234" s="30"/>
      <c r="H8234" s="26"/>
      <c r="U8234" s="25"/>
      <c r="V8234" s="25"/>
      <c r="AF8234" s="34"/>
    </row>
    <row r="8235" spans="3:33">
      <c r="C8235" s="29"/>
      <c r="E8235" s="30"/>
      <c r="F8235" s="30"/>
      <c r="G8235" s="30"/>
      <c r="H8235" s="26"/>
      <c r="U8235" s="25"/>
      <c r="V8235" s="25"/>
      <c r="AF8235" s="34"/>
    </row>
    <row r="8236" spans="3:33">
      <c r="C8236" s="29"/>
      <c r="E8236" s="30"/>
      <c r="F8236" s="30"/>
      <c r="G8236" s="30"/>
      <c r="H8236" s="26"/>
      <c r="U8236" s="25"/>
      <c r="V8236" s="25"/>
      <c r="AF8236" s="34"/>
    </row>
    <row r="8237" spans="3:33">
      <c r="C8237" s="29"/>
      <c r="E8237" s="30"/>
      <c r="F8237" s="30"/>
      <c r="G8237" s="30"/>
      <c r="H8237" s="26"/>
      <c r="U8237" s="25"/>
      <c r="V8237" s="25"/>
      <c r="AF8237" s="34"/>
    </row>
    <row r="8238" spans="3:33">
      <c r="C8238" s="29"/>
      <c r="E8238" s="30"/>
      <c r="F8238" s="30"/>
      <c r="G8238" s="30"/>
      <c r="H8238" s="26"/>
      <c r="AF8238" s="34"/>
    </row>
    <row r="8239" spans="3:33">
      <c r="C8239" s="29"/>
      <c r="E8239" s="30"/>
      <c r="F8239" s="30"/>
      <c r="G8239" s="30"/>
      <c r="H8239" s="26"/>
      <c r="AF8239" s="34"/>
    </row>
    <row r="8240" spans="3:33">
      <c r="C8240" s="29"/>
      <c r="E8240" s="30"/>
      <c r="F8240" s="30"/>
      <c r="G8240" s="30"/>
      <c r="H8240" s="26"/>
      <c r="AF8240" s="34"/>
      <c r="AG8240" s="34"/>
    </row>
    <row r="8241" spans="3:33">
      <c r="C8241" s="29"/>
      <c r="E8241" s="30"/>
      <c r="F8241" s="30"/>
      <c r="G8241" s="30"/>
      <c r="H8241" s="26"/>
      <c r="AF8241" s="34"/>
      <c r="AG8241" s="34"/>
    </row>
    <row r="8242" spans="3:33">
      <c r="C8242" s="29"/>
      <c r="E8242" s="30"/>
      <c r="F8242" s="30"/>
      <c r="G8242" s="30"/>
      <c r="H8242" s="26"/>
      <c r="AF8242" s="34"/>
    </row>
    <row r="8243" spans="3:33">
      <c r="C8243" s="29"/>
      <c r="E8243" s="30"/>
      <c r="F8243" s="30"/>
      <c r="G8243" s="30"/>
      <c r="H8243" s="26"/>
      <c r="AF8243" s="34"/>
    </row>
    <row r="8244" spans="3:33">
      <c r="C8244" s="29"/>
      <c r="E8244" s="30"/>
      <c r="F8244" s="30"/>
      <c r="G8244" s="30"/>
      <c r="H8244" s="26"/>
      <c r="AF8244" s="34"/>
    </row>
    <row r="8245" spans="3:33">
      <c r="C8245" s="29"/>
      <c r="E8245" s="30"/>
      <c r="F8245" s="30"/>
      <c r="G8245" s="30"/>
      <c r="H8245" s="26"/>
      <c r="AF8245" s="34"/>
    </row>
    <row r="8246" spans="3:33">
      <c r="C8246" s="29"/>
      <c r="E8246" s="30"/>
      <c r="F8246" s="30"/>
      <c r="G8246" s="30"/>
      <c r="H8246" s="26"/>
      <c r="AF8246" s="34"/>
    </row>
    <row r="8247" spans="3:33">
      <c r="C8247" s="29"/>
      <c r="E8247" s="30"/>
      <c r="F8247" s="30"/>
      <c r="G8247" s="30"/>
      <c r="H8247" s="26"/>
      <c r="AF8247" s="34"/>
    </row>
    <row r="8248" spans="3:33">
      <c r="C8248" s="29"/>
      <c r="E8248" s="30"/>
      <c r="F8248" s="30"/>
      <c r="G8248" s="30"/>
      <c r="H8248" s="26"/>
      <c r="AD8248" s="34"/>
      <c r="AE8248" s="34"/>
      <c r="AF8248" s="34"/>
    </row>
    <row r="8249" spans="3:33">
      <c r="C8249" s="29"/>
      <c r="E8249" s="30"/>
      <c r="F8249" s="30"/>
      <c r="G8249" s="30"/>
      <c r="H8249" s="26"/>
      <c r="AD8249" s="34"/>
      <c r="AE8249" s="34"/>
      <c r="AF8249" s="34"/>
    </row>
    <row r="8250" spans="3:33">
      <c r="C8250" s="29"/>
      <c r="E8250" s="30"/>
      <c r="F8250" s="30"/>
      <c r="G8250" s="30"/>
      <c r="H8250" s="26"/>
      <c r="AF8250" s="34"/>
    </row>
    <row r="8251" spans="3:33">
      <c r="C8251" s="29"/>
      <c r="E8251" s="30"/>
      <c r="F8251" s="30"/>
      <c r="G8251" s="30"/>
      <c r="H8251" s="26"/>
      <c r="AF8251" s="34"/>
    </row>
    <row r="8252" spans="3:33">
      <c r="C8252" s="29"/>
      <c r="E8252" s="30"/>
      <c r="F8252" s="30"/>
      <c r="G8252" s="30"/>
      <c r="H8252" s="26"/>
      <c r="AF8252" s="34"/>
    </row>
    <row r="8253" spans="3:33">
      <c r="C8253" s="29"/>
      <c r="E8253" s="30"/>
      <c r="F8253" s="30"/>
      <c r="G8253" s="30"/>
      <c r="H8253" s="26"/>
      <c r="AF8253" s="34"/>
    </row>
    <row r="8254" spans="3:33">
      <c r="C8254" s="29"/>
      <c r="E8254" s="30"/>
      <c r="F8254" s="30"/>
      <c r="G8254" s="30"/>
      <c r="H8254" s="26"/>
      <c r="AF8254" s="34"/>
    </row>
    <row r="8255" spans="3:33">
      <c r="C8255" s="29"/>
      <c r="E8255" s="30"/>
      <c r="F8255" s="30"/>
      <c r="G8255" s="30"/>
      <c r="H8255" s="26"/>
      <c r="AF8255" s="34"/>
      <c r="AG8255" s="37"/>
    </row>
    <row r="8256" spans="3:33">
      <c r="C8256" s="29"/>
      <c r="E8256" s="30"/>
      <c r="F8256" s="30"/>
      <c r="G8256" s="30"/>
      <c r="H8256" s="26"/>
      <c r="AF8256" s="34"/>
      <c r="AG8256" s="37"/>
    </row>
    <row r="8257" spans="3:33">
      <c r="C8257" s="29"/>
      <c r="E8257" s="30"/>
      <c r="F8257" s="30"/>
      <c r="G8257" s="30"/>
      <c r="H8257" s="26"/>
      <c r="AF8257" s="34"/>
    </row>
    <row r="8258" spans="3:33">
      <c r="C8258" s="29"/>
      <c r="E8258" s="30"/>
      <c r="F8258" s="30"/>
      <c r="G8258" s="30"/>
      <c r="H8258" s="26"/>
      <c r="AF8258" s="34"/>
    </row>
    <row r="8259" spans="3:33">
      <c r="C8259" s="29"/>
      <c r="E8259" s="30"/>
      <c r="F8259" s="30"/>
      <c r="G8259" s="30"/>
      <c r="H8259" s="26"/>
      <c r="AF8259" s="34"/>
    </row>
    <row r="8260" spans="3:33">
      <c r="C8260" s="29"/>
      <c r="E8260" s="30"/>
      <c r="F8260" s="30"/>
      <c r="G8260" s="30"/>
      <c r="H8260" s="26"/>
      <c r="AF8260" s="34"/>
    </row>
    <row r="8261" spans="3:33">
      <c r="C8261" s="29"/>
      <c r="E8261" s="30"/>
      <c r="F8261" s="30"/>
      <c r="G8261" s="30"/>
      <c r="H8261" s="26"/>
      <c r="AF8261" s="34"/>
    </row>
    <row r="8262" spans="3:33">
      <c r="C8262" s="29"/>
      <c r="E8262" s="30"/>
      <c r="F8262" s="30"/>
      <c r="G8262" s="30"/>
      <c r="H8262" s="26"/>
      <c r="AF8262" s="34"/>
    </row>
    <row r="8263" spans="3:33">
      <c r="C8263" s="29"/>
      <c r="E8263" s="30"/>
      <c r="F8263" s="30"/>
      <c r="G8263" s="30"/>
      <c r="H8263" s="26"/>
      <c r="AF8263" s="34"/>
    </row>
    <row r="8264" spans="3:33">
      <c r="C8264" s="29"/>
      <c r="E8264" s="30"/>
      <c r="F8264" s="30"/>
      <c r="G8264" s="30"/>
      <c r="H8264" s="26"/>
      <c r="AF8264" s="34"/>
    </row>
    <row r="8265" spans="3:33">
      <c r="C8265" s="29"/>
      <c r="E8265" s="30"/>
      <c r="F8265" s="30"/>
      <c r="G8265" s="30"/>
      <c r="H8265" s="26"/>
      <c r="AF8265" s="34"/>
    </row>
    <row r="8266" spans="3:33">
      <c r="C8266" s="29"/>
      <c r="E8266" s="30"/>
      <c r="F8266" s="30"/>
      <c r="G8266" s="30"/>
      <c r="H8266" s="26"/>
      <c r="AF8266" s="34"/>
    </row>
    <row r="8267" spans="3:33">
      <c r="C8267" s="29"/>
      <c r="E8267" s="30"/>
      <c r="F8267" s="30"/>
      <c r="G8267" s="30"/>
      <c r="H8267" s="26"/>
      <c r="AF8267" s="34"/>
    </row>
    <row r="8268" spans="3:33">
      <c r="C8268" s="29"/>
      <c r="E8268" s="30"/>
      <c r="F8268" s="30"/>
      <c r="G8268" s="30"/>
      <c r="H8268" s="26"/>
      <c r="AF8268" s="34"/>
      <c r="AG8268" s="37"/>
    </row>
    <row r="8269" spans="3:33">
      <c r="C8269" s="29"/>
      <c r="E8269" s="30"/>
      <c r="F8269" s="30"/>
      <c r="G8269" s="30"/>
      <c r="H8269" s="26"/>
      <c r="AF8269" s="34"/>
      <c r="AG8269" s="37"/>
    </row>
    <row r="8270" spans="3:33">
      <c r="C8270" s="29"/>
      <c r="E8270" s="30"/>
      <c r="F8270" s="30"/>
      <c r="G8270" s="30"/>
      <c r="H8270" s="26"/>
      <c r="AF8270" s="34"/>
    </row>
    <row r="8271" spans="3:33">
      <c r="C8271" s="29"/>
      <c r="E8271" s="30"/>
      <c r="F8271" s="30"/>
      <c r="G8271" s="30"/>
      <c r="H8271" s="26"/>
      <c r="AD8271" s="34"/>
      <c r="AE8271" s="34"/>
      <c r="AF8271" s="34"/>
      <c r="AG8271" s="37"/>
    </row>
    <row r="8272" spans="3:33">
      <c r="C8272" s="29"/>
      <c r="E8272" s="30"/>
      <c r="F8272" s="30"/>
      <c r="G8272" s="30"/>
      <c r="H8272" s="26"/>
      <c r="AD8272" s="34"/>
      <c r="AE8272" s="34"/>
      <c r="AF8272" s="34"/>
      <c r="AG8272" s="37"/>
    </row>
    <row r="8273" spans="3:33">
      <c r="C8273" s="29"/>
      <c r="E8273" s="30"/>
      <c r="F8273" s="30"/>
      <c r="G8273" s="30"/>
      <c r="H8273" s="26"/>
      <c r="AF8273" s="34"/>
      <c r="AG8273" s="37"/>
    </row>
    <row r="8274" spans="3:33">
      <c r="C8274" s="29"/>
      <c r="E8274" s="30"/>
      <c r="F8274" s="30"/>
      <c r="G8274" s="30"/>
      <c r="H8274" s="26"/>
      <c r="AF8274" s="34"/>
      <c r="AG8274" s="37"/>
    </row>
    <row r="8275" spans="3:33">
      <c r="C8275" s="29"/>
      <c r="E8275" s="30"/>
      <c r="F8275" s="30"/>
      <c r="G8275" s="30"/>
      <c r="H8275" s="26"/>
      <c r="AD8275" s="34"/>
      <c r="AE8275" s="34"/>
      <c r="AF8275" s="34"/>
      <c r="AG8275" s="37"/>
    </row>
    <row r="8276" spans="3:33">
      <c r="C8276" s="29"/>
      <c r="E8276" s="30"/>
      <c r="F8276" s="30"/>
      <c r="G8276" s="30"/>
      <c r="H8276" s="26"/>
      <c r="AF8276" s="34"/>
    </row>
    <row r="8277" spans="3:33">
      <c r="C8277" s="29"/>
      <c r="E8277" s="30"/>
      <c r="F8277" s="30"/>
      <c r="G8277" s="30"/>
      <c r="H8277" s="26"/>
      <c r="AF8277" s="34"/>
    </row>
    <row r="8278" spans="3:33">
      <c r="C8278" s="29"/>
      <c r="E8278" s="30"/>
      <c r="F8278" s="30"/>
      <c r="G8278" s="30"/>
      <c r="H8278" s="26"/>
      <c r="AF8278" s="34"/>
    </row>
    <row r="8279" spans="3:33">
      <c r="C8279" s="29"/>
      <c r="E8279" s="30"/>
      <c r="F8279" s="30"/>
      <c r="G8279" s="30"/>
      <c r="H8279" s="26"/>
      <c r="AF8279" s="34"/>
    </row>
    <row r="8280" spans="3:33">
      <c r="C8280" s="29"/>
      <c r="E8280" s="30"/>
      <c r="F8280" s="30"/>
      <c r="G8280" s="30"/>
      <c r="H8280" s="26"/>
      <c r="AF8280" s="34"/>
    </row>
    <row r="8281" spans="3:33">
      <c r="C8281" s="29"/>
      <c r="E8281" s="30"/>
      <c r="F8281" s="30"/>
      <c r="G8281" s="30"/>
      <c r="H8281" s="26"/>
      <c r="AF8281" s="34"/>
    </row>
    <row r="8282" spans="3:33">
      <c r="C8282" s="29"/>
      <c r="E8282" s="30"/>
      <c r="F8282" s="30"/>
      <c r="G8282" s="30"/>
      <c r="H8282" s="26"/>
      <c r="AF8282" s="34"/>
    </row>
    <row r="8283" spans="3:33">
      <c r="C8283" s="29"/>
      <c r="E8283" s="30"/>
      <c r="F8283" s="30"/>
      <c r="G8283" s="30"/>
      <c r="H8283" s="26"/>
      <c r="AF8283" s="34"/>
    </row>
    <row r="8284" spans="3:33">
      <c r="C8284" s="29"/>
      <c r="E8284" s="30"/>
      <c r="F8284" s="30"/>
      <c r="G8284" s="30"/>
      <c r="H8284" s="26"/>
      <c r="AF8284" s="34"/>
    </row>
    <row r="8285" spans="3:33">
      <c r="C8285" s="29"/>
      <c r="E8285" s="30"/>
      <c r="F8285" s="30"/>
      <c r="G8285" s="30"/>
      <c r="H8285" s="26"/>
      <c r="AF8285" s="34"/>
    </row>
    <row r="8286" spans="3:33">
      <c r="C8286" s="29"/>
      <c r="E8286" s="30"/>
      <c r="F8286" s="30"/>
      <c r="G8286" s="30"/>
      <c r="H8286" s="26"/>
      <c r="AF8286" s="34"/>
    </row>
    <row r="8287" spans="3:33">
      <c r="C8287" s="29"/>
      <c r="E8287" s="30"/>
      <c r="F8287" s="30"/>
      <c r="G8287" s="30"/>
      <c r="H8287" s="26"/>
      <c r="AF8287" s="34"/>
    </row>
    <row r="8288" spans="3:33">
      <c r="C8288" s="29"/>
      <c r="E8288" s="30"/>
      <c r="F8288" s="30"/>
      <c r="G8288" s="30"/>
      <c r="H8288" s="26"/>
      <c r="AF8288" s="34"/>
    </row>
    <row r="8289" spans="3:33">
      <c r="C8289" s="29"/>
      <c r="E8289" s="30"/>
      <c r="F8289" s="30"/>
      <c r="G8289" s="30"/>
      <c r="H8289" s="26"/>
      <c r="AF8289" s="34"/>
    </row>
    <row r="8290" spans="3:33">
      <c r="C8290" s="29"/>
      <c r="E8290" s="30"/>
      <c r="F8290" s="30"/>
      <c r="G8290" s="30"/>
      <c r="H8290" s="26"/>
      <c r="AF8290" s="34"/>
    </row>
    <row r="8291" spans="3:33">
      <c r="C8291" s="29"/>
      <c r="E8291" s="30"/>
      <c r="F8291" s="30"/>
      <c r="G8291" s="30"/>
      <c r="H8291" s="26"/>
      <c r="AF8291" s="34"/>
      <c r="AG8291" s="34"/>
    </row>
    <row r="8292" spans="3:33">
      <c r="C8292" s="29"/>
      <c r="E8292" s="30"/>
      <c r="F8292" s="30"/>
      <c r="G8292" s="30"/>
      <c r="H8292" s="26"/>
      <c r="AF8292" s="34"/>
      <c r="AG8292" s="34"/>
    </row>
    <row r="8293" spans="3:33">
      <c r="C8293" s="29"/>
      <c r="E8293" s="30"/>
      <c r="F8293" s="30"/>
      <c r="G8293" s="30"/>
      <c r="H8293" s="26"/>
      <c r="AF8293" s="34"/>
    </row>
    <row r="8294" spans="3:33">
      <c r="C8294" s="29"/>
      <c r="E8294" s="30"/>
      <c r="F8294" s="30"/>
      <c r="G8294" s="30"/>
      <c r="H8294" s="26"/>
      <c r="AF8294" s="34"/>
    </row>
    <row r="8295" spans="3:33">
      <c r="C8295" s="29"/>
      <c r="E8295" s="30"/>
      <c r="F8295" s="30"/>
      <c r="G8295" s="30"/>
      <c r="H8295" s="26"/>
      <c r="AF8295" s="34"/>
      <c r="AG8295" s="37"/>
    </row>
    <row r="8296" spans="3:33">
      <c r="C8296" s="29"/>
      <c r="E8296" s="30"/>
      <c r="F8296" s="30"/>
      <c r="G8296" s="30"/>
      <c r="H8296" s="26"/>
      <c r="AD8296" s="34"/>
      <c r="AE8296" s="34"/>
      <c r="AF8296" s="34"/>
      <c r="AG8296" s="37"/>
    </row>
    <row r="8297" spans="3:33">
      <c r="C8297" s="29"/>
      <c r="E8297" s="30"/>
      <c r="F8297" s="30"/>
      <c r="G8297" s="30"/>
      <c r="H8297" s="26"/>
      <c r="AD8297" s="34"/>
      <c r="AE8297" s="34"/>
      <c r="AF8297" s="34"/>
      <c r="AG8297" s="37"/>
    </row>
    <row r="8298" spans="3:33">
      <c r="C8298" s="29"/>
      <c r="E8298" s="30"/>
      <c r="F8298" s="30"/>
      <c r="G8298" s="30"/>
      <c r="H8298" s="26"/>
      <c r="AD8298" s="34"/>
      <c r="AE8298" s="34"/>
      <c r="AF8298" s="34"/>
      <c r="AG8298" s="37"/>
    </row>
    <row r="8299" spans="3:33">
      <c r="C8299" s="29"/>
      <c r="E8299" s="30"/>
      <c r="F8299" s="30"/>
      <c r="G8299" s="30"/>
      <c r="H8299" s="26"/>
      <c r="AD8299" s="34"/>
      <c r="AE8299" s="34"/>
      <c r="AF8299" s="34"/>
      <c r="AG8299" s="37"/>
    </row>
    <row r="8300" spans="3:33">
      <c r="C8300" s="29"/>
      <c r="E8300" s="30"/>
      <c r="F8300" s="30"/>
      <c r="G8300" s="30"/>
      <c r="H8300" s="26"/>
      <c r="AD8300" s="34"/>
      <c r="AE8300" s="34"/>
      <c r="AF8300" s="34"/>
      <c r="AG8300" s="37"/>
    </row>
    <row r="8301" spans="3:33">
      <c r="C8301" s="29"/>
      <c r="E8301" s="30"/>
      <c r="F8301" s="30"/>
      <c r="G8301" s="30"/>
      <c r="H8301" s="26"/>
      <c r="AD8301" s="34"/>
      <c r="AE8301" s="34"/>
      <c r="AF8301" s="34"/>
      <c r="AG8301" s="37"/>
    </row>
    <row r="8302" spans="3:33">
      <c r="C8302" s="29"/>
      <c r="E8302" s="30"/>
      <c r="F8302" s="30"/>
      <c r="G8302" s="30"/>
      <c r="H8302" s="26"/>
      <c r="AD8302" s="34"/>
      <c r="AE8302" s="34"/>
      <c r="AF8302" s="34"/>
      <c r="AG8302" s="37"/>
    </row>
    <row r="8303" spans="3:33">
      <c r="C8303" s="29"/>
      <c r="E8303" s="30"/>
      <c r="F8303" s="30"/>
      <c r="G8303" s="30"/>
      <c r="H8303" s="26"/>
      <c r="AD8303" s="34"/>
      <c r="AE8303" s="34"/>
      <c r="AF8303" s="34"/>
    </row>
    <row r="8304" spans="3:33">
      <c r="C8304" s="29"/>
      <c r="E8304" s="30"/>
      <c r="F8304" s="30"/>
      <c r="G8304" s="30"/>
      <c r="H8304" s="26"/>
      <c r="AF8304" s="34"/>
    </row>
    <row r="8305" spans="3:32">
      <c r="C8305" s="29"/>
      <c r="E8305" s="30"/>
      <c r="F8305" s="30"/>
      <c r="G8305" s="30"/>
      <c r="H8305" s="26"/>
      <c r="AF8305" s="34"/>
    </row>
    <row r="8306" spans="3:32">
      <c r="C8306" s="29"/>
      <c r="E8306" s="30"/>
      <c r="F8306" s="30"/>
      <c r="G8306" s="30"/>
      <c r="H8306" s="26"/>
      <c r="AF8306" s="34"/>
    </row>
    <row r="8307" spans="3:32">
      <c r="C8307" s="29"/>
      <c r="E8307" s="30"/>
      <c r="F8307" s="30"/>
      <c r="G8307" s="30"/>
      <c r="H8307" s="26"/>
      <c r="AF8307" s="34"/>
    </row>
    <row r="8308" spans="3:32">
      <c r="C8308" s="29"/>
      <c r="E8308" s="30"/>
      <c r="F8308" s="30"/>
      <c r="G8308" s="30"/>
      <c r="H8308" s="26"/>
      <c r="AF8308" s="34"/>
    </row>
    <row r="8309" spans="3:32">
      <c r="C8309" s="29"/>
      <c r="E8309" s="30"/>
      <c r="F8309" s="30"/>
      <c r="G8309" s="30"/>
      <c r="H8309" s="26"/>
      <c r="AF8309" s="34"/>
    </row>
    <row r="8310" spans="3:32">
      <c r="C8310" s="29"/>
      <c r="E8310" s="30"/>
      <c r="F8310" s="30"/>
      <c r="G8310" s="30"/>
      <c r="H8310" s="26"/>
      <c r="AF8310" s="34"/>
    </row>
    <row r="8311" spans="3:32">
      <c r="C8311" s="29"/>
      <c r="E8311" s="30"/>
      <c r="F8311" s="30"/>
      <c r="G8311" s="30"/>
      <c r="H8311" s="26"/>
      <c r="AF8311" s="34"/>
    </row>
    <row r="8312" spans="3:32">
      <c r="C8312" s="29"/>
      <c r="E8312" s="30"/>
      <c r="F8312" s="30"/>
      <c r="G8312" s="30"/>
      <c r="H8312" s="26"/>
      <c r="AF8312" s="34"/>
    </row>
    <row r="8313" spans="3:32">
      <c r="C8313" s="29"/>
      <c r="E8313" s="30"/>
      <c r="F8313" s="30"/>
      <c r="G8313" s="30"/>
      <c r="H8313" s="26"/>
      <c r="AF8313" s="34"/>
    </row>
    <row r="8314" spans="3:32">
      <c r="C8314" s="29"/>
      <c r="E8314" s="30"/>
      <c r="F8314" s="30"/>
      <c r="G8314" s="30"/>
      <c r="H8314" s="26"/>
      <c r="AF8314" s="34"/>
    </row>
    <row r="8315" spans="3:32">
      <c r="C8315" s="29"/>
      <c r="E8315" s="30"/>
      <c r="F8315" s="30"/>
      <c r="G8315" s="30"/>
      <c r="H8315" s="26"/>
      <c r="AF8315" s="34"/>
    </row>
    <row r="8316" spans="3:32">
      <c r="C8316" s="29"/>
      <c r="E8316" s="30"/>
      <c r="F8316" s="30"/>
      <c r="G8316" s="30"/>
      <c r="H8316" s="26"/>
      <c r="AF8316" s="34"/>
    </row>
    <row r="8317" spans="3:32">
      <c r="C8317" s="29"/>
      <c r="E8317" s="30"/>
      <c r="F8317" s="30"/>
      <c r="G8317" s="30"/>
      <c r="H8317" s="26"/>
      <c r="AF8317" s="34"/>
    </row>
    <row r="8318" spans="3:32">
      <c r="C8318" s="29"/>
      <c r="E8318" s="30"/>
      <c r="F8318" s="30"/>
      <c r="G8318" s="30"/>
      <c r="H8318" s="26"/>
      <c r="AF8318" s="34"/>
    </row>
    <row r="8319" spans="3:32">
      <c r="C8319" s="29"/>
      <c r="E8319" s="30"/>
      <c r="F8319" s="30"/>
      <c r="G8319" s="30"/>
      <c r="H8319" s="26"/>
      <c r="AF8319" s="34"/>
    </row>
    <row r="8320" spans="3:32">
      <c r="C8320" s="29"/>
      <c r="E8320" s="30"/>
      <c r="F8320" s="30"/>
      <c r="G8320" s="30"/>
      <c r="H8320" s="26"/>
      <c r="AD8320" s="34"/>
      <c r="AE8320" s="34"/>
      <c r="AF8320" s="34"/>
    </row>
    <row r="8321" spans="3:33">
      <c r="C8321" s="29"/>
      <c r="E8321" s="30"/>
      <c r="F8321" s="30"/>
      <c r="G8321" s="30"/>
      <c r="H8321" s="26"/>
      <c r="AD8321" s="34"/>
      <c r="AE8321" s="34"/>
      <c r="AF8321" s="34"/>
    </row>
    <row r="8322" spans="3:33">
      <c r="C8322" s="29"/>
      <c r="E8322" s="30"/>
      <c r="F8322" s="30"/>
      <c r="G8322" s="30"/>
      <c r="H8322" s="26"/>
      <c r="AD8322" s="34"/>
      <c r="AE8322" s="34"/>
      <c r="AF8322" s="34"/>
    </row>
    <row r="8323" spans="3:33">
      <c r="C8323" s="29"/>
      <c r="E8323" s="30"/>
      <c r="F8323" s="30"/>
      <c r="G8323" s="30"/>
      <c r="H8323" s="26"/>
      <c r="AD8323" s="34"/>
      <c r="AE8323" s="34"/>
      <c r="AF8323" s="34"/>
    </row>
    <row r="8324" spans="3:33">
      <c r="C8324" s="29"/>
      <c r="E8324" s="30"/>
      <c r="F8324" s="30"/>
      <c r="G8324" s="30"/>
      <c r="H8324" s="26"/>
      <c r="AD8324" s="34"/>
      <c r="AE8324" s="34"/>
      <c r="AF8324" s="34"/>
    </row>
    <row r="8325" spans="3:33">
      <c r="C8325" s="29"/>
      <c r="E8325" s="30"/>
      <c r="F8325" s="30"/>
      <c r="G8325" s="30"/>
      <c r="H8325" s="26"/>
      <c r="AD8325" s="34"/>
      <c r="AE8325" s="34"/>
      <c r="AF8325" s="34"/>
    </row>
    <row r="8326" spans="3:33">
      <c r="C8326" s="29"/>
      <c r="E8326" s="30"/>
      <c r="F8326" s="30"/>
      <c r="G8326" s="30"/>
      <c r="H8326" s="26"/>
      <c r="AF8326" s="34"/>
    </row>
    <row r="8327" spans="3:33">
      <c r="C8327" s="29"/>
      <c r="E8327" s="30"/>
      <c r="F8327" s="30"/>
      <c r="G8327" s="30"/>
      <c r="H8327" s="26"/>
      <c r="AF8327" s="34"/>
    </row>
    <row r="8328" spans="3:33">
      <c r="C8328" s="29"/>
      <c r="E8328" s="30"/>
      <c r="F8328" s="30"/>
      <c r="G8328" s="30"/>
      <c r="H8328" s="26"/>
      <c r="AF8328" s="34"/>
    </row>
    <row r="8329" spans="3:33">
      <c r="C8329" s="29"/>
      <c r="E8329" s="30"/>
      <c r="F8329" s="30"/>
      <c r="G8329" s="30"/>
      <c r="H8329" s="26"/>
      <c r="AF8329" s="34"/>
    </row>
    <row r="8330" spans="3:33">
      <c r="C8330" s="29"/>
      <c r="E8330" s="30"/>
      <c r="F8330" s="30"/>
      <c r="G8330" s="30"/>
      <c r="H8330" s="26"/>
      <c r="AF8330" s="34"/>
    </row>
    <row r="8331" spans="3:33">
      <c r="C8331" s="29"/>
      <c r="E8331" s="30"/>
      <c r="F8331" s="30"/>
      <c r="G8331" s="30"/>
      <c r="H8331" s="26"/>
      <c r="AF8331" s="34"/>
    </row>
    <row r="8332" spans="3:33">
      <c r="C8332" s="29"/>
      <c r="E8332" s="30"/>
      <c r="F8332" s="30"/>
      <c r="G8332" s="30"/>
      <c r="H8332" s="26"/>
      <c r="AF8332" s="34"/>
    </row>
    <row r="8333" spans="3:33">
      <c r="C8333" s="29"/>
      <c r="E8333" s="30"/>
      <c r="F8333" s="30"/>
      <c r="G8333" s="30"/>
      <c r="H8333" s="26"/>
      <c r="AF8333" s="34"/>
      <c r="AG8333" s="34"/>
    </row>
    <row r="8334" spans="3:33">
      <c r="C8334" s="29"/>
      <c r="E8334" s="30"/>
      <c r="F8334" s="30"/>
      <c r="G8334" s="30"/>
      <c r="H8334" s="26"/>
      <c r="AD8334" s="34"/>
      <c r="AE8334" s="34"/>
      <c r="AF8334" s="34"/>
      <c r="AG8334" s="34"/>
    </row>
    <row r="8335" spans="3:33">
      <c r="C8335" s="29"/>
      <c r="E8335" s="30"/>
      <c r="F8335" s="30"/>
      <c r="G8335" s="30"/>
      <c r="H8335" s="26"/>
      <c r="AD8335" s="34"/>
      <c r="AE8335" s="34"/>
      <c r="AF8335" s="34"/>
    </row>
    <row r="8336" spans="3:33">
      <c r="C8336" s="29"/>
      <c r="E8336" s="30"/>
      <c r="F8336" s="30"/>
      <c r="G8336" s="30"/>
      <c r="H8336" s="26"/>
      <c r="AD8336" s="34"/>
      <c r="AE8336" s="34"/>
      <c r="AF8336" s="34"/>
    </row>
    <row r="8337" spans="3:33">
      <c r="C8337" s="29"/>
      <c r="E8337" s="30"/>
      <c r="F8337" s="30"/>
      <c r="G8337" s="30"/>
      <c r="H8337" s="26"/>
      <c r="AD8337" s="34"/>
      <c r="AE8337" s="34"/>
      <c r="AF8337" s="34"/>
    </row>
    <row r="8338" spans="3:33">
      <c r="C8338" s="29"/>
      <c r="E8338" s="30"/>
      <c r="F8338" s="30"/>
      <c r="G8338" s="30"/>
      <c r="H8338" s="26"/>
      <c r="AD8338" s="34"/>
      <c r="AE8338" s="34"/>
      <c r="AF8338" s="34"/>
      <c r="AG8338" s="37"/>
    </row>
    <row r="8339" spans="3:33">
      <c r="C8339" s="29"/>
      <c r="E8339" s="30"/>
      <c r="F8339" s="30"/>
      <c r="G8339" s="30"/>
      <c r="H8339" s="26"/>
      <c r="AD8339" s="34"/>
      <c r="AE8339" s="34"/>
      <c r="AF8339" s="34"/>
      <c r="AG8339" s="37"/>
    </row>
    <row r="8340" spans="3:33">
      <c r="C8340" s="29"/>
      <c r="E8340" s="30"/>
      <c r="F8340" s="30"/>
      <c r="G8340" s="30"/>
      <c r="H8340" s="26"/>
      <c r="AD8340" s="34"/>
      <c r="AE8340" s="34"/>
      <c r="AF8340" s="34"/>
      <c r="AG8340" s="37"/>
    </row>
    <row r="8341" spans="3:33">
      <c r="C8341" s="29"/>
      <c r="E8341" s="30"/>
      <c r="F8341" s="30"/>
      <c r="G8341" s="30"/>
      <c r="H8341" s="26"/>
      <c r="AD8341" s="34"/>
      <c r="AE8341" s="34"/>
      <c r="AF8341" s="34"/>
      <c r="AG8341" s="37"/>
    </row>
    <row r="8342" spans="3:33">
      <c r="C8342" s="29"/>
      <c r="E8342" s="30"/>
      <c r="F8342" s="30"/>
      <c r="G8342" s="30"/>
      <c r="H8342" s="26"/>
      <c r="AD8342" s="34"/>
      <c r="AE8342" s="34"/>
      <c r="AF8342" s="34"/>
      <c r="AG8342" s="37"/>
    </row>
    <row r="8343" spans="3:33">
      <c r="C8343" s="29"/>
      <c r="E8343" s="30"/>
      <c r="F8343" s="30"/>
      <c r="G8343" s="30"/>
      <c r="H8343" s="26"/>
      <c r="AD8343" s="34"/>
      <c r="AE8343" s="34"/>
      <c r="AF8343" s="34"/>
      <c r="AG8343" s="37"/>
    </row>
    <row r="8344" spans="3:33">
      <c r="C8344" s="29"/>
      <c r="E8344" s="30"/>
      <c r="F8344" s="30"/>
      <c r="G8344" s="30"/>
      <c r="H8344" s="26"/>
      <c r="AF8344" s="34"/>
    </row>
    <row r="8345" spans="3:33">
      <c r="C8345" s="29"/>
      <c r="E8345" s="30"/>
      <c r="F8345" s="30"/>
      <c r="G8345" s="30"/>
      <c r="H8345" s="26"/>
      <c r="AF8345" s="34"/>
    </row>
    <row r="8346" spans="3:33">
      <c r="C8346" s="29"/>
      <c r="E8346" s="30"/>
      <c r="F8346" s="30"/>
      <c r="G8346" s="30"/>
      <c r="H8346" s="26"/>
      <c r="AF8346" s="34"/>
    </row>
    <row r="8347" spans="3:33">
      <c r="C8347" s="29"/>
      <c r="E8347" s="30"/>
      <c r="F8347" s="30"/>
      <c r="G8347" s="30"/>
      <c r="H8347" s="26"/>
      <c r="AF8347" s="34"/>
    </row>
    <row r="8348" spans="3:33">
      <c r="C8348" s="29"/>
      <c r="E8348" s="30"/>
      <c r="F8348" s="30"/>
      <c r="G8348" s="30"/>
      <c r="H8348" s="26"/>
      <c r="AF8348" s="34"/>
    </row>
    <row r="8349" spans="3:33">
      <c r="C8349" s="29"/>
      <c r="E8349" s="30"/>
      <c r="F8349" s="30"/>
      <c r="G8349" s="30"/>
      <c r="H8349" s="26"/>
      <c r="AF8349" s="34"/>
    </row>
    <row r="8350" spans="3:33">
      <c r="C8350" s="29"/>
      <c r="E8350" s="30"/>
      <c r="F8350" s="30"/>
      <c r="G8350" s="30"/>
      <c r="H8350" s="26"/>
      <c r="AF8350" s="34"/>
    </row>
    <row r="8351" spans="3:33">
      <c r="C8351" s="29"/>
      <c r="E8351" s="30"/>
      <c r="F8351" s="30"/>
      <c r="G8351" s="30"/>
      <c r="H8351" s="26"/>
      <c r="AF8351" s="34"/>
    </row>
    <row r="8352" spans="3:33">
      <c r="C8352" s="29"/>
      <c r="E8352" s="30"/>
      <c r="F8352" s="30"/>
      <c r="G8352" s="30"/>
      <c r="H8352" s="26"/>
      <c r="AF8352" s="34"/>
    </row>
    <row r="8353" spans="3:32">
      <c r="C8353" s="29"/>
      <c r="E8353" s="30"/>
      <c r="F8353" s="30"/>
      <c r="G8353" s="30"/>
      <c r="H8353" s="26"/>
      <c r="AF8353" s="34"/>
    </row>
    <row r="8354" spans="3:32">
      <c r="C8354" s="29"/>
      <c r="E8354" s="30"/>
      <c r="F8354" s="30"/>
      <c r="G8354" s="30"/>
      <c r="H8354" s="26"/>
      <c r="AF8354" s="34"/>
    </row>
    <row r="8355" spans="3:32">
      <c r="C8355" s="29"/>
      <c r="E8355" s="30"/>
      <c r="F8355" s="30"/>
      <c r="G8355" s="30"/>
      <c r="H8355" s="26"/>
      <c r="AF8355" s="34"/>
    </row>
    <row r="8356" spans="3:32">
      <c r="C8356" s="29"/>
      <c r="E8356" s="30"/>
      <c r="F8356" s="30"/>
      <c r="G8356" s="30"/>
      <c r="H8356" s="26"/>
      <c r="AF8356" s="34"/>
    </row>
    <row r="8357" spans="3:32">
      <c r="C8357" s="29"/>
      <c r="E8357" s="30"/>
      <c r="F8357" s="30"/>
      <c r="G8357" s="30"/>
      <c r="H8357" s="26"/>
      <c r="AF8357" s="34"/>
    </row>
    <row r="8358" spans="3:32">
      <c r="C8358" s="29"/>
      <c r="E8358" s="30"/>
      <c r="F8358" s="30"/>
      <c r="G8358" s="30"/>
      <c r="H8358" s="26"/>
      <c r="AF8358" s="34"/>
    </row>
    <row r="8359" spans="3:32">
      <c r="C8359" s="29"/>
      <c r="E8359" s="30"/>
      <c r="F8359" s="30"/>
      <c r="G8359" s="30"/>
      <c r="H8359" s="26"/>
      <c r="AF8359" s="34"/>
    </row>
    <row r="8360" spans="3:32">
      <c r="C8360" s="29"/>
      <c r="E8360" s="30"/>
      <c r="F8360" s="30"/>
      <c r="G8360" s="30"/>
      <c r="H8360" s="26"/>
      <c r="AF8360" s="34"/>
    </row>
    <row r="8361" spans="3:32">
      <c r="C8361" s="29"/>
      <c r="E8361" s="30"/>
      <c r="F8361" s="30"/>
      <c r="G8361" s="30"/>
      <c r="H8361" s="26"/>
      <c r="AF8361" s="34"/>
    </row>
    <row r="8362" spans="3:32">
      <c r="C8362" s="29"/>
      <c r="E8362" s="30"/>
      <c r="F8362" s="30"/>
      <c r="G8362" s="30"/>
      <c r="H8362" s="26"/>
      <c r="AF8362" s="34"/>
    </row>
    <row r="8363" spans="3:32">
      <c r="C8363" s="29"/>
      <c r="E8363" s="30"/>
      <c r="F8363" s="30"/>
      <c r="G8363" s="30"/>
      <c r="H8363" s="26"/>
      <c r="AF8363" s="34"/>
    </row>
    <row r="8364" spans="3:32">
      <c r="C8364" s="29"/>
      <c r="E8364" s="30"/>
      <c r="F8364" s="30"/>
      <c r="G8364" s="30"/>
      <c r="H8364" s="26"/>
      <c r="AF8364" s="34"/>
    </row>
    <row r="8365" spans="3:32">
      <c r="C8365" s="29"/>
      <c r="E8365" s="30"/>
      <c r="F8365" s="30"/>
      <c r="G8365" s="30"/>
      <c r="H8365" s="26"/>
      <c r="AF8365" s="34"/>
    </row>
    <row r="8366" spans="3:32">
      <c r="C8366" s="29"/>
      <c r="E8366" s="30"/>
      <c r="F8366" s="30"/>
      <c r="G8366" s="30"/>
      <c r="H8366" s="26"/>
      <c r="AF8366" s="34"/>
    </row>
    <row r="8367" spans="3:32">
      <c r="C8367" s="29"/>
      <c r="E8367" s="30"/>
      <c r="F8367" s="30"/>
      <c r="G8367" s="30"/>
      <c r="H8367" s="26"/>
      <c r="AD8367" s="34"/>
      <c r="AE8367" s="34"/>
      <c r="AF8367" s="34"/>
    </row>
    <row r="8368" spans="3:32">
      <c r="C8368" s="29"/>
      <c r="E8368" s="30"/>
      <c r="F8368" s="30"/>
      <c r="G8368" s="30"/>
      <c r="H8368" s="26"/>
      <c r="AD8368" s="34"/>
      <c r="AE8368" s="34"/>
      <c r="AF8368" s="34"/>
    </row>
    <row r="8369" spans="3:33">
      <c r="C8369" s="29"/>
      <c r="E8369" s="30"/>
      <c r="F8369" s="30"/>
      <c r="G8369" s="30"/>
      <c r="H8369" s="26"/>
      <c r="AD8369" s="34"/>
      <c r="AE8369" s="34"/>
      <c r="AF8369" s="34"/>
    </row>
    <row r="8370" spans="3:33">
      <c r="C8370" s="29"/>
      <c r="E8370" s="30"/>
      <c r="F8370" s="30"/>
      <c r="G8370" s="30"/>
      <c r="H8370" s="26"/>
      <c r="AD8370" s="34"/>
      <c r="AE8370" s="34"/>
      <c r="AF8370" s="34"/>
    </row>
    <row r="8371" spans="3:33">
      <c r="C8371" s="29"/>
      <c r="E8371" s="30"/>
      <c r="F8371" s="30"/>
      <c r="G8371" s="30"/>
      <c r="H8371" s="26"/>
      <c r="AD8371" s="34"/>
      <c r="AE8371" s="34"/>
      <c r="AF8371" s="34"/>
    </row>
    <row r="8372" spans="3:33">
      <c r="C8372" s="29"/>
      <c r="E8372" s="30"/>
      <c r="F8372" s="30"/>
      <c r="G8372" s="30"/>
      <c r="H8372" s="26"/>
      <c r="AF8372" s="34"/>
      <c r="AG8372" s="37"/>
    </row>
    <row r="8373" spans="3:33">
      <c r="C8373" s="29"/>
      <c r="E8373" s="30"/>
      <c r="F8373" s="30"/>
      <c r="G8373" s="30"/>
      <c r="H8373" s="26"/>
      <c r="AF8373" s="34"/>
      <c r="AG8373" s="37"/>
    </row>
    <row r="8374" spans="3:33">
      <c r="C8374" s="29"/>
      <c r="E8374" s="30"/>
      <c r="F8374" s="30"/>
      <c r="G8374" s="30"/>
      <c r="H8374" s="26"/>
      <c r="AF8374" s="34"/>
      <c r="AG8374" s="37"/>
    </row>
    <row r="8375" spans="3:33">
      <c r="C8375" s="29"/>
      <c r="E8375" s="30"/>
      <c r="F8375" s="30"/>
      <c r="G8375" s="30"/>
      <c r="H8375" s="26"/>
      <c r="AF8375" s="34"/>
      <c r="AG8375" s="37"/>
    </row>
    <row r="8376" spans="3:33">
      <c r="C8376" s="29"/>
      <c r="E8376" s="30"/>
      <c r="F8376" s="30"/>
      <c r="G8376" s="30"/>
      <c r="H8376" s="26"/>
      <c r="AF8376" s="34"/>
      <c r="AG8376" s="37"/>
    </row>
    <row r="8377" spans="3:33">
      <c r="C8377" s="29"/>
      <c r="E8377" s="30"/>
      <c r="F8377" s="30"/>
      <c r="G8377" s="30"/>
      <c r="H8377" s="26"/>
      <c r="AF8377" s="34"/>
      <c r="AG8377" s="37"/>
    </row>
    <row r="8378" spans="3:33">
      <c r="C8378" s="29"/>
      <c r="E8378" s="30"/>
      <c r="F8378" s="30"/>
      <c r="G8378" s="30"/>
      <c r="H8378" s="26"/>
      <c r="AF8378" s="34"/>
      <c r="AG8378" s="37"/>
    </row>
    <row r="8379" spans="3:33">
      <c r="C8379" s="29"/>
      <c r="E8379" s="30"/>
      <c r="F8379" s="30"/>
      <c r="G8379" s="30"/>
      <c r="H8379" s="26"/>
      <c r="AF8379" s="34"/>
      <c r="AG8379" s="37"/>
    </row>
    <row r="8380" spans="3:33">
      <c r="C8380" s="29"/>
      <c r="E8380" s="30"/>
      <c r="F8380" s="30"/>
      <c r="G8380" s="30"/>
      <c r="H8380" s="26"/>
      <c r="AD8380" s="34"/>
      <c r="AE8380" s="34"/>
      <c r="AF8380" s="34"/>
      <c r="AG8380" s="37"/>
    </row>
    <row r="8381" spans="3:33">
      <c r="C8381" s="29"/>
      <c r="E8381" s="30"/>
      <c r="F8381" s="30"/>
      <c r="G8381" s="30"/>
      <c r="H8381" s="26"/>
      <c r="AD8381" s="34"/>
      <c r="AE8381" s="34"/>
      <c r="AF8381" s="34"/>
      <c r="AG8381" s="37"/>
    </row>
    <row r="8382" spans="3:33">
      <c r="C8382" s="29"/>
      <c r="E8382" s="30"/>
      <c r="F8382" s="30"/>
      <c r="G8382" s="30"/>
      <c r="H8382" s="26"/>
      <c r="AD8382" s="34"/>
      <c r="AE8382" s="34"/>
      <c r="AF8382" s="34"/>
      <c r="AG8382" s="37"/>
    </row>
    <row r="8383" spans="3:33">
      <c r="C8383" s="29"/>
      <c r="E8383" s="30"/>
      <c r="F8383" s="30"/>
      <c r="G8383" s="30"/>
      <c r="H8383" s="26"/>
      <c r="AD8383" s="34"/>
      <c r="AE8383" s="34"/>
      <c r="AF8383" s="34"/>
      <c r="AG8383" s="37"/>
    </row>
    <row r="8384" spans="3:33">
      <c r="C8384" s="29"/>
      <c r="E8384" s="30"/>
      <c r="F8384" s="30"/>
      <c r="G8384" s="30"/>
      <c r="H8384" s="26"/>
      <c r="AD8384" s="34"/>
      <c r="AE8384" s="34"/>
      <c r="AF8384" s="34"/>
      <c r="AG8384" s="37"/>
    </row>
    <row r="8385" spans="3:33">
      <c r="C8385" s="29"/>
      <c r="E8385" s="30"/>
      <c r="F8385" s="30"/>
      <c r="G8385" s="30"/>
      <c r="H8385" s="26"/>
      <c r="AD8385" s="34"/>
      <c r="AE8385" s="34"/>
      <c r="AF8385" s="34"/>
      <c r="AG8385" s="37"/>
    </row>
    <row r="8386" spans="3:33">
      <c r="C8386" s="29"/>
      <c r="E8386" s="30"/>
      <c r="F8386" s="30"/>
      <c r="G8386" s="30"/>
      <c r="H8386" s="26"/>
      <c r="AD8386" s="34"/>
      <c r="AE8386" s="34"/>
      <c r="AF8386" s="34"/>
      <c r="AG8386" s="37"/>
    </row>
    <row r="8387" spans="3:33">
      <c r="C8387" s="29"/>
      <c r="E8387" s="30"/>
      <c r="F8387" s="30"/>
      <c r="G8387" s="30"/>
      <c r="H8387" s="26"/>
      <c r="AD8387" s="34"/>
      <c r="AE8387" s="34"/>
      <c r="AF8387" s="34"/>
      <c r="AG8387" s="37"/>
    </row>
    <row r="8388" spans="3:33">
      <c r="C8388" s="29"/>
      <c r="E8388" s="30"/>
      <c r="F8388" s="30"/>
      <c r="G8388" s="30"/>
      <c r="H8388" s="26"/>
      <c r="AD8388" s="34"/>
      <c r="AE8388" s="34"/>
      <c r="AF8388" s="34"/>
      <c r="AG8388" s="37"/>
    </row>
    <row r="8389" spans="3:33">
      <c r="C8389" s="29"/>
      <c r="E8389" s="30"/>
      <c r="F8389" s="30"/>
      <c r="G8389" s="30"/>
      <c r="H8389" s="26"/>
      <c r="AD8389" s="34"/>
      <c r="AE8389" s="34"/>
      <c r="AF8389" s="34"/>
      <c r="AG8389" s="37"/>
    </row>
    <row r="8390" spans="3:33">
      <c r="C8390" s="29"/>
      <c r="E8390" s="30"/>
      <c r="F8390" s="30"/>
      <c r="G8390" s="30"/>
      <c r="H8390" s="26"/>
      <c r="AD8390" s="34"/>
      <c r="AE8390" s="34"/>
      <c r="AF8390" s="34"/>
      <c r="AG8390" s="37"/>
    </row>
    <row r="8391" spans="3:33">
      <c r="C8391" s="29"/>
      <c r="E8391" s="30"/>
      <c r="F8391" s="30"/>
      <c r="G8391" s="30"/>
      <c r="H8391" s="26"/>
      <c r="AD8391" s="34"/>
      <c r="AE8391" s="34"/>
      <c r="AF8391" s="34"/>
      <c r="AG8391" s="37"/>
    </row>
    <row r="8392" spans="3:33">
      <c r="C8392" s="29"/>
      <c r="E8392" s="30"/>
      <c r="F8392" s="30"/>
      <c r="G8392" s="30"/>
      <c r="H8392" s="26"/>
      <c r="AD8392" s="34"/>
      <c r="AE8392" s="34"/>
      <c r="AF8392" s="34"/>
    </row>
    <row r="8393" spans="3:33">
      <c r="C8393" s="29"/>
      <c r="E8393" s="30"/>
      <c r="F8393" s="30"/>
      <c r="G8393" s="30"/>
      <c r="H8393" s="26"/>
      <c r="AF8393" s="34"/>
    </row>
    <row r="8394" spans="3:33">
      <c r="C8394" s="29"/>
      <c r="E8394" s="30"/>
      <c r="F8394" s="30"/>
      <c r="G8394" s="30"/>
      <c r="H8394" s="26"/>
      <c r="AF8394" s="34"/>
    </row>
    <row r="8395" spans="3:33">
      <c r="C8395" s="29"/>
      <c r="E8395" s="30"/>
      <c r="F8395" s="30"/>
      <c r="G8395" s="30"/>
      <c r="H8395" s="26"/>
      <c r="AD8395" s="34"/>
      <c r="AE8395" s="34"/>
      <c r="AF8395" s="34"/>
    </row>
    <row r="8396" spans="3:33">
      <c r="C8396" s="29"/>
      <c r="E8396" s="30"/>
      <c r="F8396" s="30"/>
      <c r="G8396" s="30"/>
      <c r="H8396" s="26"/>
      <c r="AD8396" s="34"/>
      <c r="AE8396" s="34"/>
      <c r="AF8396" s="34"/>
    </row>
    <row r="8397" spans="3:33">
      <c r="C8397" s="29"/>
      <c r="E8397" s="30"/>
      <c r="F8397" s="30"/>
      <c r="G8397" s="30"/>
      <c r="H8397" s="26"/>
      <c r="AD8397" s="34"/>
      <c r="AE8397" s="34"/>
      <c r="AF8397" s="34"/>
    </row>
    <row r="8398" spans="3:33">
      <c r="C8398" s="29"/>
      <c r="E8398" s="30"/>
      <c r="F8398" s="30"/>
      <c r="G8398" s="30"/>
      <c r="H8398" s="26"/>
      <c r="AF8398" s="34"/>
    </row>
    <row r="8399" spans="3:33">
      <c r="C8399" s="29"/>
      <c r="E8399" s="30"/>
      <c r="F8399" s="30"/>
      <c r="G8399" s="30"/>
      <c r="H8399" s="26"/>
      <c r="AF8399" s="34"/>
    </row>
    <row r="8400" spans="3:33">
      <c r="C8400" s="29"/>
      <c r="E8400" s="30"/>
      <c r="F8400" s="30"/>
      <c r="G8400" s="30"/>
      <c r="H8400" s="26"/>
      <c r="AF8400" s="34"/>
    </row>
    <row r="8401" spans="3:33">
      <c r="C8401" s="29"/>
      <c r="E8401" s="30"/>
      <c r="F8401" s="30"/>
      <c r="G8401" s="30"/>
      <c r="H8401" s="26"/>
      <c r="AD8401" s="34"/>
      <c r="AE8401" s="34"/>
      <c r="AF8401" s="34"/>
    </row>
    <row r="8402" spans="3:33">
      <c r="C8402" s="29"/>
      <c r="E8402" s="30"/>
      <c r="F8402" s="30"/>
      <c r="G8402" s="30"/>
      <c r="H8402" s="26"/>
      <c r="AD8402" s="34"/>
      <c r="AE8402" s="34"/>
      <c r="AF8402" s="34"/>
    </row>
    <row r="8403" spans="3:33">
      <c r="C8403" s="29"/>
      <c r="E8403" s="30"/>
      <c r="F8403" s="30"/>
      <c r="G8403" s="30"/>
      <c r="H8403" s="26"/>
      <c r="AD8403" s="34"/>
      <c r="AE8403" s="34"/>
      <c r="AF8403" s="34"/>
    </row>
    <row r="8404" spans="3:33">
      <c r="C8404" s="29"/>
      <c r="E8404" s="30"/>
      <c r="F8404" s="30"/>
      <c r="G8404" s="30"/>
      <c r="H8404" s="26"/>
      <c r="AF8404" s="34"/>
    </row>
    <row r="8405" spans="3:33">
      <c r="C8405" s="29"/>
      <c r="E8405" s="30"/>
      <c r="F8405" s="30"/>
      <c r="G8405" s="30"/>
      <c r="H8405" s="26"/>
      <c r="AF8405" s="34"/>
    </row>
    <row r="8406" spans="3:33">
      <c r="C8406" s="29"/>
      <c r="E8406" s="30"/>
      <c r="F8406" s="30"/>
      <c r="G8406" s="30"/>
      <c r="H8406" s="26"/>
      <c r="AF8406" s="34"/>
    </row>
    <row r="8407" spans="3:33">
      <c r="C8407" s="29"/>
      <c r="E8407" s="30"/>
      <c r="F8407" s="30"/>
      <c r="G8407" s="30"/>
      <c r="H8407" s="26"/>
      <c r="AF8407" s="34"/>
    </row>
    <row r="8408" spans="3:33">
      <c r="C8408" s="29"/>
      <c r="E8408" s="30"/>
      <c r="F8408" s="30"/>
      <c r="G8408" s="30"/>
      <c r="H8408" s="26"/>
      <c r="AF8408" s="34"/>
    </row>
    <row r="8409" spans="3:33">
      <c r="C8409" s="29"/>
      <c r="E8409" s="30"/>
      <c r="F8409" s="30"/>
      <c r="G8409" s="30"/>
      <c r="H8409" s="26"/>
      <c r="AF8409" s="34"/>
    </row>
    <row r="8410" spans="3:33">
      <c r="C8410" s="29"/>
      <c r="E8410" s="30"/>
      <c r="F8410" s="30"/>
      <c r="G8410" s="30"/>
      <c r="H8410" s="26"/>
      <c r="AD8410" s="34"/>
      <c r="AE8410" s="34"/>
      <c r="AF8410" s="34"/>
    </row>
    <row r="8411" spans="3:33">
      <c r="C8411" s="29"/>
      <c r="E8411" s="30"/>
      <c r="F8411" s="30"/>
      <c r="G8411" s="30"/>
      <c r="H8411" s="26"/>
      <c r="AF8411" s="34"/>
      <c r="AG8411" s="34"/>
    </row>
    <row r="8412" spans="3:33">
      <c r="C8412" s="29"/>
      <c r="E8412" s="30"/>
      <c r="F8412" s="30"/>
      <c r="G8412" s="30"/>
      <c r="H8412" s="26"/>
      <c r="AF8412" s="34"/>
      <c r="AG8412" s="34"/>
    </row>
    <row r="8413" spans="3:33">
      <c r="C8413" s="29"/>
      <c r="E8413" s="30"/>
      <c r="F8413" s="30"/>
      <c r="G8413" s="30"/>
      <c r="H8413" s="26"/>
      <c r="AF8413" s="34"/>
      <c r="AG8413" s="34"/>
    </row>
    <row r="8414" spans="3:33">
      <c r="C8414" s="29"/>
      <c r="E8414" s="30"/>
      <c r="F8414" s="30"/>
      <c r="G8414" s="30"/>
      <c r="H8414" s="26"/>
      <c r="AF8414" s="34"/>
      <c r="AG8414" s="34"/>
    </row>
    <row r="8415" spans="3:33">
      <c r="C8415" s="29"/>
      <c r="E8415" s="30"/>
      <c r="F8415" s="30"/>
      <c r="G8415" s="30"/>
      <c r="H8415" s="26"/>
      <c r="AF8415" s="34"/>
      <c r="AG8415" s="34"/>
    </row>
    <row r="8416" spans="3:33">
      <c r="C8416" s="29"/>
      <c r="E8416" s="30"/>
      <c r="F8416" s="30"/>
      <c r="G8416" s="30"/>
      <c r="H8416" s="26"/>
      <c r="AF8416" s="34"/>
      <c r="AG8416" s="34"/>
    </row>
    <row r="8417" spans="3:33">
      <c r="C8417" s="29"/>
      <c r="E8417" s="30"/>
      <c r="F8417" s="30"/>
      <c r="G8417" s="30"/>
      <c r="H8417" s="26"/>
      <c r="AD8417" s="34"/>
      <c r="AE8417" s="34"/>
      <c r="AF8417" s="34"/>
      <c r="AG8417" s="34"/>
    </row>
    <row r="8418" spans="3:33">
      <c r="C8418" s="29"/>
      <c r="E8418" s="30"/>
      <c r="F8418" s="30"/>
      <c r="G8418" s="30"/>
      <c r="H8418" s="26"/>
      <c r="AF8418" s="34"/>
    </row>
    <row r="8419" spans="3:33">
      <c r="C8419" s="29"/>
      <c r="E8419" s="30"/>
      <c r="F8419" s="30"/>
      <c r="G8419" s="30"/>
      <c r="H8419" s="26"/>
      <c r="AF8419" s="34"/>
    </row>
    <row r="8420" spans="3:33">
      <c r="C8420" s="29"/>
      <c r="E8420" s="30"/>
      <c r="F8420" s="30"/>
      <c r="G8420" s="30"/>
      <c r="H8420" s="26"/>
      <c r="AF8420" s="34"/>
    </row>
    <row r="8421" spans="3:33">
      <c r="C8421" s="29"/>
      <c r="E8421" s="30"/>
      <c r="F8421" s="30"/>
      <c r="G8421" s="30"/>
      <c r="H8421" s="26"/>
      <c r="AF8421" s="34"/>
    </row>
    <row r="8422" spans="3:33">
      <c r="C8422" s="29"/>
      <c r="E8422" s="30"/>
      <c r="F8422" s="30"/>
      <c r="G8422" s="30"/>
      <c r="H8422" s="26"/>
      <c r="AF8422" s="34"/>
    </row>
    <row r="8423" spans="3:33">
      <c r="C8423" s="29"/>
      <c r="E8423" s="30"/>
      <c r="F8423" s="30"/>
      <c r="G8423" s="30"/>
      <c r="H8423" s="26"/>
      <c r="AD8423" s="34"/>
      <c r="AE8423" s="34"/>
      <c r="AF8423" s="34"/>
    </row>
    <row r="8424" spans="3:33">
      <c r="C8424" s="29"/>
      <c r="E8424" s="30"/>
      <c r="F8424" s="30"/>
      <c r="G8424" s="30"/>
      <c r="H8424" s="26"/>
      <c r="AF8424" s="34"/>
      <c r="AG8424" s="37"/>
    </row>
    <row r="8425" spans="3:33">
      <c r="C8425" s="29"/>
      <c r="E8425" s="30"/>
      <c r="F8425" s="30"/>
      <c r="G8425" s="30"/>
      <c r="H8425" s="26"/>
      <c r="AF8425" s="34"/>
      <c r="AG8425" s="37"/>
    </row>
    <row r="8426" spans="3:33">
      <c r="C8426" s="29"/>
      <c r="E8426" s="30"/>
      <c r="F8426" s="30"/>
      <c r="G8426" s="30"/>
      <c r="H8426" s="26"/>
      <c r="AF8426" s="34"/>
      <c r="AG8426" s="37"/>
    </row>
    <row r="8427" spans="3:33">
      <c r="C8427" s="29"/>
      <c r="E8427" s="30"/>
      <c r="F8427" s="30"/>
      <c r="G8427" s="30"/>
      <c r="H8427" s="26"/>
      <c r="AF8427" s="34"/>
      <c r="AG8427" s="37"/>
    </row>
    <row r="8428" spans="3:33">
      <c r="C8428" s="29"/>
      <c r="E8428" s="30"/>
      <c r="F8428" s="30"/>
      <c r="G8428" s="30"/>
      <c r="H8428" s="26"/>
      <c r="AF8428" s="34"/>
      <c r="AG8428" s="37"/>
    </row>
    <row r="8429" spans="3:33">
      <c r="C8429" s="29"/>
      <c r="E8429" s="30"/>
      <c r="F8429" s="30"/>
      <c r="G8429" s="30"/>
      <c r="H8429" s="26"/>
      <c r="AF8429" s="34"/>
      <c r="AG8429" s="37"/>
    </row>
    <row r="8430" spans="3:33">
      <c r="C8430" s="29"/>
      <c r="E8430" s="30"/>
      <c r="F8430" s="30"/>
      <c r="G8430" s="30"/>
      <c r="H8430" s="26"/>
      <c r="AF8430" s="34"/>
      <c r="AG8430" s="37"/>
    </row>
    <row r="8431" spans="3:33">
      <c r="C8431" s="29"/>
      <c r="E8431" s="30"/>
      <c r="F8431" s="30"/>
      <c r="G8431" s="30"/>
      <c r="H8431" s="26"/>
      <c r="AD8431" s="34"/>
      <c r="AE8431" s="34"/>
      <c r="AF8431" s="34"/>
      <c r="AG8431" s="37"/>
    </row>
    <row r="8432" spans="3:33">
      <c r="C8432" s="29"/>
      <c r="E8432" s="30"/>
      <c r="F8432" s="30"/>
      <c r="G8432" s="30"/>
      <c r="H8432" s="26"/>
      <c r="AD8432" s="34"/>
      <c r="AE8432" s="34"/>
      <c r="AF8432" s="34"/>
      <c r="AG8432" s="37"/>
    </row>
    <row r="8433" spans="3:33">
      <c r="C8433" s="29"/>
      <c r="E8433" s="30"/>
      <c r="F8433" s="30"/>
      <c r="G8433" s="30"/>
      <c r="H8433" s="26"/>
      <c r="AD8433" s="34"/>
      <c r="AE8433" s="34"/>
      <c r="AF8433" s="34"/>
      <c r="AG8433" s="37"/>
    </row>
    <row r="8434" spans="3:33">
      <c r="C8434" s="29"/>
      <c r="E8434" s="30"/>
      <c r="F8434" s="30"/>
      <c r="G8434" s="30"/>
      <c r="H8434" s="26"/>
      <c r="AD8434" s="34"/>
      <c r="AE8434" s="34"/>
      <c r="AF8434" s="34"/>
      <c r="AG8434" s="37"/>
    </row>
    <row r="8435" spans="3:33">
      <c r="C8435" s="29"/>
      <c r="E8435" s="30"/>
      <c r="F8435" s="30"/>
      <c r="G8435" s="30"/>
      <c r="H8435" s="26"/>
      <c r="AD8435" s="34"/>
      <c r="AE8435" s="34"/>
      <c r="AF8435" s="34"/>
      <c r="AG8435" s="37"/>
    </row>
    <row r="8436" spans="3:33">
      <c r="C8436" s="29"/>
      <c r="E8436" s="30"/>
      <c r="F8436" s="30"/>
      <c r="G8436" s="30"/>
      <c r="H8436" s="26"/>
      <c r="AD8436" s="34"/>
      <c r="AE8436" s="34"/>
      <c r="AF8436" s="34"/>
    </row>
    <row r="8437" spans="3:33">
      <c r="C8437" s="29"/>
      <c r="E8437" s="30"/>
      <c r="F8437" s="30"/>
      <c r="G8437" s="30"/>
      <c r="H8437" s="26"/>
      <c r="AF8437" s="34"/>
    </row>
    <row r="8438" spans="3:33">
      <c r="C8438" s="29"/>
      <c r="E8438" s="30"/>
      <c r="F8438" s="30"/>
      <c r="G8438" s="30"/>
      <c r="H8438" s="26"/>
      <c r="AF8438" s="34"/>
    </row>
    <row r="8439" spans="3:33">
      <c r="C8439" s="29"/>
      <c r="E8439" s="30"/>
      <c r="F8439" s="30"/>
      <c r="G8439" s="30"/>
      <c r="H8439" s="26"/>
      <c r="AF8439" s="34"/>
    </row>
    <row r="8440" spans="3:33">
      <c r="C8440" s="29"/>
      <c r="E8440" s="30"/>
      <c r="F8440" s="30"/>
      <c r="G8440" s="30"/>
      <c r="H8440" s="26"/>
      <c r="AF8440" s="34"/>
    </row>
    <row r="8441" spans="3:33">
      <c r="C8441" s="29"/>
      <c r="E8441" s="30"/>
      <c r="F8441" s="30"/>
      <c r="G8441" s="30"/>
      <c r="H8441" s="26"/>
      <c r="AF8441" s="34"/>
    </row>
    <row r="8442" spans="3:33">
      <c r="C8442" s="29"/>
      <c r="E8442" s="30"/>
      <c r="F8442" s="30"/>
      <c r="G8442" s="30"/>
      <c r="H8442" s="26"/>
      <c r="AF8442" s="34"/>
    </row>
    <row r="8443" spans="3:33">
      <c r="C8443" s="29"/>
      <c r="E8443" s="30"/>
      <c r="F8443" s="30"/>
      <c r="G8443" s="30"/>
      <c r="H8443" s="26"/>
      <c r="AF8443" s="34"/>
    </row>
    <row r="8444" spans="3:33">
      <c r="C8444" s="29"/>
      <c r="E8444" s="30"/>
      <c r="F8444" s="30"/>
      <c r="G8444" s="30"/>
      <c r="H8444" s="26"/>
      <c r="AD8444" s="34"/>
      <c r="AE8444" s="34"/>
      <c r="AF8444" s="34"/>
    </row>
    <row r="8445" spans="3:33">
      <c r="C8445" s="29"/>
      <c r="E8445" s="30"/>
      <c r="F8445" s="30"/>
      <c r="G8445" s="30"/>
      <c r="H8445" s="26"/>
      <c r="AD8445" s="34"/>
      <c r="AE8445" s="34"/>
      <c r="AF8445" s="34"/>
    </row>
    <row r="8446" spans="3:33">
      <c r="C8446" s="29"/>
      <c r="E8446" s="30"/>
      <c r="F8446" s="30"/>
      <c r="G8446" s="30"/>
      <c r="H8446" s="26"/>
      <c r="AD8446" s="34"/>
      <c r="AE8446" s="34"/>
      <c r="AF8446" s="34"/>
    </row>
    <row r="8447" spans="3:33">
      <c r="C8447" s="29"/>
      <c r="E8447" s="30"/>
      <c r="F8447" s="30"/>
      <c r="G8447" s="30"/>
      <c r="H8447" s="26"/>
      <c r="AD8447" s="34"/>
      <c r="AE8447" s="34"/>
      <c r="AF8447" s="34"/>
    </row>
    <row r="8448" spans="3:33">
      <c r="C8448" s="29"/>
      <c r="E8448" s="30"/>
      <c r="F8448" s="30"/>
      <c r="G8448" s="30"/>
      <c r="H8448" s="26"/>
      <c r="AD8448" s="34"/>
      <c r="AE8448" s="34"/>
      <c r="AF8448" s="34"/>
    </row>
    <row r="8449" spans="3:33">
      <c r="C8449" s="29"/>
      <c r="E8449" s="30"/>
      <c r="F8449" s="30"/>
      <c r="G8449" s="30"/>
      <c r="H8449" s="26"/>
      <c r="AF8449" s="34"/>
    </row>
    <row r="8450" spans="3:33">
      <c r="C8450" s="29"/>
      <c r="E8450" s="30"/>
      <c r="F8450" s="30"/>
      <c r="G8450" s="30"/>
      <c r="H8450" s="26"/>
      <c r="AF8450" s="34"/>
    </row>
    <row r="8451" spans="3:33">
      <c r="C8451" s="29"/>
      <c r="E8451" s="30"/>
      <c r="F8451" s="30"/>
      <c r="G8451" s="30"/>
      <c r="H8451" s="26"/>
      <c r="AF8451" s="34"/>
    </row>
    <row r="8452" spans="3:33">
      <c r="C8452" s="29"/>
      <c r="E8452" s="30"/>
      <c r="F8452" s="30"/>
      <c r="G8452" s="30"/>
      <c r="H8452" s="26"/>
      <c r="AF8452" s="34"/>
    </row>
    <row r="8453" spans="3:33">
      <c r="C8453" s="29"/>
      <c r="E8453" s="30"/>
      <c r="F8453" s="30"/>
      <c r="G8453" s="30"/>
      <c r="H8453" s="26"/>
      <c r="AF8453" s="34"/>
    </row>
    <row r="8454" spans="3:33">
      <c r="C8454" s="29"/>
      <c r="E8454" s="30"/>
      <c r="F8454" s="30"/>
      <c r="G8454" s="30"/>
      <c r="H8454" s="26"/>
      <c r="AF8454" s="34"/>
    </row>
    <row r="8455" spans="3:33">
      <c r="C8455" s="29"/>
      <c r="E8455" s="30"/>
      <c r="F8455" s="30"/>
      <c r="G8455" s="30"/>
      <c r="H8455" s="26"/>
      <c r="AD8455" s="34"/>
      <c r="AE8455" s="34"/>
      <c r="AF8455" s="34"/>
    </row>
    <row r="8456" spans="3:33">
      <c r="C8456" s="29"/>
      <c r="E8456" s="30"/>
      <c r="F8456" s="30"/>
      <c r="G8456" s="30"/>
      <c r="H8456" s="26"/>
      <c r="AD8456" s="34"/>
      <c r="AE8456" s="34"/>
      <c r="AF8456" s="34"/>
    </row>
    <row r="8457" spans="3:33">
      <c r="C8457" s="29"/>
      <c r="E8457" s="30"/>
      <c r="F8457" s="30"/>
      <c r="G8457" s="30"/>
      <c r="H8457" s="26"/>
      <c r="AD8457" s="34"/>
      <c r="AE8457" s="34"/>
      <c r="AF8457" s="34"/>
    </row>
    <row r="8458" spans="3:33">
      <c r="C8458" s="29"/>
      <c r="E8458" s="30"/>
      <c r="F8458" s="30"/>
      <c r="G8458" s="30"/>
      <c r="H8458" s="26"/>
      <c r="AD8458" s="34"/>
      <c r="AE8458" s="34"/>
      <c r="AF8458" s="34"/>
    </row>
    <row r="8459" spans="3:33">
      <c r="C8459" s="29"/>
      <c r="E8459" s="30"/>
      <c r="F8459" s="30"/>
      <c r="G8459" s="30"/>
      <c r="H8459" s="26"/>
      <c r="AF8459" s="34"/>
    </row>
    <row r="8460" spans="3:33">
      <c r="C8460" s="29"/>
      <c r="E8460" s="30"/>
      <c r="F8460" s="30"/>
      <c r="G8460" s="30"/>
      <c r="H8460" s="26"/>
      <c r="AF8460" s="34"/>
    </row>
    <row r="8461" spans="3:33">
      <c r="C8461" s="29"/>
      <c r="E8461" s="30"/>
      <c r="F8461" s="30"/>
      <c r="G8461" s="30"/>
      <c r="H8461" s="26"/>
      <c r="AF8461" s="34"/>
    </row>
    <row r="8462" spans="3:33">
      <c r="C8462" s="29"/>
      <c r="E8462" s="30"/>
      <c r="F8462" s="30"/>
      <c r="G8462" s="30"/>
      <c r="H8462" s="26"/>
      <c r="AF8462" s="34"/>
      <c r="AG8462" s="34"/>
    </row>
    <row r="8463" spans="3:33">
      <c r="C8463" s="29"/>
      <c r="E8463" s="30"/>
      <c r="F8463" s="30"/>
      <c r="G8463" s="30"/>
      <c r="H8463" s="26"/>
      <c r="AF8463" s="34"/>
    </row>
    <row r="8464" spans="3:33">
      <c r="C8464" s="29"/>
      <c r="E8464" s="30"/>
      <c r="F8464" s="30"/>
      <c r="G8464" s="30"/>
      <c r="H8464" s="26"/>
      <c r="AF8464" s="34"/>
    </row>
    <row r="8465" spans="3:33">
      <c r="C8465" s="29"/>
      <c r="E8465" s="30"/>
      <c r="F8465" s="30"/>
      <c r="G8465" s="30"/>
      <c r="H8465" s="26"/>
      <c r="AF8465" s="34"/>
    </row>
    <row r="8466" spans="3:33">
      <c r="C8466" s="29"/>
      <c r="E8466" s="30"/>
      <c r="F8466" s="30"/>
      <c r="G8466" s="30"/>
      <c r="H8466" s="26"/>
      <c r="AF8466" s="34"/>
    </row>
    <row r="8467" spans="3:33">
      <c r="C8467" s="29"/>
      <c r="E8467" s="30"/>
      <c r="F8467" s="30"/>
      <c r="G8467" s="30"/>
      <c r="H8467" s="26"/>
      <c r="AF8467" s="34"/>
    </row>
    <row r="8468" spans="3:33">
      <c r="C8468" s="29"/>
      <c r="E8468" s="30"/>
      <c r="F8468" s="30"/>
      <c r="G8468" s="30"/>
      <c r="H8468" s="26"/>
      <c r="AF8468" s="34"/>
    </row>
    <row r="8469" spans="3:33">
      <c r="C8469" s="29"/>
      <c r="E8469" s="30"/>
      <c r="F8469" s="30"/>
      <c r="G8469" s="30"/>
      <c r="H8469" s="26"/>
      <c r="AF8469" s="34"/>
    </row>
    <row r="8470" spans="3:33">
      <c r="C8470" s="29"/>
      <c r="E8470" s="30"/>
      <c r="F8470" s="30"/>
      <c r="G8470" s="30"/>
      <c r="H8470" s="26"/>
      <c r="AD8470" s="34"/>
      <c r="AE8470" s="34"/>
      <c r="AF8470" s="34"/>
    </row>
    <row r="8471" spans="3:33">
      <c r="C8471" s="29"/>
      <c r="E8471" s="30"/>
      <c r="F8471" s="30"/>
      <c r="G8471" s="30"/>
      <c r="H8471" s="26"/>
      <c r="AD8471" s="34"/>
      <c r="AE8471" s="34"/>
      <c r="AF8471" s="34"/>
    </row>
    <row r="8472" spans="3:33">
      <c r="C8472" s="29"/>
      <c r="E8472" s="30"/>
      <c r="F8472" s="30"/>
      <c r="G8472" s="30"/>
      <c r="H8472" s="26"/>
      <c r="AD8472" s="34"/>
      <c r="AE8472" s="34"/>
      <c r="AF8472" s="34"/>
    </row>
    <row r="8473" spans="3:33">
      <c r="C8473" s="29"/>
      <c r="E8473" s="30"/>
      <c r="F8473" s="30"/>
      <c r="G8473" s="30"/>
      <c r="H8473" s="26"/>
      <c r="AD8473" s="34"/>
      <c r="AE8473" s="34"/>
      <c r="AF8473" s="34"/>
    </row>
    <row r="8474" spans="3:33">
      <c r="C8474" s="29"/>
      <c r="E8474" s="30"/>
      <c r="F8474" s="30"/>
      <c r="G8474" s="30"/>
      <c r="H8474" s="26"/>
      <c r="AD8474" s="34"/>
      <c r="AE8474" s="34"/>
      <c r="AF8474" s="34"/>
    </row>
    <row r="8475" spans="3:33">
      <c r="C8475" s="29"/>
      <c r="E8475" s="30"/>
      <c r="F8475" s="30"/>
      <c r="G8475" s="30"/>
      <c r="H8475" s="26"/>
      <c r="AD8475" s="34"/>
      <c r="AE8475" s="34"/>
      <c r="AF8475" s="34"/>
    </row>
    <row r="8476" spans="3:33">
      <c r="C8476" s="29"/>
      <c r="E8476" s="30"/>
      <c r="F8476" s="30"/>
      <c r="G8476" s="30"/>
      <c r="H8476" s="26"/>
      <c r="AF8476" s="34"/>
      <c r="AG8476" s="37"/>
    </row>
    <row r="8477" spans="3:33">
      <c r="C8477" s="29"/>
      <c r="E8477" s="30"/>
      <c r="F8477" s="30"/>
      <c r="G8477" s="30"/>
      <c r="H8477" s="26"/>
      <c r="AF8477" s="34"/>
      <c r="AG8477" s="37"/>
    </row>
    <row r="8478" spans="3:33">
      <c r="C8478" s="29"/>
      <c r="E8478" s="30"/>
      <c r="F8478" s="30"/>
      <c r="G8478" s="30"/>
      <c r="H8478" s="26"/>
      <c r="AF8478" s="34"/>
      <c r="AG8478" s="37"/>
    </row>
    <row r="8479" spans="3:33">
      <c r="C8479" s="29"/>
      <c r="E8479" s="30"/>
      <c r="F8479" s="30"/>
      <c r="G8479" s="30"/>
      <c r="H8479" s="26"/>
      <c r="AD8479" s="34"/>
      <c r="AE8479" s="34"/>
      <c r="AF8479" s="34"/>
      <c r="AG8479" s="37"/>
    </row>
    <row r="8480" spans="3:33">
      <c r="C8480" s="29"/>
      <c r="E8480" s="30"/>
      <c r="F8480" s="30"/>
      <c r="G8480" s="30"/>
      <c r="H8480" s="26"/>
      <c r="AD8480" s="34"/>
      <c r="AE8480" s="34"/>
      <c r="AF8480" s="34"/>
      <c r="AG8480" s="37"/>
    </row>
    <row r="8481" spans="3:33">
      <c r="C8481" s="29"/>
      <c r="E8481" s="30"/>
      <c r="F8481" s="30"/>
      <c r="G8481" s="30"/>
      <c r="H8481" s="26"/>
      <c r="AD8481" s="34"/>
      <c r="AE8481" s="34"/>
      <c r="AF8481" s="34"/>
      <c r="AG8481" s="37"/>
    </row>
    <row r="8482" spans="3:33">
      <c r="C8482" s="29"/>
      <c r="E8482" s="30"/>
      <c r="F8482" s="30"/>
      <c r="G8482" s="30"/>
      <c r="H8482" s="26"/>
      <c r="AD8482" s="34"/>
      <c r="AE8482" s="34"/>
      <c r="AF8482" s="34"/>
      <c r="AG8482" s="37"/>
    </row>
    <row r="8483" spans="3:33">
      <c r="C8483" s="29"/>
      <c r="E8483" s="30"/>
      <c r="F8483" s="30"/>
      <c r="G8483" s="30"/>
      <c r="H8483" s="26"/>
      <c r="AD8483" s="34"/>
      <c r="AE8483" s="34"/>
      <c r="AF8483" s="34"/>
      <c r="AG8483" s="37"/>
    </row>
    <row r="8484" spans="3:33">
      <c r="C8484" s="29"/>
      <c r="E8484" s="30"/>
      <c r="F8484" s="30"/>
      <c r="G8484" s="30"/>
      <c r="H8484" s="26"/>
      <c r="AD8484" s="34"/>
      <c r="AE8484" s="34"/>
      <c r="AF8484" s="34"/>
      <c r="AG8484" s="37"/>
    </row>
    <row r="8485" spans="3:33">
      <c r="C8485" s="29"/>
      <c r="E8485" s="30"/>
      <c r="F8485" s="30"/>
      <c r="G8485" s="30"/>
      <c r="H8485" s="26"/>
      <c r="AD8485" s="34"/>
      <c r="AE8485" s="34"/>
      <c r="AF8485" s="34"/>
      <c r="AG8485" s="37"/>
    </row>
    <row r="8486" spans="3:33">
      <c r="C8486" s="29"/>
      <c r="E8486" s="30"/>
      <c r="F8486" s="30"/>
      <c r="G8486" s="30"/>
      <c r="H8486" s="26"/>
      <c r="AD8486" s="34"/>
      <c r="AE8486" s="34"/>
      <c r="AF8486" s="34"/>
      <c r="AG8486" s="37"/>
    </row>
    <row r="8487" spans="3:33">
      <c r="C8487" s="29"/>
      <c r="E8487" s="30"/>
      <c r="F8487" s="30"/>
      <c r="G8487" s="30"/>
      <c r="H8487" s="26"/>
      <c r="AF8487" s="34"/>
    </row>
    <row r="8488" spans="3:33">
      <c r="C8488" s="29"/>
      <c r="E8488" s="30"/>
      <c r="F8488" s="30"/>
      <c r="G8488" s="30"/>
      <c r="H8488" s="26"/>
      <c r="AF8488" s="34"/>
    </row>
    <row r="8489" spans="3:33">
      <c r="C8489" s="29"/>
      <c r="E8489" s="30"/>
      <c r="F8489" s="30"/>
      <c r="G8489" s="30"/>
      <c r="H8489" s="26"/>
      <c r="AF8489" s="34"/>
    </row>
    <row r="8490" spans="3:33">
      <c r="C8490" s="29"/>
      <c r="E8490" s="30"/>
      <c r="F8490" s="30"/>
      <c r="G8490" s="30"/>
      <c r="H8490" s="26"/>
      <c r="AF8490" s="34"/>
    </row>
    <row r="8491" spans="3:33">
      <c r="C8491" s="29"/>
      <c r="E8491" s="30"/>
      <c r="F8491" s="30"/>
      <c r="G8491" s="30"/>
      <c r="H8491" s="26"/>
      <c r="AF8491" s="34"/>
    </row>
    <row r="8492" spans="3:33">
      <c r="C8492" s="29"/>
      <c r="E8492" s="30"/>
      <c r="F8492" s="30"/>
      <c r="G8492" s="30"/>
      <c r="H8492" s="26"/>
      <c r="AF8492" s="34"/>
    </row>
    <row r="8493" spans="3:33">
      <c r="C8493" s="29"/>
      <c r="E8493" s="30"/>
      <c r="F8493" s="30"/>
      <c r="G8493" s="30"/>
      <c r="H8493" s="26"/>
      <c r="AF8493" s="34"/>
    </row>
    <row r="8494" spans="3:33">
      <c r="C8494" s="29"/>
      <c r="E8494" s="30"/>
      <c r="F8494" s="30"/>
      <c r="G8494" s="30"/>
      <c r="H8494" s="26"/>
      <c r="AF8494" s="34"/>
    </row>
    <row r="8495" spans="3:33">
      <c r="C8495" s="29"/>
      <c r="E8495" s="30"/>
      <c r="F8495" s="30"/>
      <c r="G8495" s="30"/>
      <c r="H8495" s="26"/>
      <c r="AF8495" s="34"/>
    </row>
    <row r="8496" spans="3:33">
      <c r="C8496" s="29"/>
      <c r="E8496" s="30"/>
      <c r="F8496" s="30"/>
      <c r="G8496" s="30"/>
      <c r="H8496" s="26"/>
      <c r="AF8496" s="34"/>
    </row>
    <row r="8497" spans="3:33">
      <c r="C8497" s="29"/>
      <c r="E8497" s="30"/>
      <c r="F8497" s="30"/>
      <c r="G8497" s="30"/>
      <c r="H8497" s="26"/>
      <c r="AF8497" s="34"/>
    </row>
    <row r="8498" spans="3:33">
      <c r="C8498" s="29"/>
      <c r="E8498" s="30"/>
      <c r="F8498" s="30"/>
      <c r="G8498" s="30"/>
      <c r="H8498" s="26"/>
      <c r="AF8498" s="34"/>
    </row>
    <row r="8499" spans="3:33">
      <c r="C8499" s="29"/>
      <c r="E8499" s="30"/>
      <c r="F8499" s="30"/>
      <c r="G8499" s="30"/>
      <c r="H8499" s="26"/>
      <c r="AF8499" s="34"/>
    </row>
    <row r="8500" spans="3:33">
      <c r="C8500" s="29"/>
      <c r="E8500" s="30"/>
      <c r="F8500" s="30"/>
      <c r="G8500" s="30"/>
      <c r="H8500" s="26"/>
      <c r="AD8500" s="34"/>
      <c r="AE8500" s="34"/>
      <c r="AF8500" s="34"/>
    </row>
    <row r="8501" spans="3:33">
      <c r="C8501" s="29"/>
      <c r="E8501" s="30"/>
      <c r="F8501" s="30"/>
      <c r="G8501" s="30"/>
      <c r="H8501" s="26"/>
      <c r="AF8501" s="34"/>
    </row>
    <row r="8502" spans="3:33">
      <c r="C8502" s="29"/>
      <c r="E8502" s="30"/>
      <c r="F8502" s="30"/>
      <c r="G8502" s="30"/>
      <c r="H8502" s="26"/>
      <c r="AF8502" s="34"/>
    </row>
    <row r="8503" spans="3:33">
      <c r="C8503" s="29"/>
      <c r="E8503" s="30"/>
      <c r="F8503" s="30"/>
      <c r="G8503" s="30"/>
      <c r="H8503" s="26"/>
      <c r="AF8503" s="34"/>
    </row>
    <row r="8504" spans="3:33">
      <c r="C8504" s="29"/>
      <c r="E8504" s="30"/>
      <c r="F8504" s="30"/>
      <c r="G8504" s="30"/>
      <c r="H8504" s="26"/>
      <c r="AF8504" s="34"/>
    </row>
    <row r="8505" spans="3:33">
      <c r="C8505" s="29"/>
      <c r="E8505" s="30"/>
      <c r="F8505" s="30"/>
      <c r="G8505" s="30"/>
      <c r="H8505" s="26"/>
      <c r="AF8505" s="34"/>
    </row>
    <row r="8506" spans="3:33">
      <c r="C8506" s="29"/>
      <c r="E8506" s="30"/>
      <c r="F8506" s="30"/>
      <c r="G8506" s="30"/>
      <c r="H8506" s="26"/>
      <c r="AF8506" s="34"/>
    </row>
    <row r="8507" spans="3:33">
      <c r="C8507" s="29"/>
      <c r="E8507" s="30"/>
      <c r="F8507" s="30"/>
      <c r="G8507" s="30"/>
      <c r="H8507" s="26"/>
      <c r="AF8507" s="34"/>
      <c r="AG8507" s="34"/>
    </row>
    <row r="8508" spans="3:33">
      <c r="C8508" s="29"/>
      <c r="E8508" s="30"/>
      <c r="F8508" s="30"/>
      <c r="G8508" s="30"/>
      <c r="H8508" s="26"/>
      <c r="AF8508" s="34"/>
      <c r="AG8508" s="34"/>
    </row>
    <row r="8509" spans="3:33">
      <c r="C8509" s="29"/>
      <c r="E8509" s="30"/>
      <c r="F8509" s="30"/>
      <c r="G8509" s="30"/>
      <c r="H8509" s="26"/>
      <c r="AF8509" s="34"/>
    </row>
    <row r="8510" spans="3:33">
      <c r="C8510" s="29"/>
      <c r="E8510" s="30"/>
      <c r="F8510" s="30"/>
      <c r="G8510" s="30"/>
      <c r="H8510" s="26"/>
      <c r="AF8510" s="34"/>
    </row>
    <row r="8511" spans="3:33">
      <c r="C8511" s="29"/>
      <c r="E8511" s="30"/>
      <c r="F8511" s="30"/>
      <c r="G8511" s="30"/>
      <c r="H8511" s="26"/>
      <c r="AF8511" s="34"/>
    </row>
    <row r="8512" spans="3:33">
      <c r="C8512" s="29"/>
      <c r="E8512" s="30"/>
      <c r="F8512" s="30"/>
      <c r="G8512" s="30"/>
      <c r="H8512" s="26"/>
      <c r="AD8512" s="34"/>
      <c r="AE8512" s="34"/>
      <c r="AF8512" s="34"/>
    </row>
    <row r="8513" spans="3:32">
      <c r="C8513" s="29"/>
      <c r="E8513" s="30"/>
      <c r="F8513" s="30"/>
      <c r="G8513" s="30"/>
      <c r="H8513" s="26"/>
      <c r="AD8513" s="34"/>
      <c r="AE8513" s="34"/>
      <c r="AF8513" s="34"/>
    </row>
    <row r="8514" spans="3:32">
      <c r="C8514" s="29"/>
      <c r="E8514" s="30"/>
      <c r="F8514" s="30"/>
      <c r="G8514" s="30"/>
      <c r="H8514" s="26"/>
      <c r="AD8514" s="34"/>
      <c r="AE8514" s="34"/>
      <c r="AF8514" s="34"/>
    </row>
    <row r="8515" spans="3:32">
      <c r="C8515" s="29"/>
      <c r="E8515" s="30"/>
      <c r="F8515" s="30"/>
      <c r="G8515" s="30"/>
      <c r="H8515" s="26"/>
      <c r="AD8515" s="34"/>
      <c r="AE8515" s="34"/>
      <c r="AF8515" s="34"/>
    </row>
    <row r="8516" spans="3:32">
      <c r="C8516" s="29"/>
      <c r="E8516" s="30"/>
      <c r="F8516" s="30"/>
      <c r="G8516" s="30"/>
      <c r="H8516" s="26"/>
      <c r="AD8516" s="34"/>
      <c r="AE8516" s="34"/>
      <c r="AF8516" s="34"/>
    </row>
    <row r="8517" spans="3:32">
      <c r="C8517" s="29"/>
      <c r="E8517" s="30"/>
      <c r="F8517" s="30"/>
      <c r="G8517" s="30"/>
      <c r="H8517" s="26"/>
      <c r="AD8517" s="34"/>
      <c r="AE8517" s="34"/>
      <c r="AF8517" s="34"/>
    </row>
    <row r="8518" spans="3:32">
      <c r="C8518" s="29"/>
      <c r="E8518" s="30"/>
      <c r="F8518" s="30"/>
      <c r="G8518" s="30"/>
      <c r="H8518" s="26"/>
      <c r="AD8518" s="34"/>
      <c r="AE8518" s="34"/>
      <c r="AF8518" s="34"/>
    </row>
    <row r="8519" spans="3:32">
      <c r="C8519" s="29"/>
      <c r="E8519" s="30"/>
      <c r="F8519" s="30"/>
      <c r="G8519" s="30"/>
      <c r="H8519" s="26"/>
      <c r="AF8519" s="34"/>
    </row>
    <row r="8520" spans="3:32">
      <c r="C8520" s="29"/>
      <c r="E8520" s="30"/>
      <c r="F8520" s="30"/>
      <c r="G8520" s="30"/>
      <c r="H8520" s="26"/>
      <c r="AF8520" s="34"/>
    </row>
    <row r="8521" spans="3:32">
      <c r="C8521" s="29"/>
      <c r="E8521" s="30"/>
      <c r="F8521" s="30"/>
      <c r="G8521" s="30"/>
      <c r="H8521" s="26"/>
      <c r="AD8521" s="34"/>
      <c r="AE8521" s="34"/>
      <c r="AF8521" s="34"/>
    </row>
    <row r="8522" spans="3:32">
      <c r="C8522" s="29"/>
      <c r="E8522" s="30"/>
      <c r="F8522" s="30"/>
      <c r="G8522" s="30"/>
      <c r="H8522" s="26"/>
      <c r="AF8522" s="34"/>
    </row>
    <row r="8523" spans="3:32">
      <c r="C8523" s="29"/>
      <c r="E8523" s="30"/>
      <c r="F8523" s="30"/>
      <c r="G8523" s="30"/>
      <c r="H8523" s="26"/>
      <c r="AF8523" s="34"/>
    </row>
    <row r="8524" spans="3:32">
      <c r="C8524" s="29"/>
      <c r="E8524" s="30"/>
      <c r="F8524" s="30"/>
      <c r="G8524" s="30"/>
      <c r="H8524" s="26"/>
      <c r="AF8524" s="34"/>
    </row>
    <row r="8525" spans="3:32">
      <c r="C8525" s="29"/>
      <c r="E8525" s="30"/>
      <c r="F8525" s="30"/>
      <c r="G8525" s="30"/>
      <c r="H8525" s="26"/>
      <c r="AF8525" s="34"/>
    </row>
    <row r="8526" spans="3:32">
      <c r="C8526" s="29"/>
      <c r="E8526" s="30"/>
      <c r="F8526" s="30"/>
      <c r="G8526" s="30"/>
      <c r="H8526" s="26"/>
      <c r="AF8526" s="34"/>
    </row>
    <row r="8527" spans="3:32">
      <c r="C8527" s="29"/>
      <c r="E8527" s="30"/>
      <c r="F8527" s="30"/>
      <c r="G8527" s="30"/>
      <c r="H8527" s="26"/>
      <c r="AF8527" s="34"/>
    </row>
    <row r="8528" spans="3:32">
      <c r="C8528" s="29"/>
      <c r="E8528" s="30"/>
      <c r="F8528" s="30"/>
      <c r="G8528" s="30"/>
      <c r="H8528" s="26"/>
      <c r="AF8528" s="34"/>
    </row>
    <row r="8529" spans="3:32">
      <c r="C8529" s="29"/>
      <c r="E8529" s="30"/>
      <c r="F8529" s="30"/>
      <c r="G8529" s="30"/>
      <c r="H8529" s="26"/>
      <c r="AF8529" s="34"/>
    </row>
    <row r="8530" spans="3:32">
      <c r="C8530" s="29"/>
      <c r="E8530" s="30"/>
      <c r="F8530" s="30"/>
      <c r="G8530" s="30"/>
      <c r="H8530" s="26"/>
      <c r="AF8530" s="34"/>
    </row>
    <row r="8531" spans="3:32">
      <c r="C8531" s="29"/>
      <c r="E8531" s="30"/>
      <c r="F8531" s="30"/>
      <c r="G8531" s="30"/>
      <c r="H8531" s="26"/>
      <c r="AF8531" s="34"/>
    </row>
    <row r="8532" spans="3:32">
      <c r="C8532" s="29"/>
      <c r="E8532" s="30"/>
      <c r="F8532" s="30"/>
      <c r="G8532" s="30"/>
      <c r="H8532" s="26"/>
      <c r="AD8532" s="34"/>
      <c r="AE8532" s="34"/>
      <c r="AF8532" s="34"/>
    </row>
    <row r="8533" spans="3:32">
      <c r="C8533" s="29"/>
      <c r="E8533" s="30"/>
      <c r="F8533" s="30"/>
      <c r="G8533" s="30"/>
      <c r="H8533" s="26"/>
      <c r="AD8533" s="34"/>
      <c r="AE8533" s="34"/>
      <c r="AF8533" s="34"/>
    </row>
    <row r="8534" spans="3:32">
      <c r="C8534" s="29"/>
      <c r="E8534" s="30"/>
      <c r="F8534" s="30"/>
      <c r="G8534" s="30"/>
      <c r="H8534" s="26"/>
      <c r="AD8534" s="34"/>
      <c r="AE8534" s="34"/>
      <c r="AF8534" s="34"/>
    </row>
    <row r="8535" spans="3:32">
      <c r="C8535" s="29"/>
      <c r="E8535" s="30"/>
      <c r="F8535" s="30"/>
      <c r="G8535" s="30"/>
      <c r="H8535" s="26"/>
      <c r="AD8535" s="34"/>
      <c r="AE8535" s="34"/>
      <c r="AF8535" s="34"/>
    </row>
    <row r="8536" spans="3:32">
      <c r="C8536" s="29"/>
      <c r="E8536" s="30"/>
      <c r="F8536" s="30"/>
      <c r="G8536" s="30"/>
      <c r="H8536" s="26"/>
      <c r="AD8536" s="34"/>
      <c r="AE8536" s="34"/>
      <c r="AF8536" s="34"/>
    </row>
    <row r="8537" spans="3:32">
      <c r="C8537" s="29"/>
      <c r="E8537" s="30"/>
      <c r="F8537" s="30"/>
      <c r="G8537" s="30"/>
      <c r="H8537" s="26"/>
      <c r="AD8537" s="34"/>
      <c r="AE8537" s="34"/>
      <c r="AF8537" s="34"/>
    </row>
    <row r="8538" spans="3:32">
      <c r="C8538" s="29"/>
      <c r="E8538" s="30"/>
      <c r="F8538" s="30"/>
      <c r="G8538" s="30"/>
      <c r="H8538" s="26"/>
      <c r="AD8538" s="34"/>
      <c r="AE8538" s="34"/>
      <c r="AF8538" s="34"/>
    </row>
    <row r="8539" spans="3:32">
      <c r="C8539" s="29"/>
      <c r="E8539" s="30"/>
      <c r="F8539" s="30"/>
      <c r="G8539" s="30"/>
      <c r="H8539" s="26"/>
      <c r="AD8539" s="34"/>
      <c r="AE8539" s="34"/>
      <c r="AF8539" s="34"/>
    </row>
    <row r="8540" spans="3:32">
      <c r="C8540" s="29"/>
      <c r="E8540" s="30"/>
      <c r="F8540" s="30"/>
      <c r="G8540" s="30"/>
      <c r="H8540" s="26"/>
      <c r="AD8540" s="34"/>
      <c r="AE8540" s="34"/>
      <c r="AF8540" s="34"/>
    </row>
    <row r="8541" spans="3:32">
      <c r="C8541" s="29"/>
      <c r="E8541" s="30"/>
      <c r="F8541" s="30"/>
      <c r="G8541" s="30"/>
      <c r="H8541" s="26"/>
      <c r="AD8541" s="34"/>
      <c r="AE8541" s="34"/>
      <c r="AF8541" s="34"/>
    </row>
    <row r="8542" spans="3:32">
      <c r="C8542" s="29"/>
      <c r="E8542" s="30"/>
      <c r="F8542" s="30"/>
      <c r="G8542" s="30"/>
      <c r="H8542" s="26"/>
      <c r="AD8542" s="34"/>
      <c r="AE8542" s="34"/>
      <c r="AF8542" s="34"/>
    </row>
    <row r="8543" spans="3:32">
      <c r="C8543" s="29"/>
      <c r="E8543" s="30"/>
      <c r="F8543" s="30"/>
      <c r="G8543" s="30"/>
      <c r="H8543" s="26"/>
      <c r="AD8543" s="34"/>
      <c r="AE8543" s="34"/>
      <c r="AF8543" s="34"/>
    </row>
    <row r="8544" spans="3:32">
      <c r="C8544" s="29"/>
      <c r="E8544" s="30"/>
      <c r="F8544" s="30"/>
      <c r="G8544" s="30"/>
      <c r="H8544" s="26"/>
      <c r="AD8544" s="34"/>
      <c r="AE8544" s="34"/>
      <c r="AF8544" s="34"/>
    </row>
    <row r="8545" spans="3:32">
      <c r="C8545" s="29"/>
      <c r="E8545" s="30"/>
      <c r="F8545" s="30"/>
      <c r="G8545" s="30"/>
      <c r="H8545" s="26"/>
      <c r="AD8545" s="34"/>
      <c r="AE8545" s="34"/>
      <c r="AF8545" s="34"/>
    </row>
    <row r="8546" spans="3:32">
      <c r="C8546" s="29"/>
      <c r="E8546" s="30"/>
      <c r="F8546" s="30"/>
      <c r="G8546" s="30"/>
      <c r="H8546" s="26"/>
      <c r="AD8546" s="34"/>
      <c r="AE8546" s="34"/>
      <c r="AF8546" s="34"/>
    </row>
    <row r="8547" spans="3:32">
      <c r="C8547" s="29"/>
      <c r="E8547" s="30"/>
      <c r="F8547" s="30"/>
      <c r="G8547" s="30"/>
      <c r="H8547" s="26"/>
      <c r="AD8547" s="34"/>
      <c r="AE8547" s="34"/>
      <c r="AF8547" s="34"/>
    </row>
    <row r="8548" spans="3:32">
      <c r="C8548" s="29"/>
      <c r="E8548" s="30"/>
      <c r="F8548" s="30"/>
      <c r="G8548" s="30"/>
      <c r="H8548" s="26"/>
      <c r="AD8548" s="34"/>
      <c r="AE8548" s="34"/>
      <c r="AF8548" s="34"/>
    </row>
    <row r="8549" spans="3:32">
      <c r="C8549" s="29"/>
      <c r="E8549" s="30"/>
      <c r="F8549" s="30"/>
      <c r="G8549" s="30"/>
      <c r="H8549" s="26"/>
      <c r="AD8549" s="34"/>
      <c r="AE8549" s="34"/>
      <c r="AF8549" s="34"/>
    </row>
    <row r="8550" spans="3:32">
      <c r="C8550" s="29"/>
      <c r="E8550" s="30"/>
      <c r="F8550" s="30"/>
      <c r="G8550" s="30"/>
      <c r="H8550" s="26"/>
      <c r="AD8550" s="34"/>
      <c r="AE8550" s="34"/>
      <c r="AF8550" s="34"/>
    </row>
    <row r="8551" spans="3:32">
      <c r="C8551" s="29"/>
      <c r="E8551" s="30"/>
      <c r="F8551" s="30"/>
      <c r="G8551" s="30"/>
      <c r="H8551" s="26"/>
      <c r="AD8551" s="34"/>
      <c r="AE8551" s="34"/>
      <c r="AF8551" s="34"/>
    </row>
    <row r="8552" spans="3:32">
      <c r="C8552" s="29"/>
      <c r="E8552" s="30"/>
      <c r="F8552" s="30"/>
      <c r="G8552" s="30"/>
      <c r="H8552" s="26"/>
      <c r="AD8552" s="34"/>
      <c r="AE8552" s="34"/>
      <c r="AF8552" s="34"/>
    </row>
    <row r="8553" spans="3:32">
      <c r="C8553" s="29"/>
      <c r="E8553" s="30"/>
      <c r="F8553" s="30"/>
      <c r="G8553" s="30"/>
      <c r="H8553" s="26"/>
      <c r="AD8553" s="34"/>
      <c r="AE8553" s="34"/>
      <c r="AF8553" s="34"/>
    </row>
    <row r="8554" spans="3:32">
      <c r="C8554" s="29"/>
      <c r="E8554" s="30"/>
      <c r="F8554" s="30"/>
      <c r="G8554" s="30"/>
      <c r="H8554" s="26"/>
      <c r="AF8554" s="34"/>
    </row>
    <row r="8555" spans="3:32">
      <c r="H8555" s="26"/>
      <c r="AF8555" s="34"/>
    </row>
    <row r="8556" spans="3:32">
      <c r="AF8556" s="34"/>
    </row>
    <row r="8557" spans="3:32">
      <c r="AD8557" s="34"/>
      <c r="AE8557" s="34"/>
      <c r="AF8557" s="34"/>
    </row>
    <row r="8558" spans="3:32">
      <c r="AD8558" s="34"/>
      <c r="AE8558" s="34"/>
      <c r="AF8558" s="34"/>
    </row>
    <row r="8559" spans="3:32">
      <c r="AD8559" s="34"/>
      <c r="AE8559" s="34"/>
      <c r="AF8559" s="34"/>
    </row>
    <row r="8560" spans="3:32">
      <c r="AD8560" s="34"/>
      <c r="AE8560" s="34"/>
      <c r="AF8560" s="34"/>
    </row>
  </sheetData>
  <autoFilter ref="A1:AG8585"/>
  <dataConsolidate/>
  <customSheetViews>
    <customSheetView guid="{6B27C81B-1426-4F6C-88B0-92EC6834812D}" topLeftCell="N1">
      <pane ySplit="1" topLeftCell="A4033" activePane="bottomLeft" state="frozenSplit"/>
      <selection pane="bottomLeft" activeCell="AB1" sqref="AB1:AB65536"/>
    </customSheetView>
  </customSheetViews>
  <phoneticPr fontId="12" type="noConversion"/>
  <dataValidations count="14">
    <dataValidation type="list" allowBlank="1" showInputMessage="1" showErrorMessage="1" sqref="AC790:AC946 AC950:AC6602 AC7690:AC65648 AC7620:AC7680 AC6775:AC6800 AC6860:AC7129 AC7131:AC7610 AC248:AC260 AC1:AC219 AC221:AC246 AG524:AG525 AE267 AC266:AC492 AG383 AE524:AE525 AE383 AG529 AE529 AC496:AC771 AD413:AG413">
      <formula1>especie</formula1>
    </dataValidation>
    <dataValidation type="list" showDropDown="1" showInputMessage="1" showErrorMessage="1" sqref="AC7681:AC7689 AC6603:AC6774 AC6801:AC6859 AC7130 AC7611:AC7619">
      <formula1>especie</formula1>
    </dataValidation>
    <dataValidation type="list" allowBlank="1" showInputMessage="1" showErrorMessage="1" sqref="C1759:C1760 D1:D1048576">
      <formula1>año</formula1>
    </dataValidation>
    <dataValidation type="list" allowBlank="1" showInputMessage="1" showErrorMessage="1" sqref="I1">
      <formula1>buceo</formula1>
    </dataValidation>
    <dataValidation type="list" allowBlank="1" showInputMessage="1" showErrorMessage="1" sqref="J1">
      <formula1>replica</formula1>
    </dataValidation>
    <dataValidation type="list" allowBlank="1" showInputMessage="1" showErrorMessage="1" sqref="K1">
      <formula1>transecto</formula1>
    </dataValidation>
    <dataValidation type="list" allowBlank="1" showInputMessage="1" showErrorMessage="1" sqref="H1">
      <formula1>epoca</formula1>
    </dataValidation>
    <dataValidation type="list" allowBlank="1" showInputMessage="1" showErrorMessage="1" sqref="L1 L494:L1048576">
      <formula1>sitio</formula1>
    </dataValidation>
    <dataValidation type="list" allowBlank="1" showInputMessage="1" showErrorMessage="1" sqref="M1 M494:M1048576">
      <formula1>sitioextenso</formula1>
    </dataValidation>
    <dataValidation type="list" allowBlank="1" showErrorMessage="1" sqref="AE1:AE266 AE530:AE1048576 AE268:AE382 AE526:AE528 AE384:AE412 AE414:AE523">
      <formula1>estadio</formula1>
    </dataValidation>
    <dataValidation type="list" allowBlank="1" showInputMessage="1" showErrorMessage="1" sqref="AG530:AG1048576 AG1:AG382 AG526:AG528 AG384:AG412 AG414:AG523">
      <formula1>sexo</formula1>
    </dataValidation>
    <dataValidation type="list" allowBlank="1" showInputMessage="1" showErrorMessage="1" sqref="N1:N1048576">
      <formula1>tipositio</formula1>
    </dataValidation>
    <dataValidation type="list" showInputMessage="1" showErrorMessage="1" sqref="B1:B1048576">
      <formula1>observador</formula1>
    </dataValidation>
    <dataValidation type="list" allowBlank="1" showInputMessage="1" showErrorMessage="1" sqref="AD1:AD412 AD414:AD1048576">
      <formula1>talla</formula1>
    </dataValidation>
  </dataValidations>
  <pageMargins left="0.7" right="0.7" top="0.75" bottom="0.75" header="0.3" footer="0.3"/>
  <legacyDrawing r:id="rId1"/>
  <extLst xmlns:x14="http://schemas.microsoft.com/office/spreadsheetml/2009/9/main">
    <ext uri="{CCE6A557-97BC-4b89-ADB6-D9C93CAAB3DF}">
      <x14:dataValidations xmlns:xm="http://schemas.microsoft.com/office/excel/2006/main" count="2">
        <x14:dataValidation type="list" allowBlank="1" showInputMessage="1" showErrorMessage="1">
          <x14:formula1>
            <xm:f>Validaciones!$G$2:$G$9</xm:f>
          </x14:formula1>
          <xm:sqref>L2:L493</xm:sqref>
        </x14:dataValidation>
        <x14:dataValidation type="list" allowBlank="1" showInputMessage="1" showErrorMessage="1">
          <x14:formula1>
            <xm:f>Validaciones!$H$2:$H$9</xm:f>
          </x14:formula1>
          <xm:sqref>M2:M493</xm:sqref>
        </x14:dataValidation>
      </x14:dataValidations>
    </ex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47"/>
  <sheetViews>
    <sheetView topLeftCell="C1" workbookViewId="0">
      <selection activeCell="K1" sqref="K1"/>
    </sheetView>
  </sheetViews>
  <sheetFormatPr baseColWidth="10" defaultColWidth="8.6640625" defaultRowHeight="14"/>
  <cols>
    <col min="1" max="1" width="18.6640625" bestFit="1" customWidth="1"/>
    <col min="2" max="2" width="17.83203125" customWidth="1"/>
    <col min="3" max="4" width="6.5" bestFit="1" customWidth="1"/>
    <col min="5" max="5" width="7.33203125" bestFit="1" customWidth="1"/>
    <col min="6" max="6" width="8.1640625" bestFit="1" customWidth="1"/>
    <col min="7" max="7" width="24.5" bestFit="1" customWidth="1"/>
    <col min="8" max="8" width="55.1640625" bestFit="1" customWidth="1"/>
    <col min="11" max="11" width="16" bestFit="1" customWidth="1"/>
  </cols>
  <sheetData>
    <row r="1" spans="1:14" ht="36">
      <c r="A1" s="1" t="s">
        <v>198</v>
      </c>
      <c r="B1" s="1" t="s">
        <v>205</v>
      </c>
      <c r="C1" s="2" t="s">
        <v>96</v>
      </c>
      <c r="D1" s="1" t="s">
        <v>97</v>
      </c>
      <c r="E1" s="2" t="s">
        <v>98</v>
      </c>
      <c r="F1" s="2" t="s">
        <v>99</v>
      </c>
      <c r="G1" s="1" t="s">
        <v>100</v>
      </c>
      <c r="H1" s="1" t="s">
        <v>101</v>
      </c>
      <c r="I1" s="1" t="s">
        <v>102</v>
      </c>
      <c r="J1" s="1" t="s">
        <v>103</v>
      </c>
      <c r="K1" s="3" t="s">
        <v>117</v>
      </c>
      <c r="L1" s="1" t="s">
        <v>118</v>
      </c>
      <c r="M1" s="1" t="s">
        <v>182</v>
      </c>
      <c r="N1" s="1" t="s">
        <v>185</v>
      </c>
    </row>
    <row r="2" spans="1:14">
      <c r="A2" t="s">
        <v>120</v>
      </c>
      <c r="B2" s="4">
        <v>2010</v>
      </c>
      <c r="C2">
        <v>1</v>
      </c>
      <c r="D2">
        <v>1</v>
      </c>
      <c r="E2">
        <v>1</v>
      </c>
      <c r="F2">
        <v>1</v>
      </c>
      <c r="G2" s="4" t="s">
        <v>168</v>
      </c>
      <c r="H2" s="4" t="s">
        <v>169</v>
      </c>
      <c r="I2">
        <v>1</v>
      </c>
      <c r="K2" t="s">
        <v>129</v>
      </c>
      <c r="L2">
        <v>3</v>
      </c>
      <c r="M2" t="s">
        <v>184</v>
      </c>
      <c r="N2" t="s">
        <v>180</v>
      </c>
    </row>
    <row r="3" spans="1:14">
      <c r="A3" s="4" t="s">
        <v>148</v>
      </c>
      <c r="B3" s="4">
        <v>2011</v>
      </c>
      <c r="C3">
        <v>2</v>
      </c>
      <c r="D3">
        <v>2</v>
      </c>
      <c r="E3">
        <v>2</v>
      </c>
      <c r="F3">
        <v>2</v>
      </c>
      <c r="G3" s="4" t="s">
        <v>166</v>
      </c>
      <c r="H3" s="4" t="s">
        <v>167</v>
      </c>
      <c r="I3">
        <v>2</v>
      </c>
      <c r="K3" t="s">
        <v>131</v>
      </c>
      <c r="L3">
        <v>4</v>
      </c>
      <c r="M3" t="s">
        <v>187</v>
      </c>
      <c r="N3" t="s">
        <v>181</v>
      </c>
    </row>
    <row r="4" spans="1:14">
      <c r="A4" s="4" t="s">
        <v>66</v>
      </c>
      <c r="B4" s="4">
        <v>2012</v>
      </c>
      <c r="C4" t="s">
        <v>119</v>
      </c>
      <c r="D4">
        <v>3</v>
      </c>
      <c r="E4">
        <v>3</v>
      </c>
      <c r="F4">
        <v>3</v>
      </c>
      <c r="G4" s="4" t="s">
        <v>170</v>
      </c>
      <c r="H4" s="4" t="s">
        <v>61</v>
      </c>
      <c r="I4" t="s">
        <v>119</v>
      </c>
      <c r="K4" t="s">
        <v>130</v>
      </c>
      <c r="L4">
        <v>5</v>
      </c>
      <c r="M4" t="s">
        <v>188</v>
      </c>
      <c r="N4" t="s">
        <v>233</v>
      </c>
    </row>
    <row r="5" spans="1:14">
      <c r="A5" s="4" t="s">
        <v>147</v>
      </c>
      <c r="B5" s="4">
        <v>2013</v>
      </c>
      <c r="D5">
        <v>4</v>
      </c>
      <c r="E5">
        <v>4</v>
      </c>
      <c r="F5">
        <v>4</v>
      </c>
      <c r="G5" s="4" t="s">
        <v>62</v>
      </c>
      <c r="H5" s="4" t="s">
        <v>63</v>
      </c>
      <c r="K5" t="s">
        <v>64</v>
      </c>
      <c r="L5">
        <v>6</v>
      </c>
      <c r="M5" t="s">
        <v>186</v>
      </c>
      <c r="N5" t="s">
        <v>119</v>
      </c>
    </row>
    <row r="6" spans="1:14">
      <c r="A6" s="4" t="s">
        <v>69</v>
      </c>
      <c r="B6" s="4">
        <v>2014</v>
      </c>
      <c r="D6">
        <v>5</v>
      </c>
      <c r="E6">
        <v>5</v>
      </c>
      <c r="F6">
        <v>5</v>
      </c>
      <c r="G6" s="4" t="s">
        <v>161</v>
      </c>
      <c r="H6" s="4" t="s">
        <v>162</v>
      </c>
      <c r="K6" t="s">
        <v>138</v>
      </c>
      <c r="L6">
        <v>7</v>
      </c>
      <c r="M6" t="s">
        <v>233</v>
      </c>
      <c r="N6" t="s">
        <v>233</v>
      </c>
    </row>
    <row r="7" spans="1:14">
      <c r="A7" s="4" t="s">
        <v>154</v>
      </c>
      <c r="B7" s="4"/>
      <c r="D7">
        <v>6</v>
      </c>
      <c r="E7">
        <v>6</v>
      </c>
      <c r="F7">
        <v>6</v>
      </c>
      <c r="G7" s="4" t="s">
        <v>144</v>
      </c>
      <c r="H7" s="4" t="s">
        <v>145</v>
      </c>
      <c r="K7" t="s">
        <v>135</v>
      </c>
      <c r="L7">
        <v>8</v>
      </c>
      <c r="M7" t="s">
        <v>119</v>
      </c>
      <c r="N7" t="s">
        <v>119</v>
      </c>
    </row>
    <row r="8" spans="1:14">
      <c r="A8" s="4" t="s">
        <v>163</v>
      </c>
      <c r="D8">
        <v>7</v>
      </c>
      <c r="E8">
        <v>7</v>
      </c>
      <c r="F8">
        <v>7</v>
      </c>
      <c r="G8" s="4" t="s">
        <v>150</v>
      </c>
      <c r="H8" s="4" t="s">
        <v>153</v>
      </c>
      <c r="K8" t="s">
        <v>137</v>
      </c>
      <c r="L8">
        <v>9</v>
      </c>
    </row>
    <row r="9" spans="1:14">
      <c r="A9" s="4" t="s">
        <v>67</v>
      </c>
      <c r="B9" s="4"/>
      <c r="D9">
        <v>8</v>
      </c>
      <c r="E9">
        <v>8</v>
      </c>
      <c r="F9">
        <v>8</v>
      </c>
      <c r="G9" s="4" t="s">
        <v>164</v>
      </c>
      <c r="H9" s="4" t="s">
        <v>165</v>
      </c>
      <c r="K9" t="s">
        <v>65</v>
      </c>
      <c r="L9">
        <v>10</v>
      </c>
    </row>
    <row r="10" spans="1:14">
      <c r="A10" s="4" t="s">
        <v>149</v>
      </c>
      <c r="B10" s="4"/>
      <c r="D10">
        <v>9</v>
      </c>
      <c r="E10">
        <v>9</v>
      </c>
      <c r="F10">
        <v>9</v>
      </c>
      <c r="G10" s="4"/>
      <c r="H10" s="4"/>
      <c r="K10" t="s">
        <v>125</v>
      </c>
      <c r="L10">
        <v>15</v>
      </c>
    </row>
    <row r="11" spans="1:14">
      <c r="A11" s="4" t="s">
        <v>152</v>
      </c>
      <c r="D11">
        <v>10</v>
      </c>
      <c r="E11">
        <v>10</v>
      </c>
      <c r="F11">
        <v>10</v>
      </c>
      <c r="K11" t="s">
        <v>136</v>
      </c>
      <c r="L11">
        <v>20</v>
      </c>
    </row>
    <row r="12" spans="1:14">
      <c r="A12" s="4" t="s">
        <v>146</v>
      </c>
      <c r="D12">
        <v>11</v>
      </c>
      <c r="E12">
        <v>11</v>
      </c>
      <c r="F12">
        <v>11</v>
      </c>
      <c r="K12" t="s">
        <v>132</v>
      </c>
      <c r="L12">
        <v>25</v>
      </c>
    </row>
    <row r="13" spans="1:14">
      <c r="A13" s="4" t="s">
        <v>151</v>
      </c>
      <c r="B13" s="4"/>
      <c r="D13">
        <v>12</v>
      </c>
      <c r="E13">
        <v>12</v>
      </c>
      <c r="F13">
        <v>12</v>
      </c>
      <c r="K13" t="s">
        <v>133</v>
      </c>
      <c r="L13">
        <v>30</v>
      </c>
    </row>
    <row r="14" spans="1:14">
      <c r="A14" s="4" t="s">
        <v>143</v>
      </c>
      <c r="D14" t="s">
        <v>119</v>
      </c>
      <c r="E14" t="s">
        <v>119</v>
      </c>
      <c r="F14" t="s">
        <v>119</v>
      </c>
      <c r="K14" t="s">
        <v>134</v>
      </c>
      <c r="L14">
        <v>35</v>
      </c>
    </row>
    <row r="15" spans="1:14">
      <c r="A15" s="4" t="s">
        <v>68</v>
      </c>
      <c r="B15" s="4"/>
      <c r="K15" t="s">
        <v>140</v>
      </c>
      <c r="L15">
        <v>40</v>
      </c>
    </row>
    <row r="16" spans="1:14">
      <c r="A16" s="4" t="s">
        <v>119</v>
      </c>
      <c r="K16" t="s">
        <v>126</v>
      </c>
      <c r="L16">
        <v>45</v>
      </c>
    </row>
    <row r="17" spans="11:12">
      <c r="K17" t="s">
        <v>141</v>
      </c>
      <c r="L17">
        <v>50</v>
      </c>
    </row>
    <row r="18" spans="11:12">
      <c r="K18" t="s">
        <v>128</v>
      </c>
      <c r="L18">
        <v>55</v>
      </c>
    </row>
    <row r="19" spans="11:12">
      <c r="K19" t="s">
        <v>127</v>
      </c>
      <c r="L19">
        <v>60</v>
      </c>
    </row>
    <row r="20" spans="11:12">
      <c r="K20" t="s">
        <v>139</v>
      </c>
      <c r="L20">
        <v>65</v>
      </c>
    </row>
    <row r="21" spans="11:12">
      <c r="K21" t="s">
        <v>123</v>
      </c>
      <c r="L21">
        <v>70</v>
      </c>
    </row>
    <row r="22" spans="11:12">
      <c r="K22" t="s">
        <v>183</v>
      </c>
      <c r="L22">
        <v>75</v>
      </c>
    </row>
    <row r="23" spans="11:12">
      <c r="K23" t="s">
        <v>158</v>
      </c>
      <c r="L23">
        <v>80</v>
      </c>
    </row>
    <row r="24" spans="11:12">
      <c r="K24" t="s">
        <v>124</v>
      </c>
      <c r="L24">
        <v>85</v>
      </c>
    </row>
    <row r="25" spans="11:12">
      <c r="K25" t="s">
        <v>142</v>
      </c>
      <c r="L25">
        <v>90</v>
      </c>
    </row>
    <row r="26" spans="11:12">
      <c r="K26" t="s">
        <v>179</v>
      </c>
      <c r="L26">
        <v>95</v>
      </c>
    </row>
    <row r="27" spans="11:12">
      <c r="K27" t="s">
        <v>71</v>
      </c>
      <c r="L27">
        <v>100</v>
      </c>
    </row>
    <row r="28" spans="11:12">
      <c r="K28" t="s">
        <v>122</v>
      </c>
      <c r="L28">
        <v>105</v>
      </c>
    </row>
    <row r="29" spans="11:12">
      <c r="K29" t="s">
        <v>72</v>
      </c>
      <c r="L29">
        <v>110</v>
      </c>
    </row>
    <row r="30" spans="11:12">
      <c r="K30" t="s">
        <v>119</v>
      </c>
      <c r="L30">
        <v>115</v>
      </c>
    </row>
    <row r="31" spans="11:12">
      <c r="K31">
        <v>3</v>
      </c>
      <c r="L31">
        <v>120</v>
      </c>
    </row>
    <row r="32" spans="11:12">
      <c r="K32">
        <v>4</v>
      </c>
      <c r="L32">
        <v>125</v>
      </c>
    </row>
    <row r="33" spans="11:12">
      <c r="K33">
        <v>5</v>
      </c>
      <c r="L33">
        <v>130</v>
      </c>
    </row>
    <row r="34" spans="11:12">
      <c r="K34">
        <v>6</v>
      </c>
      <c r="L34">
        <v>135</v>
      </c>
    </row>
    <row r="35" spans="11:12">
      <c r="L35">
        <v>140</v>
      </c>
    </row>
    <row r="36" spans="11:12">
      <c r="L36">
        <v>145</v>
      </c>
    </row>
    <row r="37" spans="11:12">
      <c r="L37">
        <v>150</v>
      </c>
    </row>
    <row r="38" spans="11:12">
      <c r="L38">
        <v>155</v>
      </c>
    </row>
    <row r="39" spans="11:12">
      <c r="L39">
        <v>160</v>
      </c>
    </row>
    <row r="40" spans="11:12">
      <c r="L40">
        <v>165</v>
      </c>
    </row>
    <row r="41" spans="11:12">
      <c r="L41">
        <v>170</v>
      </c>
    </row>
    <row r="42" spans="11:12">
      <c r="L42">
        <v>175</v>
      </c>
    </row>
    <row r="43" spans="11:12">
      <c r="L43">
        <v>180</v>
      </c>
    </row>
    <row r="44" spans="11:12">
      <c r="L44">
        <v>185</v>
      </c>
    </row>
    <row r="45" spans="11:12">
      <c r="L45">
        <v>190</v>
      </c>
    </row>
    <row r="46" spans="11:12">
      <c r="L46">
        <v>195</v>
      </c>
    </row>
    <row r="47" spans="11:12">
      <c r="L47">
        <v>200</v>
      </c>
    </row>
  </sheetData>
  <sortState ref="K2:K28">
    <sortCondition ref="K3:K28"/>
  </sortState>
  <customSheetViews>
    <customSheetView guid="{6B27C81B-1426-4F6C-88B0-92EC6834812D}" topLeftCell="C10">
      <selection activeCell="G8" sqref="G8:H8"/>
    </customSheetView>
  </customSheetViews>
  <phoneticPr fontId="12" type="noConversion"/>
  <dataValidations count="7">
    <dataValidation type="list" allowBlank="1" showInputMessage="1" showErrorMessage="1" sqref="H1">
      <formula1>epoca</formula1>
    </dataValidation>
    <dataValidation type="list" allowBlank="1" showInputMessage="1" showErrorMessage="1" sqref="L1">
      <formula1>sitio</formula1>
    </dataValidation>
    <dataValidation type="list" allowBlank="1" showInputMessage="1" showErrorMessage="1" sqref="D1">
      <formula1>año</formula1>
    </dataValidation>
    <dataValidation type="list" allowBlank="1" showInputMessage="1" showErrorMessage="1" sqref="J1">
      <formula1>replica</formula1>
    </dataValidation>
    <dataValidation type="list" allowBlank="1" showInputMessage="1" showErrorMessage="1" sqref="I1">
      <formula1>buceo</formula1>
    </dataValidation>
    <dataValidation type="list" allowBlank="1" showInputMessage="1" showErrorMessage="1" sqref="A1:B1">
      <formula1>observador</formula1>
    </dataValidation>
    <dataValidation type="list" allowBlank="1" showInputMessage="1" showErrorMessage="1" sqref="K1">
      <formula1>especie</formula1>
    </dataValidation>
  </dataValidations>
  <pageMargins left="0.7" right="0.7" top="0.75" bottom="0.75" header="0.3" footer="0.3"/>
  <legacy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Y78"/>
  <sheetViews>
    <sheetView zoomScale="85" zoomScaleNormal="85" zoomScalePageLayoutView="85" workbookViewId="0">
      <selection activeCell="C11" sqref="C11"/>
    </sheetView>
  </sheetViews>
  <sheetFormatPr baseColWidth="10" defaultRowHeight="14"/>
  <cols>
    <col min="1" max="1" width="17.33203125" bestFit="1" customWidth="1"/>
    <col min="2" max="2" width="23.6640625" bestFit="1" customWidth="1"/>
    <col min="3" max="3" width="14.83203125" bestFit="1" customWidth="1"/>
    <col min="4" max="7" width="21.83203125" customWidth="1"/>
    <col min="8" max="24" width="21.83203125" bestFit="1" customWidth="1"/>
    <col min="25" max="27" width="12.5" customWidth="1"/>
    <col min="28" max="28" width="12.5" bestFit="1" customWidth="1"/>
    <col min="29" max="29" width="12.5" customWidth="1"/>
    <col min="30" max="30" width="12.5" bestFit="1" customWidth="1"/>
  </cols>
  <sheetData>
    <row r="3" spans="1:25">
      <c r="A3" s="23" t="s">
        <v>160</v>
      </c>
      <c r="D3" s="23" t="s">
        <v>117</v>
      </c>
    </row>
    <row r="4" spans="1:25">
      <c r="A4" s="23" t="s">
        <v>102</v>
      </c>
      <c r="B4" s="23" t="s">
        <v>100</v>
      </c>
      <c r="C4" s="23" t="s">
        <v>99</v>
      </c>
      <c r="D4" t="s">
        <v>131</v>
      </c>
      <c r="E4" t="s">
        <v>130</v>
      </c>
      <c r="F4" t="s">
        <v>135</v>
      </c>
      <c r="G4" t="s">
        <v>137</v>
      </c>
      <c r="H4" t="s">
        <v>125</v>
      </c>
      <c r="I4" t="s">
        <v>70</v>
      </c>
      <c r="J4" t="s">
        <v>134</v>
      </c>
      <c r="K4" t="s">
        <v>128</v>
      </c>
      <c r="L4" t="s">
        <v>127</v>
      </c>
      <c r="M4" t="s">
        <v>123</v>
      </c>
      <c r="N4" t="s">
        <v>183</v>
      </c>
      <c r="O4" t="s">
        <v>124</v>
      </c>
      <c r="P4" t="s">
        <v>179</v>
      </c>
      <c r="Q4" t="s">
        <v>122</v>
      </c>
      <c r="R4" t="s">
        <v>71</v>
      </c>
      <c r="S4" t="s">
        <v>65</v>
      </c>
      <c r="T4" t="s">
        <v>126</v>
      </c>
      <c r="U4" t="s">
        <v>64</v>
      </c>
      <c r="V4" t="s">
        <v>73</v>
      </c>
      <c r="W4" t="s">
        <v>132</v>
      </c>
      <c r="X4" t="s">
        <v>119</v>
      </c>
      <c r="Y4" t="s">
        <v>159</v>
      </c>
    </row>
    <row r="5" spans="1:25">
      <c r="A5">
        <v>1</v>
      </c>
      <c r="B5" t="s">
        <v>150</v>
      </c>
      <c r="C5">
        <v>2</v>
      </c>
      <c r="D5" s="24">
        <v>1</v>
      </c>
      <c r="E5" s="24"/>
      <c r="F5" s="24"/>
      <c r="G5" s="24"/>
      <c r="H5" s="24">
        <v>20</v>
      </c>
      <c r="I5" s="24">
        <v>1</v>
      </c>
      <c r="J5" s="24"/>
      <c r="K5" s="24">
        <v>1</v>
      </c>
      <c r="L5" s="24">
        <v>2</v>
      </c>
      <c r="M5" s="24"/>
      <c r="N5" s="24">
        <v>3</v>
      </c>
      <c r="O5" s="24"/>
      <c r="P5" s="24"/>
      <c r="Q5" s="24"/>
      <c r="R5" s="24"/>
      <c r="S5" s="24"/>
      <c r="T5" s="24"/>
      <c r="U5" s="24"/>
      <c r="V5" s="24"/>
      <c r="W5" s="24"/>
      <c r="X5" s="24"/>
      <c r="Y5" s="24">
        <v>28</v>
      </c>
    </row>
    <row r="6" spans="1:25">
      <c r="C6">
        <v>8</v>
      </c>
      <c r="D6" s="24"/>
      <c r="E6" s="24"/>
      <c r="F6" s="24"/>
      <c r="G6" s="24"/>
      <c r="H6" s="24"/>
      <c r="I6" s="24"/>
      <c r="J6" s="24"/>
      <c r="K6" s="24"/>
      <c r="L6" s="24"/>
      <c r="M6" s="24"/>
      <c r="N6" s="24">
        <v>7</v>
      </c>
      <c r="O6" s="24"/>
      <c r="P6" s="24"/>
      <c r="Q6" s="24"/>
      <c r="R6" s="24"/>
      <c r="S6" s="24">
        <v>6</v>
      </c>
      <c r="T6" s="24"/>
      <c r="U6" s="24"/>
      <c r="V6" s="24"/>
      <c r="W6" s="24"/>
      <c r="X6" s="24"/>
      <c r="Y6" s="24">
        <v>13</v>
      </c>
    </row>
    <row r="7" spans="1:25">
      <c r="C7">
        <v>10</v>
      </c>
      <c r="D7" s="24"/>
      <c r="E7" s="24"/>
      <c r="F7" s="24"/>
      <c r="G7" s="24"/>
      <c r="H7" s="24">
        <v>1</v>
      </c>
      <c r="I7" s="24">
        <v>1</v>
      </c>
      <c r="J7" s="24"/>
      <c r="K7" s="24">
        <v>2</v>
      </c>
      <c r="L7" s="24"/>
      <c r="M7" s="24"/>
      <c r="N7" s="24">
        <v>2</v>
      </c>
      <c r="O7" s="24"/>
      <c r="P7" s="24"/>
      <c r="Q7" s="24"/>
      <c r="R7" s="24"/>
      <c r="S7" s="24"/>
      <c r="T7" s="24"/>
      <c r="U7" s="24"/>
      <c r="V7" s="24"/>
      <c r="W7" s="24"/>
      <c r="X7" s="24"/>
      <c r="Y7" s="24">
        <v>6</v>
      </c>
    </row>
    <row r="8" spans="1:25">
      <c r="C8">
        <v>11</v>
      </c>
      <c r="D8" s="24"/>
      <c r="E8" s="24"/>
      <c r="F8" s="24">
        <v>1</v>
      </c>
      <c r="G8" s="24"/>
      <c r="H8" s="24"/>
      <c r="I8" s="24"/>
      <c r="J8" s="24">
        <v>1</v>
      </c>
      <c r="K8" s="24">
        <v>1</v>
      </c>
      <c r="L8" s="24"/>
      <c r="M8" s="24">
        <v>6</v>
      </c>
      <c r="N8" s="24">
        <v>3</v>
      </c>
      <c r="O8" s="24"/>
      <c r="P8" s="24"/>
      <c r="Q8" s="24"/>
      <c r="R8" s="24"/>
      <c r="S8" s="24"/>
      <c r="T8" s="24"/>
      <c r="U8" s="24"/>
      <c r="V8" s="24"/>
      <c r="W8" s="24"/>
      <c r="X8" s="24"/>
      <c r="Y8" s="24">
        <v>12</v>
      </c>
    </row>
    <row r="9" spans="1:25">
      <c r="C9">
        <v>14</v>
      </c>
      <c r="D9" s="24">
        <v>1</v>
      </c>
      <c r="E9" s="24"/>
      <c r="F9" s="24"/>
      <c r="G9" s="24"/>
      <c r="H9" s="24"/>
      <c r="I9" s="24"/>
      <c r="J9" s="24"/>
      <c r="K9" s="24">
        <v>2</v>
      </c>
      <c r="L9" s="24"/>
      <c r="M9" s="24"/>
      <c r="N9" s="24">
        <v>3</v>
      </c>
      <c r="O9" s="24"/>
      <c r="P9" s="24"/>
      <c r="Q9" s="24"/>
      <c r="R9" s="24"/>
      <c r="S9" s="24"/>
      <c r="T9" s="24"/>
      <c r="U9" s="24"/>
      <c r="V9" s="24"/>
      <c r="W9" s="24"/>
      <c r="X9" s="24"/>
      <c r="Y9" s="24">
        <v>6</v>
      </c>
    </row>
    <row r="10" spans="1:25">
      <c r="C10">
        <v>16</v>
      </c>
      <c r="D10" s="24">
        <v>1</v>
      </c>
      <c r="E10" s="24"/>
      <c r="F10" s="24"/>
      <c r="G10" s="24"/>
      <c r="H10" s="24"/>
      <c r="I10" s="24">
        <v>1</v>
      </c>
      <c r="J10" s="24"/>
      <c r="K10" s="24"/>
      <c r="L10" s="24"/>
      <c r="M10" s="24"/>
      <c r="N10" s="24">
        <v>4</v>
      </c>
      <c r="O10" s="24"/>
      <c r="P10" s="24"/>
      <c r="Q10" s="24"/>
      <c r="R10" s="24"/>
      <c r="S10" s="24"/>
      <c r="T10" s="24"/>
      <c r="U10" s="24"/>
      <c r="V10" s="24"/>
      <c r="W10" s="24"/>
      <c r="X10" s="24"/>
      <c r="Y10" s="24">
        <v>6</v>
      </c>
    </row>
    <row r="11" spans="1:25">
      <c r="C11">
        <v>17</v>
      </c>
      <c r="D11" s="24"/>
      <c r="E11" s="24">
        <v>1</v>
      </c>
      <c r="F11" s="24"/>
      <c r="G11" s="24"/>
      <c r="H11" s="24">
        <v>40</v>
      </c>
      <c r="I11" s="24"/>
      <c r="J11" s="24"/>
      <c r="K11" s="24"/>
      <c r="L11" s="24"/>
      <c r="M11" s="24"/>
      <c r="N11" s="24">
        <v>3</v>
      </c>
      <c r="O11" s="24"/>
      <c r="P11" s="24"/>
      <c r="Q11" s="24"/>
      <c r="R11" s="24"/>
      <c r="S11" s="24">
        <v>5</v>
      </c>
      <c r="T11" s="24"/>
      <c r="U11" s="24"/>
      <c r="V11" s="24"/>
      <c r="W11" s="24"/>
      <c r="X11" s="24"/>
      <c r="Y11" s="24">
        <v>49</v>
      </c>
    </row>
    <row r="12" spans="1:25">
      <c r="C12">
        <v>18</v>
      </c>
      <c r="D12" s="24"/>
      <c r="E12" s="24"/>
      <c r="F12" s="24"/>
      <c r="G12" s="24"/>
      <c r="H12" s="24"/>
      <c r="I12" s="24"/>
      <c r="J12" s="24"/>
      <c r="K12" s="24"/>
      <c r="L12" s="24"/>
      <c r="M12" s="24"/>
      <c r="N12" s="24">
        <v>5</v>
      </c>
      <c r="O12" s="24"/>
      <c r="P12" s="24"/>
      <c r="Q12" s="24"/>
      <c r="R12" s="24"/>
      <c r="S12" s="24">
        <v>4</v>
      </c>
      <c r="T12" s="24">
        <v>1</v>
      </c>
      <c r="U12" s="24"/>
      <c r="V12" s="24"/>
      <c r="W12" s="24"/>
      <c r="X12" s="24"/>
      <c r="Y12" s="24">
        <v>10</v>
      </c>
    </row>
    <row r="13" spans="1:25">
      <c r="C13">
        <v>20</v>
      </c>
      <c r="D13" s="24"/>
      <c r="E13" s="24"/>
      <c r="F13" s="24"/>
      <c r="G13" s="24"/>
      <c r="H13" s="24">
        <v>10</v>
      </c>
      <c r="I13" s="24"/>
      <c r="J13" s="24"/>
      <c r="K13" s="24"/>
      <c r="L13" s="24"/>
      <c r="M13" s="24"/>
      <c r="N13" s="24">
        <v>1</v>
      </c>
      <c r="O13" s="24"/>
      <c r="P13" s="24"/>
      <c r="Q13" s="24"/>
      <c r="R13" s="24">
        <v>1</v>
      </c>
      <c r="S13" s="24"/>
      <c r="T13" s="24"/>
      <c r="U13" s="24"/>
      <c r="V13" s="24"/>
      <c r="W13" s="24"/>
      <c r="X13" s="24"/>
      <c r="Y13" s="24">
        <v>12</v>
      </c>
    </row>
    <row r="14" spans="1:25">
      <c r="B14" t="s">
        <v>144</v>
      </c>
      <c r="C14">
        <v>1</v>
      </c>
      <c r="D14" s="24"/>
      <c r="E14" s="24"/>
      <c r="F14" s="24"/>
      <c r="G14" s="24"/>
      <c r="H14" s="24"/>
      <c r="I14" s="24"/>
      <c r="J14" s="24"/>
      <c r="K14" s="24"/>
      <c r="L14" s="24"/>
      <c r="M14" s="24"/>
      <c r="N14" s="24"/>
      <c r="O14" s="24"/>
      <c r="P14" s="24"/>
      <c r="Q14" s="24"/>
      <c r="R14" s="24">
        <v>1</v>
      </c>
      <c r="S14" s="24"/>
      <c r="T14" s="24"/>
      <c r="U14" s="24"/>
      <c r="V14" s="24"/>
      <c r="W14" s="24"/>
      <c r="X14" s="24"/>
      <c r="Y14" s="24">
        <v>1</v>
      </c>
    </row>
    <row r="15" spans="1:25">
      <c r="C15">
        <v>2</v>
      </c>
      <c r="D15" s="24"/>
      <c r="E15" s="24"/>
      <c r="F15" s="24"/>
      <c r="G15" s="24"/>
      <c r="H15" s="24"/>
      <c r="I15" s="24"/>
      <c r="J15" s="24"/>
      <c r="K15" s="24"/>
      <c r="L15" s="24"/>
      <c r="M15" s="24">
        <v>1</v>
      </c>
      <c r="N15" s="24">
        <v>3</v>
      </c>
      <c r="O15" s="24"/>
      <c r="P15" s="24"/>
      <c r="Q15" s="24"/>
      <c r="R15" s="24"/>
      <c r="S15" s="24"/>
      <c r="T15" s="24"/>
      <c r="U15" s="24"/>
      <c r="V15" s="24"/>
      <c r="W15" s="24"/>
      <c r="X15" s="24"/>
      <c r="Y15" s="24">
        <v>4</v>
      </c>
    </row>
    <row r="16" spans="1:25">
      <c r="C16">
        <v>3</v>
      </c>
      <c r="D16" s="24"/>
      <c r="E16" s="24"/>
      <c r="F16" s="24"/>
      <c r="G16" s="24"/>
      <c r="H16" s="24"/>
      <c r="I16" s="24"/>
      <c r="J16" s="24"/>
      <c r="K16" s="24"/>
      <c r="L16" s="24"/>
      <c r="M16" s="24"/>
      <c r="N16" s="24">
        <v>2</v>
      </c>
      <c r="O16" s="24"/>
      <c r="P16" s="24"/>
      <c r="Q16" s="24"/>
      <c r="R16" s="24"/>
      <c r="S16" s="24"/>
      <c r="T16" s="24"/>
      <c r="U16" s="24"/>
      <c r="V16" s="24"/>
      <c r="W16" s="24"/>
      <c r="X16" s="24"/>
      <c r="Y16" s="24">
        <v>2</v>
      </c>
    </row>
    <row r="17" spans="2:25">
      <c r="C17">
        <v>4</v>
      </c>
      <c r="D17" s="24"/>
      <c r="E17" s="24"/>
      <c r="F17" s="24"/>
      <c r="G17" s="24"/>
      <c r="H17" s="24"/>
      <c r="I17" s="24"/>
      <c r="J17" s="24"/>
      <c r="K17" s="24"/>
      <c r="L17" s="24"/>
      <c r="M17" s="24">
        <v>3</v>
      </c>
      <c r="N17" s="24"/>
      <c r="O17" s="24"/>
      <c r="P17" s="24"/>
      <c r="Q17" s="24"/>
      <c r="R17" s="24"/>
      <c r="S17" s="24"/>
      <c r="T17" s="24"/>
      <c r="U17" s="24"/>
      <c r="V17" s="24"/>
      <c r="W17" s="24"/>
      <c r="X17" s="24"/>
      <c r="Y17" s="24">
        <v>3</v>
      </c>
    </row>
    <row r="18" spans="2:25">
      <c r="C18">
        <v>10</v>
      </c>
      <c r="D18" s="24"/>
      <c r="E18" s="24"/>
      <c r="F18" s="24"/>
      <c r="G18" s="24"/>
      <c r="H18" s="24"/>
      <c r="I18" s="24"/>
      <c r="J18" s="24"/>
      <c r="K18" s="24"/>
      <c r="L18" s="24"/>
      <c r="M18" s="24"/>
      <c r="N18" s="24"/>
      <c r="O18" s="24"/>
      <c r="P18" s="24"/>
      <c r="Q18" s="24"/>
      <c r="R18" s="24"/>
      <c r="S18" s="24"/>
      <c r="T18" s="24"/>
      <c r="U18" s="24"/>
      <c r="V18" s="24"/>
      <c r="W18" s="24"/>
      <c r="X18" s="24">
        <v>0</v>
      </c>
      <c r="Y18" s="24">
        <v>0</v>
      </c>
    </row>
    <row r="19" spans="2:25">
      <c r="C19">
        <v>12</v>
      </c>
      <c r="D19" s="24"/>
      <c r="E19" s="24"/>
      <c r="F19" s="24"/>
      <c r="G19" s="24"/>
      <c r="H19" s="24"/>
      <c r="I19" s="24"/>
      <c r="J19" s="24"/>
      <c r="K19" s="24"/>
      <c r="L19" s="24"/>
      <c r="M19" s="24">
        <v>1</v>
      </c>
      <c r="N19" s="24"/>
      <c r="O19" s="24"/>
      <c r="P19" s="24"/>
      <c r="Q19" s="24"/>
      <c r="R19" s="24"/>
      <c r="S19" s="24"/>
      <c r="T19" s="24"/>
      <c r="U19" s="24"/>
      <c r="V19" s="24"/>
      <c r="W19" s="24"/>
      <c r="X19" s="24"/>
      <c r="Y19" s="24">
        <v>1</v>
      </c>
    </row>
    <row r="20" spans="2:25">
      <c r="C20">
        <v>14</v>
      </c>
      <c r="D20" s="24"/>
      <c r="E20" s="24"/>
      <c r="F20" s="24"/>
      <c r="G20" s="24"/>
      <c r="H20" s="24"/>
      <c r="I20" s="24"/>
      <c r="J20" s="24"/>
      <c r="K20" s="24"/>
      <c r="L20" s="24"/>
      <c r="M20" s="24"/>
      <c r="N20" s="24">
        <v>1</v>
      </c>
      <c r="O20" s="24"/>
      <c r="P20" s="24"/>
      <c r="Q20" s="24"/>
      <c r="R20" s="24"/>
      <c r="S20" s="24"/>
      <c r="T20" s="24"/>
      <c r="U20" s="24"/>
      <c r="V20" s="24"/>
      <c r="W20" s="24"/>
      <c r="X20" s="24"/>
      <c r="Y20" s="24">
        <v>1</v>
      </c>
    </row>
    <row r="21" spans="2:25">
      <c r="B21" t="s">
        <v>164</v>
      </c>
      <c r="C21">
        <v>1</v>
      </c>
      <c r="D21" s="24"/>
      <c r="E21" s="24"/>
      <c r="F21" s="24"/>
      <c r="G21" s="24"/>
      <c r="H21" s="24"/>
      <c r="I21" s="24"/>
      <c r="J21" s="24"/>
      <c r="K21" s="24">
        <v>1</v>
      </c>
      <c r="L21" s="24">
        <v>2</v>
      </c>
      <c r="M21" s="24">
        <v>2</v>
      </c>
      <c r="N21" s="24">
        <v>1</v>
      </c>
      <c r="O21" s="24"/>
      <c r="P21" s="24"/>
      <c r="Q21" s="24"/>
      <c r="R21" s="24"/>
      <c r="S21" s="24"/>
      <c r="T21" s="24"/>
      <c r="U21" s="24"/>
      <c r="V21" s="24"/>
      <c r="W21" s="24"/>
      <c r="X21" s="24"/>
      <c r="Y21" s="24">
        <v>6</v>
      </c>
    </row>
    <row r="22" spans="2:25">
      <c r="C22">
        <v>2</v>
      </c>
      <c r="D22" s="24">
        <v>1</v>
      </c>
      <c r="E22" s="24"/>
      <c r="F22" s="24"/>
      <c r="G22" s="24"/>
      <c r="H22" s="24"/>
      <c r="I22" s="24">
        <v>3</v>
      </c>
      <c r="J22" s="24"/>
      <c r="K22" s="24"/>
      <c r="L22" s="24">
        <v>4</v>
      </c>
      <c r="M22" s="24"/>
      <c r="N22" s="24">
        <v>3</v>
      </c>
      <c r="O22" s="24"/>
      <c r="P22" s="24"/>
      <c r="Q22" s="24"/>
      <c r="R22" s="24">
        <v>1</v>
      </c>
      <c r="S22" s="24"/>
      <c r="T22" s="24"/>
      <c r="U22" s="24"/>
      <c r="V22" s="24"/>
      <c r="W22" s="24"/>
      <c r="X22" s="24"/>
      <c r="Y22" s="24">
        <v>12</v>
      </c>
    </row>
    <row r="23" spans="2:25">
      <c r="C23">
        <v>3</v>
      </c>
      <c r="D23" s="24"/>
      <c r="E23" s="24"/>
      <c r="F23" s="24"/>
      <c r="G23" s="24"/>
      <c r="H23" s="24"/>
      <c r="I23" s="24"/>
      <c r="J23" s="24"/>
      <c r="K23" s="24"/>
      <c r="L23" s="24"/>
      <c r="M23" s="24">
        <v>2</v>
      </c>
      <c r="N23" s="24"/>
      <c r="O23" s="24"/>
      <c r="P23" s="24"/>
      <c r="Q23" s="24"/>
      <c r="R23" s="24"/>
      <c r="S23" s="24">
        <v>3</v>
      </c>
      <c r="T23" s="24"/>
      <c r="U23" s="24"/>
      <c r="V23" s="24"/>
      <c r="W23" s="24"/>
      <c r="X23" s="24"/>
      <c r="Y23" s="24">
        <v>5</v>
      </c>
    </row>
    <row r="24" spans="2:25">
      <c r="C24">
        <v>4</v>
      </c>
      <c r="D24" s="24">
        <v>1</v>
      </c>
      <c r="E24" s="24"/>
      <c r="F24" s="24"/>
      <c r="G24" s="24"/>
      <c r="H24" s="24"/>
      <c r="I24" s="24"/>
      <c r="J24" s="24"/>
      <c r="K24" s="24"/>
      <c r="L24" s="24">
        <v>2</v>
      </c>
      <c r="M24" s="24">
        <v>1</v>
      </c>
      <c r="N24" s="24">
        <v>1</v>
      </c>
      <c r="O24" s="24"/>
      <c r="P24" s="24"/>
      <c r="Q24" s="24"/>
      <c r="R24" s="24"/>
      <c r="S24" s="24"/>
      <c r="T24" s="24"/>
      <c r="U24" s="24"/>
      <c r="V24" s="24"/>
      <c r="W24" s="24"/>
      <c r="X24" s="24"/>
      <c r="Y24" s="24">
        <v>5</v>
      </c>
    </row>
    <row r="25" spans="2:25">
      <c r="C25">
        <v>5</v>
      </c>
      <c r="D25" s="24"/>
      <c r="E25" s="24"/>
      <c r="F25" s="24"/>
      <c r="G25" s="24"/>
      <c r="H25" s="24"/>
      <c r="I25" s="24"/>
      <c r="J25" s="24"/>
      <c r="K25" s="24"/>
      <c r="L25" s="24"/>
      <c r="M25" s="24">
        <v>2</v>
      </c>
      <c r="N25" s="24"/>
      <c r="O25" s="24"/>
      <c r="P25" s="24"/>
      <c r="Q25" s="24"/>
      <c r="R25" s="24"/>
      <c r="S25" s="24"/>
      <c r="T25" s="24"/>
      <c r="U25" s="24"/>
      <c r="V25" s="24"/>
      <c r="W25" s="24"/>
      <c r="X25" s="24"/>
      <c r="Y25" s="24">
        <v>2</v>
      </c>
    </row>
    <row r="26" spans="2:25">
      <c r="C26">
        <v>6</v>
      </c>
      <c r="D26" s="24"/>
      <c r="E26" s="24"/>
      <c r="F26" s="24"/>
      <c r="G26" s="24"/>
      <c r="H26" s="24"/>
      <c r="I26" s="24"/>
      <c r="J26" s="24"/>
      <c r="K26" s="24">
        <v>1</v>
      </c>
      <c r="L26" s="24"/>
      <c r="M26" s="24"/>
      <c r="N26" s="24">
        <v>1</v>
      </c>
      <c r="O26" s="24"/>
      <c r="P26" s="24"/>
      <c r="Q26" s="24"/>
      <c r="R26" s="24"/>
      <c r="S26" s="24"/>
      <c r="T26" s="24"/>
      <c r="U26" s="24"/>
      <c r="V26" s="24"/>
      <c r="W26" s="24"/>
      <c r="X26" s="24"/>
      <c r="Y26" s="24">
        <v>2</v>
      </c>
    </row>
    <row r="27" spans="2:25">
      <c r="C27">
        <v>7</v>
      </c>
      <c r="D27" s="24">
        <v>2</v>
      </c>
      <c r="E27" s="24"/>
      <c r="F27" s="24"/>
      <c r="G27" s="24"/>
      <c r="H27" s="24"/>
      <c r="I27" s="24"/>
      <c r="J27" s="24"/>
      <c r="K27" s="24"/>
      <c r="L27" s="24"/>
      <c r="M27" s="24"/>
      <c r="N27" s="24">
        <v>1</v>
      </c>
      <c r="O27" s="24">
        <v>1</v>
      </c>
      <c r="P27" s="24"/>
      <c r="Q27" s="24"/>
      <c r="R27" s="24"/>
      <c r="S27" s="24"/>
      <c r="T27" s="24"/>
      <c r="U27" s="24"/>
      <c r="V27" s="24"/>
      <c r="W27" s="24"/>
      <c r="X27" s="24"/>
      <c r="Y27" s="24">
        <v>4</v>
      </c>
    </row>
    <row r="28" spans="2:25">
      <c r="C28">
        <v>9</v>
      </c>
      <c r="D28" s="24">
        <v>1</v>
      </c>
      <c r="E28" s="24"/>
      <c r="F28" s="24"/>
      <c r="G28" s="24"/>
      <c r="H28" s="24">
        <v>41</v>
      </c>
      <c r="I28" s="24"/>
      <c r="J28" s="24"/>
      <c r="K28" s="24"/>
      <c r="L28" s="24">
        <v>3</v>
      </c>
      <c r="M28" s="24"/>
      <c r="N28" s="24"/>
      <c r="O28" s="24"/>
      <c r="P28" s="24"/>
      <c r="Q28" s="24"/>
      <c r="R28" s="24">
        <v>1</v>
      </c>
      <c r="S28" s="24"/>
      <c r="T28" s="24"/>
      <c r="U28" s="24">
        <v>1</v>
      </c>
      <c r="V28" s="24"/>
      <c r="W28" s="24"/>
      <c r="X28" s="24"/>
      <c r="Y28" s="24">
        <v>47</v>
      </c>
    </row>
    <row r="29" spans="2:25">
      <c r="C29">
        <v>13</v>
      </c>
      <c r="D29" s="24"/>
      <c r="E29" s="24"/>
      <c r="F29" s="24"/>
      <c r="G29" s="24"/>
      <c r="H29" s="24"/>
      <c r="I29" s="24"/>
      <c r="J29" s="24"/>
      <c r="K29" s="24"/>
      <c r="L29" s="24"/>
      <c r="M29" s="24">
        <v>1</v>
      </c>
      <c r="N29" s="24">
        <v>1</v>
      </c>
      <c r="O29" s="24"/>
      <c r="P29" s="24">
        <v>1</v>
      </c>
      <c r="Q29" s="24"/>
      <c r="R29" s="24"/>
      <c r="S29" s="24"/>
      <c r="T29" s="24"/>
      <c r="U29" s="24">
        <v>1</v>
      </c>
      <c r="V29" s="24"/>
      <c r="W29" s="24"/>
      <c r="X29" s="24"/>
      <c r="Y29" s="24">
        <v>4</v>
      </c>
    </row>
    <row r="30" spans="2:25">
      <c r="C30">
        <v>15</v>
      </c>
      <c r="D30" s="24"/>
      <c r="E30" s="24"/>
      <c r="F30" s="24"/>
      <c r="G30" s="24"/>
      <c r="H30" s="24"/>
      <c r="I30" s="24">
        <v>3</v>
      </c>
      <c r="J30" s="24">
        <v>1</v>
      </c>
      <c r="K30" s="24"/>
      <c r="L30" s="24"/>
      <c r="M30" s="24">
        <v>5</v>
      </c>
      <c r="N30" s="24">
        <v>1</v>
      </c>
      <c r="O30" s="24"/>
      <c r="P30" s="24">
        <v>1</v>
      </c>
      <c r="Q30" s="24"/>
      <c r="R30" s="24"/>
      <c r="S30" s="24"/>
      <c r="T30" s="24"/>
      <c r="U30" s="24"/>
      <c r="V30" s="24"/>
      <c r="W30" s="24"/>
      <c r="X30" s="24"/>
      <c r="Y30" s="24">
        <v>11</v>
      </c>
    </row>
    <row r="31" spans="2:25">
      <c r="C31">
        <v>19</v>
      </c>
      <c r="D31" s="24"/>
      <c r="E31" s="24"/>
      <c r="F31" s="24"/>
      <c r="G31" s="24"/>
      <c r="H31" s="24"/>
      <c r="I31" s="24"/>
      <c r="J31" s="24"/>
      <c r="K31" s="24">
        <v>1</v>
      </c>
      <c r="L31" s="24">
        <v>1</v>
      </c>
      <c r="M31" s="24">
        <v>3</v>
      </c>
      <c r="N31" s="24">
        <v>1</v>
      </c>
      <c r="O31" s="24"/>
      <c r="P31" s="24"/>
      <c r="Q31" s="24"/>
      <c r="R31" s="24"/>
      <c r="S31" s="24"/>
      <c r="T31" s="24"/>
      <c r="U31" s="24"/>
      <c r="V31" s="24"/>
      <c r="W31" s="24"/>
      <c r="X31" s="24"/>
      <c r="Y31" s="24">
        <v>6</v>
      </c>
    </row>
    <row r="32" spans="2:25">
      <c r="B32" t="s">
        <v>161</v>
      </c>
      <c r="C32">
        <v>7</v>
      </c>
      <c r="D32" s="24"/>
      <c r="E32" s="24"/>
      <c r="F32" s="24"/>
      <c r="G32" s="24"/>
      <c r="H32" s="24"/>
      <c r="I32" s="24"/>
      <c r="J32" s="24">
        <v>1</v>
      </c>
      <c r="K32" s="24"/>
      <c r="L32" s="24"/>
      <c r="M32" s="24">
        <v>2</v>
      </c>
      <c r="N32" s="24"/>
      <c r="O32" s="24"/>
      <c r="P32" s="24"/>
      <c r="Q32" s="24"/>
      <c r="R32" s="24"/>
      <c r="S32" s="24"/>
      <c r="T32" s="24"/>
      <c r="U32" s="24"/>
      <c r="V32" s="24">
        <v>1</v>
      </c>
      <c r="W32" s="24"/>
      <c r="X32" s="24"/>
      <c r="Y32" s="24">
        <v>4</v>
      </c>
    </row>
    <row r="33" spans="1:25">
      <c r="C33">
        <v>8</v>
      </c>
      <c r="D33" s="24"/>
      <c r="E33" s="24"/>
      <c r="F33" s="24"/>
      <c r="G33" s="24"/>
      <c r="H33" s="24"/>
      <c r="I33" s="24"/>
      <c r="J33" s="24"/>
      <c r="K33" s="24"/>
      <c r="L33" s="24"/>
      <c r="M33" s="24">
        <v>1</v>
      </c>
      <c r="N33" s="24"/>
      <c r="O33" s="24"/>
      <c r="P33" s="24"/>
      <c r="Q33" s="24"/>
      <c r="R33" s="24"/>
      <c r="S33" s="24"/>
      <c r="T33" s="24"/>
      <c r="U33" s="24"/>
      <c r="V33" s="24"/>
      <c r="W33" s="24"/>
      <c r="X33" s="24"/>
      <c r="Y33" s="24">
        <v>1</v>
      </c>
    </row>
    <row r="34" spans="1:25">
      <c r="C34">
        <v>9</v>
      </c>
      <c r="D34" s="24"/>
      <c r="E34" s="24"/>
      <c r="F34" s="24"/>
      <c r="G34" s="24"/>
      <c r="H34" s="24"/>
      <c r="I34" s="24"/>
      <c r="J34" s="24"/>
      <c r="K34" s="24"/>
      <c r="L34" s="24"/>
      <c r="M34" s="24">
        <v>3</v>
      </c>
      <c r="N34" s="24"/>
      <c r="O34" s="24"/>
      <c r="P34" s="24"/>
      <c r="Q34" s="24"/>
      <c r="R34" s="24">
        <v>1</v>
      </c>
      <c r="S34" s="24"/>
      <c r="T34" s="24"/>
      <c r="U34" s="24"/>
      <c r="V34" s="24"/>
      <c r="W34" s="24"/>
      <c r="X34" s="24"/>
      <c r="Y34" s="24">
        <v>4</v>
      </c>
    </row>
    <row r="35" spans="1:25">
      <c r="C35">
        <v>11</v>
      </c>
      <c r="D35" s="24"/>
      <c r="E35" s="24">
        <v>2</v>
      </c>
      <c r="F35" s="24"/>
      <c r="G35" s="24"/>
      <c r="H35" s="24"/>
      <c r="I35" s="24"/>
      <c r="J35" s="24"/>
      <c r="K35" s="24"/>
      <c r="L35" s="24"/>
      <c r="M35" s="24">
        <v>3</v>
      </c>
      <c r="N35" s="24">
        <v>8</v>
      </c>
      <c r="O35" s="24"/>
      <c r="P35" s="24"/>
      <c r="Q35" s="24"/>
      <c r="R35" s="24">
        <v>1</v>
      </c>
      <c r="S35" s="24">
        <v>1</v>
      </c>
      <c r="T35" s="24"/>
      <c r="U35" s="24"/>
      <c r="V35" s="24"/>
      <c r="W35" s="24"/>
      <c r="X35" s="24"/>
      <c r="Y35" s="24">
        <v>15</v>
      </c>
    </row>
    <row r="36" spans="1:25">
      <c r="C36">
        <v>13</v>
      </c>
      <c r="D36" s="24"/>
      <c r="E36" s="24"/>
      <c r="F36" s="24"/>
      <c r="G36" s="24"/>
      <c r="H36" s="24"/>
      <c r="I36" s="24"/>
      <c r="J36" s="24">
        <v>3</v>
      </c>
      <c r="K36" s="24"/>
      <c r="L36" s="24"/>
      <c r="M36" s="24"/>
      <c r="N36" s="24">
        <v>2</v>
      </c>
      <c r="O36" s="24"/>
      <c r="P36" s="24"/>
      <c r="Q36" s="24"/>
      <c r="R36" s="24">
        <v>3</v>
      </c>
      <c r="S36" s="24"/>
      <c r="T36" s="24"/>
      <c r="U36" s="24"/>
      <c r="V36" s="24"/>
      <c r="W36" s="24"/>
      <c r="X36" s="24"/>
      <c r="Y36" s="24">
        <v>8</v>
      </c>
    </row>
    <row r="37" spans="1:25">
      <c r="C37">
        <v>15</v>
      </c>
      <c r="D37" s="24"/>
      <c r="E37" s="24"/>
      <c r="F37" s="24"/>
      <c r="G37" s="24"/>
      <c r="H37" s="24"/>
      <c r="I37" s="24"/>
      <c r="J37" s="24"/>
      <c r="K37" s="24"/>
      <c r="L37" s="24">
        <v>2</v>
      </c>
      <c r="M37" s="24">
        <v>1</v>
      </c>
      <c r="N37" s="24">
        <v>1</v>
      </c>
      <c r="O37" s="24"/>
      <c r="P37" s="24"/>
      <c r="Q37" s="24"/>
      <c r="R37" s="24"/>
      <c r="S37" s="24"/>
      <c r="T37" s="24"/>
      <c r="U37" s="24"/>
      <c r="V37" s="24"/>
      <c r="W37" s="24"/>
      <c r="X37" s="24"/>
      <c r="Y37" s="24">
        <v>4</v>
      </c>
    </row>
    <row r="38" spans="1:25">
      <c r="C38">
        <v>16</v>
      </c>
      <c r="D38" s="24"/>
      <c r="E38" s="24">
        <v>1</v>
      </c>
      <c r="F38" s="24"/>
      <c r="G38" s="24"/>
      <c r="H38" s="24">
        <v>30</v>
      </c>
      <c r="I38" s="24"/>
      <c r="J38" s="24"/>
      <c r="K38" s="24"/>
      <c r="L38" s="24"/>
      <c r="M38" s="24"/>
      <c r="N38" s="24">
        <v>2</v>
      </c>
      <c r="O38" s="24"/>
      <c r="P38" s="24"/>
      <c r="Q38" s="24"/>
      <c r="R38" s="24"/>
      <c r="S38" s="24"/>
      <c r="T38" s="24"/>
      <c r="U38" s="24"/>
      <c r="V38" s="24"/>
      <c r="W38" s="24"/>
      <c r="X38" s="24"/>
      <c r="Y38" s="24">
        <v>33</v>
      </c>
    </row>
    <row r="39" spans="1:25">
      <c r="C39">
        <v>17</v>
      </c>
      <c r="D39" s="24"/>
      <c r="E39" s="24"/>
      <c r="F39" s="24"/>
      <c r="G39" s="24"/>
      <c r="H39" s="24">
        <v>20</v>
      </c>
      <c r="I39" s="24"/>
      <c r="J39" s="24"/>
      <c r="K39" s="24"/>
      <c r="L39" s="24"/>
      <c r="M39" s="24">
        <v>1</v>
      </c>
      <c r="N39" s="24">
        <v>1</v>
      </c>
      <c r="O39" s="24"/>
      <c r="P39" s="24"/>
      <c r="Q39" s="24"/>
      <c r="R39" s="24"/>
      <c r="S39" s="24"/>
      <c r="T39" s="24"/>
      <c r="U39" s="24"/>
      <c r="V39" s="24"/>
      <c r="W39" s="24"/>
      <c r="X39" s="24"/>
      <c r="Y39" s="24">
        <v>22</v>
      </c>
    </row>
    <row r="40" spans="1:25">
      <c r="C40">
        <v>18</v>
      </c>
      <c r="D40" s="24"/>
      <c r="E40" s="24"/>
      <c r="F40" s="24"/>
      <c r="G40" s="24"/>
      <c r="H40" s="24"/>
      <c r="I40" s="24"/>
      <c r="J40" s="24"/>
      <c r="K40" s="24"/>
      <c r="L40" s="24"/>
      <c r="M40" s="24">
        <v>2</v>
      </c>
      <c r="N40" s="24"/>
      <c r="O40" s="24"/>
      <c r="P40" s="24"/>
      <c r="Q40" s="24"/>
      <c r="R40" s="24"/>
      <c r="S40" s="24"/>
      <c r="T40" s="24"/>
      <c r="U40" s="24"/>
      <c r="V40" s="24"/>
      <c r="W40" s="24"/>
      <c r="X40" s="24"/>
      <c r="Y40" s="24">
        <v>2</v>
      </c>
    </row>
    <row r="41" spans="1:25">
      <c r="C41">
        <v>19</v>
      </c>
      <c r="D41" s="24">
        <v>1</v>
      </c>
      <c r="E41" s="24"/>
      <c r="F41" s="24"/>
      <c r="G41" s="24"/>
      <c r="H41" s="24">
        <v>2</v>
      </c>
      <c r="I41" s="24"/>
      <c r="J41" s="24"/>
      <c r="K41" s="24"/>
      <c r="L41" s="24">
        <v>1</v>
      </c>
      <c r="M41" s="24">
        <v>3</v>
      </c>
      <c r="N41" s="24">
        <v>6</v>
      </c>
      <c r="O41" s="24"/>
      <c r="P41" s="24"/>
      <c r="Q41" s="24"/>
      <c r="R41" s="24"/>
      <c r="S41" s="24"/>
      <c r="T41" s="24"/>
      <c r="U41" s="24"/>
      <c r="V41" s="24"/>
      <c r="W41" s="24"/>
      <c r="X41" s="24"/>
      <c r="Y41" s="24">
        <v>13</v>
      </c>
    </row>
    <row r="42" spans="1:25">
      <c r="C42">
        <v>20</v>
      </c>
      <c r="D42" s="24"/>
      <c r="E42" s="24"/>
      <c r="F42" s="24"/>
      <c r="G42" s="24"/>
      <c r="H42" s="24"/>
      <c r="I42" s="24">
        <v>1</v>
      </c>
      <c r="J42" s="24">
        <v>1</v>
      </c>
      <c r="K42" s="24"/>
      <c r="L42" s="24"/>
      <c r="M42" s="24">
        <v>6</v>
      </c>
      <c r="N42" s="24">
        <v>4</v>
      </c>
      <c r="O42" s="24"/>
      <c r="P42" s="24"/>
      <c r="Q42" s="24"/>
      <c r="R42" s="24"/>
      <c r="S42" s="24">
        <v>1</v>
      </c>
      <c r="T42" s="24"/>
      <c r="U42" s="24"/>
      <c r="V42" s="24"/>
      <c r="W42" s="24">
        <v>1</v>
      </c>
      <c r="X42" s="24"/>
      <c r="Y42" s="24">
        <v>14</v>
      </c>
    </row>
    <row r="43" spans="1:25">
      <c r="A43">
        <v>2</v>
      </c>
      <c r="B43" t="s">
        <v>62</v>
      </c>
      <c r="C43">
        <v>1</v>
      </c>
      <c r="D43" s="24"/>
      <c r="E43" s="24"/>
      <c r="F43" s="24"/>
      <c r="G43" s="24"/>
      <c r="H43" s="24"/>
      <c r="I43" s="24"/>
      <c r="J43" s="24"/>
      <c r="K43" s="24"/>
      <c r="L43" s="24"/>
      <c r="M43" s="24">
        <v>2</v>
      </c>
      <c r="N43" s="24"/>
      <c r="O43" s="24"/>
      <c r="P43" s="24"/>
      <c r="Q43" s="24"/>
      <c r="R43" s="24"/>
      <c r="S43" s="24"/>
      <c r="T43" s="24"/>
      <c r="U43" s="24"/>
      <c r="V43" s="24"/>
      <c r="W43" s="24"/>
      <c r="X43" s="24"/>
      <c r="Y43" s="24">
        <v>2</v>
      </c>
    </row>
    <row r="44" spans="1:25">
      <c r="C44">
        <v>4</v>
      </c>
      <c r="D44" s="24"/>
      <c r="E44" s="24"/>
      <c r="F44" s="24"/>
      <c r="G44" s="24"/>
      <c r="H44" s="24"/>
      <c r="I44" s="24"/>
      <c r="J44" s="24"/>
      <c r="K44" s="24"/>
      <c r="L44" s="24">
        <v>1</v>
      </c>
      <c r="M44" s="24"/>
      <c r="N44" s="24">
        <v>1</v>
      </c>
      <c r="O44" s="24"/>
      <c r="P44" s="24"/>
      <c r="Q44" s="24"/>
      <c r="R44" s="24"/>
      <c r="S44" s="24"/>
      <c r="T44" s="24"/>
      <c r="U44" s="24"/>
      <c r="V44" s="24"/>
      <c r="W44" s="24"/>
      <c r="X44" s="24"/>
      <c r="Y44" s="24">
        <v>2</v>
      </c>
    </row>
    <row r="45" spans="1:25">
      <c r="C45">
        <v>6</v>
      </c>
      <c r="D45" s="24">
        <v>1</v>
      </c>
      <c r="E45" s="24"/>
      <c r="F45" s="24"/>
      <c r="G45" s="24"/>
      <c r="H45" s="24">
        <v>1</v>
      </c>
      <c r="I45" s="24">
        <v>1</v>
      </c>
      <c r="J45" s="24"/>
      <c r="K45" s="24"/>
      <c r="L45" s="24"/>
      <c r="M45" s="24">
        <v>7</v>
      </c>
      <c r="N45" s="24"/>
      <c r="O45" s="24"/>
      <c r="P45" s="24">
        <v>1</v>
      </c>
      <c r="Q45" s="24"/>
      <c r="R45" s="24"/>
      <c r="S45" s="24"/>
      <c r="T45" s="24"/>
      <c r="U45" s="24"/>
      <c r="V45" s="24"/>
      <c r="W45" s="24"/>
      <c r="X45" s="24"/>
      <c r="Y45" s="24">
        <v>11</v>
      </c>
    </row>
    <row r="46" spans="1:25">
      <c r="C46">
        <v>8</v>
      </c>
      <c r="D46" s="24"/>
      <c r="E46" s="24"/>
      <c r="F46" s="24"/>
      <c r="G46" s="24"/>
      <c r="H46" s="24"/>
      <c r="I46" s="24"/>
      <c r="J46" s="24"/>
      <c r="K46" s="24"/>
      <c r="L46" s="24"/>
      <c r="M46" s="24">
        <v>1</v>
      </c>
      <c r="N46" s="24"/>
      <c r="O46" s="24"/>
      <c r="P46" s="24"/>
      <c r="Q46" s="24"/>
      <c r="R46" s="24"/>
      <c r="S46" s="24"/>
      <c r="T46" s="24"/>
      <c r="U46" s="24"/>
      <c r="V46" s="24"/>
      <c r="W46" s="24"/>
      <c r="X46" s="24"/>
      <c r="Y46" s="24">
        <v>1</v>
      </c>
    </row>
    <row r="47" spans="1:25">
      <c r="C47">
        <v>10</v>
      </c>
      <c r="D47" s="24"/>
      <c r="E47" s="24"/>
      <c r="F47" s="24"/>
      <c r="G47" s="24"/>
      <c r="H47" s="24"/>
      <c r="I47" s="24"/>
      <c r="J47" s="24"/>
      <c r="K47" s="24"/>
      <c r="L47" s="24"/>
      <c r="M47" s="24">
        <v>4</v>
      </c>
      <c r="N47" s="24"/>
      <c r="O47" s="24"/>
      <c r="P47" s="24"/>
      <c r="Q47" s="24"/>
      <c r="R47" s="24"/>
      <c r="S47" s="24"/>
      <c r="T47" s="24"/>
      <c r="U47" s="24"/>
      <c r="V47" s="24"/>
      <c r="W47" s="24"/>
      <c r="X47" s="24"/>
      <c r="Y47" s="24">
        <v>4</v>
      </c>
    </row>
    <row r="48" spans="1:25">
      <c r="C48">
        <v>12</v>
      </c>
      <c r="D48" s="24"/>
      <c r="E48" s="24"/>
      <c r="F48" s="24"/>
      <c r="G48" s="24"/>
      <c r="H48" s="24"/>
      <c r="I48" s="24"/>
      <c r="J48" s="24"/>
      <c r="K48" s="24"/>
      <c r="L48" s="24"/>
      <c r="M48" s="24"/>
      <c r="N48" s="24"/>
      <c r="O48" s="24"/>
      <c r="P48" s="24"/>
      <c r="Q48" s="24"/>
      <c r="R48" s="24">
        <v>1</v>
      </c>
      <c r="S48" s="24"/>
      <c r="T48" s="24"/>
      <c r="U48" s="24"/>
      <c r="V48" s="24"/>
      <c r="W48" s="24"/>
      <c r="X48" s="24"/>
      <c r="Y48" s="24">
        <v>1</v>
      </c>
    </row>
    <row r="49" spans="2:25">
      <c r="C49">
        <v>14</v>
      </c>
      <c r="D49" s="24"/>
      <c r="E49" s="24"/>
      <c r="F49" s="24"/>
      <c r="G49" s="24"/>
      <c r="H49" s="24"/>
      <c r="I49" s="24"/>
      <c r="J49" s="24"/>
      <c r="K49" s="24"/>
      <c r="L49" s="24"/>
      <c r="M49" s="24">
        <v>1</v>
      </c>
      <c r="N49" s="24"/>
      <c r="O49" s="24"/>
      <c r="P49" s="24"/>
      <c r="Q49" s="24"/>
      <c r="R49" s="24"/>
      <c r="S49" s="24"/>
      <c r="T49" s="24"/>
      <c r="U49" s="24"/>
      <c r="V49" s="24"/>
      <c r="W49" s="24"/>
      <c r="X49" s="24"/>
      <c r="Y49" s="24">
        <v>1</v>
      </c>
    </row>
    <row r="50" spans="2:25">
      <c r="C50">
        <v>16</v>
      </c>
      <c r="D50" s="24"/>
      <c r="E50" s="24"/>
      <c r="F50" s="24"/>
      <c r="G50" s="24">
        <v>1</v>
      </c>
      <c r="H50" s="24"/>
      <c r="I50" s="24">
        <v>20</v>
      </c>
      <c r="J50" s="24"/>
      <c r="K50" s="24"/>
      <c r="L50" s="24"/>
      <c r="M50" s="24">
        <v>4</v>
      </c>
      <c r="N50" s="24">
        <v>3</v>
      </c>
      <c r="O50" s="24"/>
      <c r="P50" s="24"/>
      <c r="Q50" s="24">
        <v>1</v>
      </c>
      <c r="R50" s="24"/>
      <c r="S50" s="24"/>
      <c r="T50" s="24"/>
      <c r="U50" s="24"/>
      <c r="V50" s="24"/>
      <c r="W50" s="24"/>
      <c r="X50" s="24"/>
      <c r="Y50" s="24">
        <v>29</v>
      </c>
    </row>
    <row r="51" spans="2:25">
      <c r="C51">
        <v>18</v>
      </c>
      <c r="D51" s="24"/>
      <c r="E51" s="24"/>
      <c r="F51" s="24"/>
      <c r="G51" s="24"/>
      <c r="H51" s="24"/>
      <c r="I51" s="24"/>
      <c r="J51" s="24"/>
      <c r="K51" s="24"/>
      <c r="L51" s="24"/>
      <c r="M51" s="24">
        <v>3</v>
      </c>
      <c r="N51" s="24"/>
      <c r="O51" s="24"/>
      <c r="P51" s="24"/>
      <c r="Q51" s="24"/>
      <c r="R51" s="24"/>
      <c r="S51" s="24"/>
      <c r="T51" s="24"/>
      <c r="U51" s="24"/>
      <c r="V51" s="24"/>
      <c r="W51" s="24"/>
      <c r="X51" s="24"/>
      <c r="Y51" s="24">
        <v>3</v>
      </c>
    </row>
    <row r="52" spans="2:25">
      <c r="C52">
        <v>20</v>
      </c>
      <c r="D52" s="24">
        <v>1</v>
      </c>
      <c r="E52" s="24"/>
      <c r="F52" s="24"/>
      <c r="G52" s="24"/>
      <c r="H52" s="24"/>
      <c r="I52" s="24"/>
      <c r="J52" s="24"/>
      <c r="K52" s="24"/>
      <c r="L52" s="24">
        <v>8</v>
      </c>
      <c r="M52" s="24">
        <v>3</v>
      </c>
      <c r="N52" s="24"/>
      <c r="O52" s="24"/>
      <c r="P52" s="24"/>
      <c r="Q52" s="24"/>
      <c r="R52" s="24"/>
      <c r="S52" s="24"/>
      <c r="T52" s="24"/>
      <c r="U52" s="24"/>
      <c r="V52" s="24"/>
      <c r="W52" s="24"/>
      <c r="X52" s="24"/>
      <c r="Y52" s="24">
        <v>12</v>
      </c>
    </row>
    <row r="53" spans="2:25">
      <c r="C53">
        <v>22</v>
      </c>
      <c r="D53" s="24"/>
      <c r="E53" s="24"/>
      <c r="F53" s="24"/>
      <c r="G53" s="24"/>
      <c r="H53" s="24"/>
      <c r="I53" s="24"/>
      <c r="J53" s="24"/>
      <c r="K53" s="24"/>
      <c r="L53" s="24"/>
      <c r="M53" s="24">
        <v>4</v>
      </c>
      <c r="N53" s="24"/>
      <c r="O53" s="24"/>
      <c r="P53" s="24"/>
      <c r="Q53" s="24"/>
      <c r="R53" s="24">
        <v>3</v>
      </c>
      <c r="S53" s="24"/>
      <c r="T53" s="24"/>
      <c r="U53" s="24"/>
      <c r="V53" s="24"/>
      <c r="W53" s="24"/>
      <c r="X53" s="24"/>
      <c r="Y53" s="24">
        <v>7</v>
      </c>
    </row>
    <row r="54" spans="2:25">
      <c r="B54" t="s">
        <v>170</v>
      </c>
      <c r="C54">
        <v>2</v>
      </c>
      <c r="D54" s="24"/>
      <c r="E54" s="24"/>
      <c r="F54" s="24"/>
      <c r="G54" s="24"/>
      <c r="H54" s="24"/>
      <c r="I54" s="24"/>
      <c r="J54" s="24"/>
      <c r="K54" s="24"/>
      <c r="L54" s="24"/>
      <c r="M54" s="24"/>
      <c r="N54" s="24"/>
      <c r="O54" s="24"/>
      <c r="P54" s="24"/>
      <c r="Q54" s="24"/>
      <c r="R54" s="24"/>
      <c r="S54" s="24"/>
      <c r="T54" s="24"/>
      <c r="U54" s="24"/>
      <c r="V54" s="24"/>
      <c r="W54" s="24"/>
      <c r="X54" s="24">
        <v>0</v>
      </c>
      <c r="Y54" s="24">
        <v>0</v>
      </c>
    </row>
    <row r="55" spans="2:25">
      <c r="C55">
        <v>3</v>
      </c>
      <c r="D55" s="24"/>
      <c r="E55" s="24"/>
      <c r="F55" s="24"/>
      <c r="G55" s="24"/>
      <c r="H55" s="24"/>
      <c r="I55" s="24"/>
      <c r="J55" s="24"/>
      <c r="K55" s="24"/>
      <c r="L55" s="24"/>
      <c r="M55" s="24">
        <v>11</v>
      </c>
      <c r="N55" s="24"/>
      <c r="O55" s="24"/>
      <c r="P55" s="24"/>
      <c r="Q55" s="24"/>
      <c r="R55" s="24"/>
      <c r="S55" s="24"/>
      <c r="T55" s="24"/>
      <c r="U55" s="24"/>
      <c r="V55" s="24"/>
      <c r="W55" s="24"/>
      <c r="X55" s="24"/>
      <c r="Y55" s="24">
        <v>11</v>
      </c>
    </row>
    <row r="56" spans="2:25">
      <c r="C56">
        <v>5</v>
      </c>
      <c r="D56" s="24"/>
      <c r="E56" s="24"/>
      <c r="F56" s="24"/>
      <c r="G56" s="24"/>
      <c r="H56" s="24"/>
      <c r="I56" s="24"/>
      <c r="J56" s="24"/>
      <c r="K56" s="24"/>
      <c r="L56" s="24"/>
      <c r="M56" s="24">
        <v>1</v>
      </c>
      <c r="N56" s="24">
        <v>4</v>
      </c>
      <c r="O56" s="24"/>
      <c r="P56" s="24"/>
      <c r="Q56" s="24"/>
      <c r="R56" s="24"/>
      <c r="S56" s="24"/>
      <c r="T56" s="24"/>
      <c r="U56" s="24"/>
      <c r="V56" s="24"/>
      <c r="W56" s="24"/>
      <c r="X56" s="24"/>
      <c r="Y56" s="24">
        <v>5</v>
      </c>
    </row>
    <row r="57" spans="2:25">
      <c r="C57">
        <v>7</v>
      </c>
      <c r="D57" s="24"/>
      <c r="E57" s="24"/>
      <c r="F57" s="24"/>
      <c r="G57" s="24"/>
      <c r="H57" s="24"/>
      <c r="I57" s="24"/>
      <c r="J57" s="24"/>
      <c r="K57" s="24"/>
      <c r="L57" s="24"/>
      <c r="M57" s="24"/>
      <c r="N57" s="24"/>
      <c r="O57" s="24"/>
      <c r="P57" s="24"/>
      <c r="Q57" s="24"/>
      <c r="R57" s="24"/>
      <c r="S57" s="24"/>
      <c r="T57" s="24"/>
      <c r="U57" s="24"/>
      <c r="V57" s="24"/>
      <c r="W57" s="24"/>
      <c r="X57" s="24">
        <v>0</v>
      </c>
      <c r="Y57" s="24">
        <v>0</v>
      </c>
    </row>
    <row r="58" spans="2:25">
      <c r="C58">
        <v>9</v>
      </c>
      <c r="D58" s="24"/>
      <c r="E58" s="24"/>
      <c r="F58" s="24"/>
      <c r="G58" s="24"/>
      <c r="H58" s="24"/>
      <c r="I58" s="24"/>
      <c r="J58" s="24"/>
      <c r="K58" s="24"/>
      <c r="L58" s="24"/>
      <c r="M58" s="24"/>
      <c r="N58" s="24"/>
      <c r="O58" s="24"/>
      <c r="P58" s="24"/>
      <c r="Q58" s="24"/>
      <c r="R58" s="24">
        <v>1</v>
      </c>
      <c r="S58" s="24"/>
      <c r="T58" s="24"/>
      <c r="U58" s="24"/>
      <c r="V58" s="24"/>
      <c r="W58" s="24"/>
      <c r="X58" s="24"/>
      <c r="Y58" s="24">
        <v>1</v>
      </c>
    </row>
    <row r="59" spans="2:25">
      <c r="C59">
        <v>11</v>
      </c>
      <c r="D59" s="24"/>
      <c r="E59" s="24"/>
      <c r="F59" s="24"/>
      <c r="G59" s="24"/>
      <c r="H59" s="24"/>
      <c r="I59" s="24"/>
      <c r="J59" s="24"/>
      <c r="K59" s="24"/>
      <c r="L59" s="24"/>
      <c r="M59" s="24"/>
      <c r="N59" s="24">
        <v>1</v>
      </c>
      <c r="O59" s="24"/>
      <c r="P59" s="24"/>
      <c r="Q59" s="24"/>
      <c r="R59" s="24"/>
      <c r="S59" s="24"/>
      <c r="T59" s="24"/>
      <c r="U59" s="24"/>
      <c r="V59" s="24"/>
      <c r="W59" s="24"/>
      <c r="X59" s="24"/>
      <c r="Y59" s="24">
        <v>1</v>
      </c>
    </row>
    <row r="60" spans="2:25">
      <c r="C60">
        <v>13</v>
      </c>
      <c r="D60" s="24"/>
      <c r="E60" s="24"/>
      <c r="F60" s="24"/>
      <c r="G60" s="24"/>
      <c r="H60" s="24"/>
      <c r="I60" s="24"/>
      <c r="J60" s="24"/>
      <c r="K60" s="24"/>
      <c r="L60" s="24"/>
      <c r="M60" s="24">
        <v>2</v>
      </c>
      <c r="N60" s="24"/>
      <c r="O60" s="24"/>
      <c r="P60" s="24"/>
      <c r="Q60" s="24"/>
      <c r="R60" s="24"/>
      <c r="S60" s="24"/>
      <c r="T60" s="24"/>
      <c r="U60" s="24"/>
      <c r="V60" s="24"/>
      <c r="W60" s="24"/>
      <c r="X60" s="24"/>
      <c r="Y60" s="24">
        <v>2</v>
      </c>
    </row>
    <row r="61" spans="2:25">
      <c r="C61">
        <v>15</v>
      </c>
      <c r="D61" s="24"/>
      <c r="E61" s="24"/>
      <c r="F61" s="24"/>
      <c r="G61" s="24">
        <v>2</v>
      </c>
      <c r="H61" s="24"/>
      <c r="I61" s="24"/>
      <c r="J61" s="24"/>
      <c r="K61" s="24"/>
      <c r="L61" s="24"/>
      <c r="M61" s="24"/>
      <c r="N61" s="24">
        <v>6</v>
      </c>
      <c r="O61" s="24"/>
      <c r="P61" s="24"/>
      <c r="Q61" s="24"/>
      <c r="R61" s="24"/>
      <c r="S61" s="24"/>
      <c r="T61" s="24"/>
      <c r="U61" s="24"/>
      <c r="V61" s="24"/>
      <c r="W61" s="24"/>
      <c r="X61" s="24"/>
      <c r="Y61" s="24">
        <v>8</v>
      </c>
    </row>
    <row r="62" spans="2:25">
      <c r="C62">
        <v>17</v>
      </c>
      <c r="D62" s="24"/>
      <c r="E62" s="24"/>
      <c r="F62" s="24"/>
      <c r="G62" s="24"/>
      <c r="H62" s="24"/>
      <c r="I62" s="24"/>
      <c r="J62" s="24"/>
      <c r="K62" s="24"/>
      <c r="L62" s="24"/>
      <c r="M62" s="24">
        <v>1</v>
      </c>
      <c r="N62" s="24"/>
      <c r="O62" s="24"/>
      <c r="P62" s="24"/>
      <c r="Q62" s="24"/>
      <c r="R62" s="24"/>
      <c r="S62" s="24"/>
      <c r="T62" s="24"/>
      <c r="U62" s="24"/>
      <c r="V62" s="24"/>
      <c r="W62" s="24"/>
      <c r="X62" s="24"/>
      <c r="Y62" s="24">
        <v>1</v>
      </c>
    </row>
    <row r="63" spans="2:25">
      <c r="C63">
        <v>19</v>
      </c>
      <c r="D63" s="24"/>
      <c r="E63" s="24"/>
      <c r="F63" s="24"/>
      <c r="G63" s="24"/>
      <c r="H63" s="24">
        <v>1</v>
      </c>
      <c r="I63" s="24"/>
      <c r="J63" s="24"/>
      <c r="K63" s="24"/>
      <c r="L63" s="24">
        <v>1</v>
      </c>
      <c r="M63" s="24"/>
      <c r="N63" s="24">
        <v>1</v>
      </c>
      <c r="O63" s="24"/>
      <c r="P63" s="24"/>
      <c r="Q63" s="24"/>
      <c r="R63" s="24"/>
      <c r="S63" s="24"/>
      <c r="T63" s="24"/>
      <c r="U63" s="24"/>
      <c r="V63" s="24"/>
      <c r="W63" s="24"/>
      <c r="X63" s="24"/>
      <c r="Y63" s="24">
        <v>3</v>
      </c>
    </row>
    <row r="64" spans="2:25">
      <c r="C64">
        <v>21</v>
      </c>
      <c r="D64" s="24"/>
      <c r="E64" s="24"/>
      <c r="F64" s="24"/>
      <c r="G64" s="24"/>
      <c r="H64" s="24"/>
      <c r="I64" s="24"/>
      <c r="J64" s="24"/>
      <c r="K64" s="24"/>
      <c r="L64" s="24"/>
      <c r="M64" s="24">
        <v>5</v>
      </c>
      <c r="N64" s="24"/>
      <c r="O64" s="24"/>
      <c r="P64" s="24"/>
      <c r="Q64" s="24"/>
      <c r="R64" s="24">
        <v>1</v>
      </c>
      <c r="S64" s="24"/>
      <c r="T64" s="24"/>
      <c r="U64" s="24"/>
      <c r="V64" s="24"/>
      <c r="W64" s="24"/>
      <c r="X64" s="24"/>
      <c r="Y64" s="24">
        <v>6</v>
      </c>
    </row>
    <row r="65" spans="1:25">
      <c r="B65" t="s">
        <v>166</v>
      </c>
      <c r="C65">
        <v>1</v>
      </c>
      <c r="D65" s="24">
        <v>2</v>
      </c>
      <c r="E65" s="24"/>
      <c r="F65" s="24"/>
      <c r="G65" s="24"/>
      <c r="H65" s="24"/>
      <c r="I65" s="24"/>
      <c r="J65" s="24"/>
      <c r="K65" s="24"/>
      <c r="L65" s="24"/>
      <c r="M65" s="24">
        <v>1</v>
      </c>
      <c r="N65" s="24">
        <v>3</v>
      </c>
      <c r="O65" s="24"/>
      <c r="P65" s="24">
        <v>1</v>
      </c>
      <c r="Q65" s="24">
        <v>2</v>
      </c>
      <c r="R65" s="24"/>
      <c r="S65" s="24"/>
      <c r="T65" s="24"/>
      <c r="U65" s="24"/>
      <c r="V65" s="24"/>
      <c r="W65" s="24"/>
      <c r="X65" s="24"/>
      <c r="Y65" s="24">
        <v>9</v>
      </c>
    </row>
    <row r="66" spans="1:25">
      <c r="C66">
        <v>2</v>
      </c>
      <c r="D66" s="24"/>
      <c r="E66" s="24"/>
      <c r="F66" s="24"/>
      <c r="G66" s="24"/>
      <c r="H66" s="24"/>
      <c r="I66" s="24"/>
      <c r="J66" s="24"/>
      <c r="K66" s="24"/>
      <c r="L66" s="24"/>
      <c r="M66" s="24">
        <v>3</v>
      </c>
      <c r="N66" s="24"/>
      <c r="O66" s="24"/>
      <c r="P66" s="24"/>
      <c r="Q66" s="24">
        <v>2</v>
      </c>
      <c r="R66" s="24"/>
      <c r="S66" s="24"/>
      <c r="T66" s="24"/>
      <c r="U66" s="24"/>
      <c r="V66" s="24"/>
      <c r="W66" s="24"/>
      <c r="X66" s="24"/>
      <c r="Y66" s="24">
        <v>5</v>
      </c>
    </row>
    <row r="67" spans="1:25">
      <c r="C67">
        <v>3</v>
      </c>
      <c r="D67" s="24"/>
      <c r="E67" s="24"/>
      <c r="F67" s="24"/>
      <c r="G67" s="24"/>
      <c r="H67" s="24"/>
      <c r="I67" s="24"/>
      <c r="J67" s="24"/>
      <c r="K67" s="24"/>
      <c r="L67" s="24"/>
      <c r="M67" s="24"/>
      <c r="N67" s="24">
        <v>2</v>
      </c>
      <c r="O67" s="24"/>
      <c r="P67" s="24"/>
      <c r="Q67" s="24"/>
      <c r="R67" s="24"/>
      <c r="S67" s="24"/>
      <c r="T67" s="24"/>
      <c r="U67" s="24"/>
      <c r="V67" s="24"/>
      <c r="W67" s="24"/>
      <c r="X67" s="24"/>
      <c r="Y67" s="24">
        <v>2</v>
      </c>
    </row>
    <row r="68" spans="1:25">
      <c r="C68">
        <v>4</v>
      </c>
      <c r="D68" s="24"/>
      <c r="E68" s="24"/>
      <c r="F68" s="24"/>
      <c r="G68" s="24"/>
      <c r="H68" s="24"/>
      <c r="I68" s="24"/>
      <c r="J68" s="24">
        <v>2</v>
      </c>
      <c r="K68" s="24"/>
      <c r="L68" s="24"/>
      <c r="M68" s="24">
        <v>1</v>
      </c>
      <c r="N68" s="24"/>
      <c r="O68" s="24">
        <v>1</v>
      </c>
      <c r="P68" s="24"/>
      <c r="Q68" s="24"/>
      <c r="R68" s="24"/>
      <c r="S68" s="24"/>
      <c r="T68" s="24"/>
      <c r="U68" s="24"/>
      <c r="V68" s="24"/>
      <c r="W68" s="24"/>
      <c r="X68" s="24"/>
      <c r="Y68" s="24">
        <v>4</v>
      </c>
    </row>
    <row r="69" spans="1:25">
      <c r="C69">
        <v>5</v>
      </c>
      <c r="D69" s="24"/>
      <c r="E69" s="24"/>
      <c r="F69" s="24"/>
      <c r="G69" s="24"/>
      <c r="H69" s="24"/>
      <c r="I69" s="24"/>
      <c r="J69" s="24"/>
      <c r="K69" s="24"/>
      <c r="L69" s="24"/>
      <c r="M69" s="24">
        <v>3</v>
      </c>
      <c r="N69" s="24">
        <v>4</v>
      </c>
      <c r="O69" s="24"/>
      <c r="P69" s="24"/>
      <c r="Q69" s="24"/>
      <c r="R69" s="24"/>
      <c r="S69" s="24"/>
      <c r="T69" s="24"/>
      <c r="U69" s="24"/>
      <c r="V69" s="24"/>
      <c r="W69" s="24"/>
      <c r="X69" s="24"/>
      <c r="Y69" s="24">
        <v>7</v>
      </c>
    </row>
    <row r="70" spans="1:25">
      <c r="C70">
        <v>6</v>
      </c>
      <c r="D70" s="24"/>
      <c r="E70" s="24"/>
      <c r="F70" s="24"/>
      <c r="G70" s="24"/>
      <c r="H70" s="24"/>
      <c r="I70" s="24"/>
      <c r="J70" s="24"/>
      <c r="K70" s="24"/>
      <c r="L70" s="24"/>
      <c r="M70" s="24">
        <v>1</v>
      </c>
      <c r="N70" s="24">
        <v>1</v>
      </c>
      <c r="O70" s="24"/>
      <c r="P70" s="24"/>
      <c r="Q70" s="24"/>
      <c r="R70" s="24"/>
      <c r="S70" s="24"/>
      <c r="T70" s="24"/>
      <c r="U70" s="24"/>
      <c r="V70" s="24"/>
      <c r="W70" s="24"/>
      <c r="X70" s="24"/>
      <c r="Y70" s="24">
        <v>2</v>
      </c>
    </row>
    <row r="71" spans="1:25">
      <c r="C71">
        <v>7</v>
      </c>
      <c r="D71" s="24"/>
      <c r="E71" s="24"/>
      <c r="F71" s="24"/>
      <c r="G71" s="24"/>
      <c r="H71" s="24"/>
      <c r="I71" s="24"/>
      <c r="J71" s="24"/>
      <c r="K71" s="24"/>
      <c r="L71" s="24"/>
      <c r="M71" s="24">
        <v>1</v>
      </c>
      <c r="N71" s="24"/>
      <c r="O71" s="24"/>
      <c r="P71" s="24"/>
      <c r="Q71" s="24"/>
      <c r="R71" s="24"/>
      <c r="S71" s="24"/>
      <c r="T71" s="24"/>
      <c r="U71" s="24"/>
      <c r="V71" s="24"/>
      <c r="W71" s="24"/>
      <c r="X71" s="24"/>
      <c r="Y71" s="24">
        <v>1</v>
      </c>
    </row>
    <row r="72" spans="1:25">
      <c r="C72">
        <v>8</v>
      </c>
      <c r="D72" s="24"/>
      <c r="E72" s="24"/>
      <c r="F72" s="24"/>
      <c r="G72" s="24"/>
      <c r="H72" s="24"/>
      <c r="I72" s="24"/>
      <c r="J72" s="24"/>
      <c r="K72" s="24"/>
      <c r="L72" s="24"/>
      <c r="M72" s="24">
        <v>1</v>
      </c>
      <c r="N72" s="24">
        <v>2</v>
      </c>
      <c r="O72" s="24"/>
      <c r="P72" s="24"/>
      <c r="Q72" s="24"/>
      <c r="R72" s="24"/>
      <c r="S72" s="24"/>
      <c r="T72" s="24"/>
      <c r="U72" s="24"/>
      <c r="V72" s="24"/>
      <c r="W72" s="24"/>
      <c r="X72" s="24"/>
      <c r="Y72" s="24">
        <v>3</v>
      </c>
    </row>
    <row r="73" spans="1:25">
      <c r="C73">
        <v>9</v>
      </c>
      <c r="D73" s="24"/>
      <c r="E73" s="24"/>
      <c r="F73" s="24"/>
      <c r="G73" s="24"/>
      <c r="H73" s="24"/>
      <c r="I73" s="24"/>
      <c r="J73" s="24"/>
      <c r="K73" s="24"/>
      <c r="L73" s="24"/>
      <c r="M73" s="24">
        <v>2</v>
      </c>
      <c r="N73" s="24"/>
      <c r="O73" s="24"/>
      <c r="P73" s="24"/>
      <c r="Q73" s="24"/>
      <c r="R73" s="24"/>
      <c r="S73" s="24"/>
      <c r="T73" s="24"/>
      <c r="U73" s="24"/>
      <c r="V73" s="24"/>
      <c r="W73" s="24"/>
      <c r="X73" s="24"/>
      <c r="Y73" s="24">
        <v>2</v>
      </c>
    </row>
    <row r="74" spans="1:25">
      <c r="C74">
        <v>10</v>
      </c>
      <c r="D74" s="24"/>
      <c r="E74" s="24"/>
      <c r="F74" s="24"/>
      <c r="G74" s="24"/>
      <c r="H74" s="24"/>
      <c r="I74" s="24">
        <v>1</v>
      </c>
      <c r="J74" s="24"/>
      <c r="K74" s="24"/>
      <c r="L74" s="24"/>
      <c r="M74" s="24"/>
      <c r="N74" s="24">
        <v>1</v>
      </c>
      <c r="O74" s="24"/>
      <c r="P74" s="24"/>
      <c r="Q74" s="24"/>
      <c r="R74" s="24"/>
      <c r="S74" s="24"/>
      <c r="T74" s="24"/>
      <c r="U74" s="24"/>
      <c r="V74" s="24"/>
      <c r="W74" s="24"/>
      <c r="X74" s="24"/>
      <c r="Y74" s="24">
        <v>2</v>
      </c>
    </row>
    <row r="75" spans="1:25">
      <c r="C75">
        <v>11</v>
      </c>
      <c r="D75" s="24"/>
      <c r="E75" s="24"/>
      <c r="F75" s="24"/>
      <c r="G75" s="24"/>
      <c r="H75" s="24"/>
      <c r="I75" s="24"/>
      <c r="J75" s="24"/>
      <c r="K75" s="24"/>
      <c r="L75" s="24"/>
      <c r="M75" s="24"/>
      <c r="N75" s="24">
        <v>2</v>
      </c>
      <c r="O75" s="24"/>
      <c r="P75" s="24"/>
      <c r="Q75" s="24"/>
      <c r="R75" s="24">
        <v>2</v>
      </c>
      <c r="S75" s="24">
        <v>1</v>
      </c>
      <c r="T75" s="24"/>
      <c r="U75" s="24"/>
      <c r="V75" s="24"/>
      <c r="W75" s="24"/>
      <c r="X75" s="24"/>
      <c r="Y75" s="24">
        <v>5</v>
      </c>
    </row>
    <row r="76" spans="1:25">
      <c r="C76">
        <v>12</v>
      </c>
      <c r="D76" s="24"/>
      <c r="E76" s="24"/>
      <c r="F76" s="24"/>
      <c r="G76" s="24"/>
      <c r="H76" s="24"/>
      <c r="I76" s="24"/>
      <c r="J76" s="24"/>
      <c r="K76" s="24"/>
      <c r="L76" s="24"/>
      <c r="M76" s="24">
        <v>3</v>
      </c>
      <c r="N76" s="24">
        <v>2</v>
      </c>
      <c r="O76" s="24"/>
      <c r="P76" s="24"/>
      <c r="Q76" s="24"/>
      <c r="R76" s="24"/>
      <c r="S76" s="24"/>
      <c r="T76" s="24"/>
      <c r="U76" s="24"/>
      <c r="V76" s="24"/>
      <c r="W76" s="24"/>
      <c r="X76" s="24"/>
      <c r="Y76" s="24">
        <v>5</v>
      </c>
    </row>
    <row r="77" spans="1:25">
      <c r="C77">
        <v>13</v>
      </c>
      <c r="D77" s="24"/>
      <c r="E77" s="24"/>
      <c r="F77" s="24"/>
      <c r="G77" s="24"/>
      <c r="H77" s="24"/>
      <c r="I77" s="24">
        <v>1</v>
      </c>
      <c r="J77" s="24"/>
      <c r="K77" s="24"/>
      <c r="L77" s="24"/>
      <c r="M77" s="24">
        <v>3</v>
      </c>
      <c r="N77" s="24">
        <v>2</v>
      </c>
      <c r="O77" s="24"/>
      <c r="P77" s="24"/>
      <c r="Q77" s="24">
        <v>1</v>
      </c>
      <c r="R77" s="24"/>
      <c r="S77" s="24"/>
      <c r="T77" s="24"/>
      <c r="U77" s="24"/>
      <c r="V77" s="24"/>
      <c r="W77" s="24"/>
      <c r="X77" s="24"/>
      <c r="Y77" s="24">
        <v>7</v>
      </c>
    </row>
    <row r="78" spans="1:25">
      <c r="A78" t="s">
        <v>159</v>
      </c>
      <c r="D78" s="24">
        <v>13</v>
      </c>
      <c r="E78" s="24">
        <v>4</v>
      </c>
      <c r="F78" s="24">
        <v>1</v>
      </c>
      <c r="G78" s="24">
        <v>3</v>
      </c>
      <c r="H78" s="24">
        <v>166</v>
      </c>
      <c r="I78" s="24">
        <v>33</v>
      </c>
      <c r="J78" s="24">
        <v>9</v>
      </c>
      <c r="K78" s="24">
        <v>9</v>
      </c>
      <c r="L78" s="24">
        <v>27</v>
      </c>
      <c r="M78" s="24">
        <v>117</v>
      </c>
      <c r="N78" s="24">
        <v>106</v>
      </c>
      <c r="O78" s="24">
        <v>2</v>
      </c>
      <c r="P78" s="24">
        <v>4</v>
      </c>
      <c r="Q78" s="24">
        <v>6</v>
      </c>
      <c r="R78" s="24">
        <v>17</v>
      </c>
      <c r="S78" s="24">
        <v>21</v>
      </c>
      <c r="T78" s="24">
        <v>1</v>
      </c>
      <c r="U78" s="24">
        <v>2</v>
      </c>
      <c r="V78" s="24">
        <v>1</v>
      </c>
      <c r="W78" s="24">
        <v>1</v>
      </c>
      <c r="X78" s="24">
        <v>0</v>
      </c>
      <c r="Y78" s="24">
        <v>543</v>
      </c>
    </row>
  </sheetData>
  <phoneticPr fontId="17"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Instrucciones</vt:lpstr>
      <vt:lpstr>Abundancia-Tallas</vt:lpstr>
      <vt:lpstr>Validaciones</vt:lpstr>
      <vt:lpstr>Tabla dinamica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paco</dc:creator>
  <cp:lastModifiedBy>Charles Boch</cp:lastModifiedBy>
  <dcterms:created xsi:type="dcterms:W3CDTF">2008-07-17T00:54:54Z</dcterms:created>
  <dcterms:modified xsi:type="dcterms:W3CDTF">2014-11-25T23:55:13Z</dcterms:modified>
</cp:coreProperties>
</file>