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david_bol_uclouvain_be/Documents/courses/EPL1804/exercises/ACV drone/ACV Python/Notebook-ACV_2024/"/>
    </mc:Choice>
  </mc:AlternateContent>
  <xr:revisionPtr revIDLastSave="225" documentId="11_AD4D9D64A577C15A4A5418DF30DA42B65ADEDD8E" xr6:coauthVersionLast="47" xr6:coauthVersionMax="47" xr10:uidLastSave="{45762A4E-E7AB-48FE-91A5-55634691672B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1" l="1"/>
  <c r="P12" i="1"/>
  <c r="L9" i="1"/>
  <c r="M9" i="1"/>
  <c r="O11" i="1"/>
</calcChain>
</file>

<file path=xl/sharedStrings.xml><?xml version="1.0" encoding="utf-8"?>
<sst xmlns="http://schemas.openxmlformats.org/spreadsheetml/2006/main" count="80" uniqueCount="47">
  <si>
    <t>Batterie</t>
  </si>
  <si>
    <t>Composants électroniques actifs</t>
  </si>
  <si>
    <t>Composants électroniques passifs</t>
  </si>
  <si>
    <t>Composants électroniques PCB</t>
  </si>
  <si>
    <t>Pièces métalliques</t>
  </si>
  <si>
    <t>Pièces plastiques</t>
  </si>
  <si>
    <t>kg</t>
  </si>
  <si>
    <t>Importation</t>
  </si>
  <si>
    <t>Livraison</t>
  </si>
  <si>
    <t>Incinération des pièces métalliques</t>
  </si>
  <si>
    <t>Incinération des pièces plastiques</t>
  </si>
  <si>
    <t>Incinération des composants électroniques</t>
  </si>
  <si>
    <t>Recyclage des pièces métalliques</t>
  </si>
  <si>
    <t>Recyclage des pièces plastiques</t>
  </si>
  <si>
    <t>Recyclage des composants électroniques</t>
  </si>
  <si>
    <t>kgkm</t>
  </si>
  <si>
    <t>km</t>
  </si>
  <si>
    <t>MJ</t>
  </si>
  <si>
    <t>Transport, freight, lorry, unspecified {GLO}| market group for transport, freight, lorry, unspecified | Cut-off, S</t>
  </si>
  <si>
    <t>Battery cell, Li-ion {GLO}| market for | Cut-off, S</t>
  </si>
  <si>
    <t>tkm</t>
  </si>
  <si>
    <t>Electronic component, active, unspecified {GLO}| market for | Cut-off, S</t>
  </si>
  <si>
    <t>Electronic component, passive, unspecified {GLO}| market for | Cut-off, S</t>
  </si>
  <si>
    <t>Printed wiring board, surface mounted, unspecified, Pb free {GLO}| market for | Cut-off, S</t>
  </si>
  <si>
    <t>Mounting, surface mount technology, Pb-containing solder {GLO}| market for | Cut-off, S</t>
  </si>
  <si>
    <t>Aluminium, cast alloy {GLO}| market for | Cut-off, S</t>
  </si>
  <si>
    <t>Metal working, average for aluminium product manufacturing {RER}| processing | Cut-off, S</t>
  </si>
  <si>
    <t>Polypropylene, granulate {GLO}| market for | Cut-off, S</t>
  </si>
  <si>
    <t>Injection moulding {GLO}| market for | Cut-off, S</t>
  </si>
  <si>
    <t>Transport, freight, sea, container ship {GLO}| market for transport, freight, sea, container ship | Cut-off, S</t>
  </si>
  <si>
    <t>Transport, passenger car {RER}| market for | Cut-off, S</t>
  </si>
  <si>
    <t>Transport, freight, light commercial vehicle {GLO}| market group for transport, freight, light commercial vehicle | Cut-off, S</t>
  </si>
  <si>
    <t>Electricity, low voltage {BE}| market for | Cut-off, S</t>
  </si>
  <si>
    <t>Used Li-ion battery {GLO}| treatment of used Li-ion battery, pyrometallurgical treatment | Cut-off, S</t>
  </si>
  <si>
    <t>Scrap aluminium {CH}| treatment of, municipal incineration | Cut-off, S</t>
  </si>
  <si>
    <t>Waste polyethylene {CH}| treatment of, municipal incineration | Cut-off, S</t>
  </si>
  <si>
    <t>Waste electric and electronic equipment {GLO}| treatment of, shredding | Cut-off, S</t>
  </si>
  <si>
    <t>Aluminium (waste treatment) {GLO}| recycling of aluminium | Cut-off, S</t>
  </si>
  <si>
    <t>PP (waste treatment) {GLO}| recycling of PP | Cut-off, S</t>
  </si>
  <si>
    <t>Municipal solid waste {FR}| market for municipal solid waste | Cut-off, S</t>
  </si>
  <si>
    <t>m2</t>
  </si>
  <si>
    <t>kWh</t>
  </si>
  <si>
    <t>Utilisation en Belgique</t>
  </si>
  <si>
    <t>Utilisation en Pologne</t>
  </si>
  <si>
    <t>Traitement de la batterie</t>
  </si>
  <si>
    <t>Electricity, low voltage {PL}| market for | Cut-off, S</t>
  </si>
  <si>
    <t>Collecte en magasin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</si>
</sst>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0" fillId="0" borderId="0" xfId="0" quotePrefix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40" bestFit="1" customWidth="1"/>
    <col min="2" max="2" width="7.42578125" customWidth="1"/>
  </cols>
  <sheetData>
    <row r="1" spans="1:24" s="1" customFormat="1" ht="409.5" x14ac:dyDescent="0.25">
      <c r="A1"/>
      <c r="B1"/>
      <c r="C1" s="1" t="s">
        <v>19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18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45</v>
      </c>
      <c r="R1" s="1" t="s">
        <v>33</v>
      </c>
      <c r="S1" s="1" t="s">
        <v>34</v>
      </c>
      <c r="T1" s="1" t="s">
        <v>35</v>
      </c>
      <c r="U1" s="1" t="s">
        <v>39</v>
      </c>
      <c r="V1" s="2" t="s">
        <v>37</v>
      </c>
      <c r="W1" s="1" t="s">
        <v>38</v>
      </c>
      <c r="X1" s="1" t="s">
        <v>36</v>
      </c>
    </row>
    <row r="2" spans="1:24" s="1" customFormat="1" x14ac:dyDescent="0.25">
      <c r="C2" t="s">
        <v>6</v>
      </c>
      <c r="D2" t="s">
        <v>6</v>
      </c>
      <c r="E2" t="s">
        <v>6</v>
      </c>
      <c r="F2" t="s">
        <v>6</v>
      </c>
      <c r="G2" t="s">
        <v>40</v>
      </c>
      <c r="H2" t="s">
        <v>6</v>
      </c>
      <c r="I2" t="s">
        <v>6</v>
      </c>
      <c r="J2" t="s">
        <v>6</v>
      </c>
      <c r="K2" t="s">
        <v>6</v>
      </c>
      <c r="L2" t="s">
        <v>20</v>
      </c>
      <c r="M2" t="s">
        <v>20</v>
      </c>
      <c r="N2" t="s">
        <v>16</v>
      </c>
      <c r="O2" t="s">
        <v>20</v>
      </c>
      <c r="P2" t="s">
        <v>41</v>
      </c>
      <c r="Q2" t="s">
        <v>41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</row>
    <row r="3" spans="1:24" x14ac:dyDescent="0.25">
      <c r="A3" t="s">
        <v>0</v>
      </c>
      <c r="B3" t="s">
        <v>6</v>
      </c>
      <c r="C3">
        <v>1</v>
      </c>
    </row>
    <row r="4" spans="1:24" x14ac:dyDescent="0.25">
      <c r="A4" t="s">
        <v>1</v>
      </c>
      <c r="B4" t="s">
        <v>6</v>
      </c>
      <c r="D4">
        <v>1</v>
      </c>
    </row>
    <row r="5" spans="1:24" x14ac:dyDescent="0.25">
      <c r="A5" t="s">
        <v>2</v>
      </c>
      <c r="B5" t="s">
        <v>6</v>
      </c>
      <c r="E5">
        <v>1</v>
      </c>
    </row>
    <row r="6" spans="1:24" x14ac:dyDescent="0.25">
      <c r="A6" t="s">
        <v>3</v>
      </c>
      <c r="B6" t="s">
        <v>6</v>
      </c>
      <c r="F6">
        <v>1</v>
      </c>
      <c r="G6">
        <v>1.4999999999999999E-2</v>
      </c>
    </row>
    <row r="7" spans="1:24" x14ac:dyDescent="0.25">
      <c r="A7" t="s">
        <v>4</v>
      </c>
      <c r="B7" t="s">
        <v>6</v>
      </c>
      <c r="H7">
        <v>1.22</v>
      </c>
      <c r="I7">
        <v>1.22</v>
      </c>
      <c r="S7">
        <v>0.22</v>
      </c>
    </row>
    <row r="8" spans="1:24" x14ac:dyDescent="0.25">
      <c r="A8" t="s">
        <v>5</v>
      </c>
      <c r="B8" t="s">
        <v>6</v>
      </c>
      <c r="J8">
        <v>1.18</v>
      </c>
      <c r="K8">
        <v>1.18</v>
      </c>
      <c r="T8">
        <v>0.18</v>
      </c>
    </row>
    <row r="9" spans="1:24" x14ac:dyDescent="0.25">
      <c r="A9" t="s">
        <v>7</v>
      </c>
      <c r="B9" t="s">
        <v>6</v>
      </c>
      <c r="L9">
        <f>1/1000*1000</f>
        <v>1</v>
      </c>
      <c r="M9">
        <f>1/1000*20000</f>
        <v>20</v>
      </c>
    </row>
    <row r="10" spans="1:24" x14ac:dyDescent="0.25">
      <c r="A10" t="s">
        <v>46</v>
      </c>
      <c r="B10" t="s">
        <v>16</v>
      </c>
      <c r="N10">
        <v>1</v>
      </c>
    </row>
    <row r="11" spans="1:24" x14ac:dyDescent="0.25">
      <c r="A11" t="s">
        <v>8</v>
      </c>
      <c r="B11" t="s">
        <v>15</v>
      </c>
      <c r="O11">
        <f>1/1000</f>
        <v>1E-3</v>
      </c>
    </row>
    <row r="12" spans="1:24" x14ac:dyDescent="0.25">
      <c r="A12" t="s">
        <v>42</v>
      </c>
      <c r="B12" t="s">
        <v>17</v>
      </c>
      <c r="P12">
        <f>1000/3600</f>
        <v>0.27777777777777779</v>
      </c>
    </row>
    <row r="13" spans="1:24" x14ac:dyDescent="0.25">
      <c r="A13" t="s">
        <v>43</v>
      </c>
      <c r="B13" t="s">
        <v>17</v>
      </c>
      <c r="Q13">
        <f>1000/3600</f>
        <v>0.27777777777777779</v>
      </c>
    </row>
    <row r="14" spans="1:24" x14ac:dyDescent="0.25">
      <c r="A14" t="s">
        <v>44</v>
      </c>
      <c r="B14" t="s">
        <v>6</v>
      </c>
      <c r="R14">
        <v>1</v>
      </c>
    </row>
    <row r="15" spans="1:24" x14ac:dyDescent="0.25">
      <c r="A15" t="s">
        <v>9</v>
      </c>
      <c r="B15" t="s">
        <v>6</v>
      </c>
      <c r="S15">
        <v>1</v>
      </c>
    </row>
    <row r="16" spans="1:24" x14ac:dyDescent="0.25">
      <c r="A16" t="s">
        <v>10</v>
      </c>
      <c r="B16" t="s">
        <v>6</v>
      </c>
      <c r="T16">
        <v>1</v>
      </c>
    </row>
    <row r="17" spans="1:24" x14ac:dyDescent="0.25">
      <c r="A17" t="s">
        <v>11</v>
      </c>
      <c r="B17" t="s">
        <v>6</v>
      </c>
      <c r="U17">
        <v>1</v>
      </c>
    </row>
    <row r="18" spans="1:24" x14ac:dyDescent="0.25">
      <c r="A18" t="s">
        <v>12</v>
      </c>
      <c r="B18" t="s">
        <v>6</v>
      </c>
      <c r="V18">
        <v>1</v>
      </c>
    </row>
    <row r="19" spans="1:24" x14ac:dyDescent="0.25">
      <c r="A19" t="s">
        <v>13</v>
      </c>
      <c r="B19" t="s">
        <v>6</v>
      </c>
      <c r="W19">
        <v>1</v>
      </c>
    </row>
    <row r="20" spans="1:24" x14ac:dyDescent="0.25">
      <c r="A20" t="s">
        <v>14</v>
      </c>
      <c r="B20" t="s">
        <v>6</v>
      </c>
      <c r="X2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Golard</dc:creator>
  <cp:lastModifiedBy>Louis Golard</cp:lastModifiedBy>
  <dcterms:created xsi:type="dcterms:W3CDTF">2015-06-05T18:19:34Z</dcterms:created>
  <dcterms:modified xsi:type="dcterms:W3CDTF">2024-10-12T15:39:55Z</dcterms:modified>
</cp:coreProperties>
</file>