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eke\Desktop\COURS\PROJET4_LEPL1505\ProjetChimie\ACV_PROGRM\"/>
    </mc:Choice>
  </mc:AlternateContent>
  <xr:revisionPtr revIDLastSave="0" documentId="13_ncr:1_{AE7E057B-B4F7-4A8C-9F49-301F90E15D7F}" xr6:coauthVersionLast="47" xr6:coauthVersionMax="47" xr10:uidLastSave="{00000000-0000-0000-0000-000000000000}"/>
  <bookViews>
    <workbookView xWindow="-104" yWindow="-104" windowWidth="22326" windowHeight="11947" xr2:uid="{0DEEF199-05E5-4B15-83C0-8DAD8EAA6E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H4" i="1" a="1"/>
  <c r="H4" i="1" s="1"/>
  <c r="C4" i="1" a="1"/>
  <c r="C4" i="1" s="1"/>
  <c r="B15" i="1"/>
  <c r="G15" i="1" l="1"/>
  <c r="C15" i="1"/>
  <c r="H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<sst xmlns="http://schemas.openxmlformats.org/spreadsheetml/2006/main" count="24" uniqueCount="21">
  <si>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masse</t>
  </si>
  <si>
    <t>1e3 t</t>
  </si>
  <si>
    <t>Italie</t>
  </si>
  <si>
    <t>Espagne</t>
  </si>
  <si>
    <t>Allemagne</t>
  </si>
  <si>
    <t>km</t>
  </si>
  <si>
    <t>Chine : port de Shangai</t>
  </si>
  <si>
    <t>Inde : Port de Mumbai</t>
  </si>
  <si>
    <t>Japon : Port de Tokyo</t>
  </si>
  <si>
    <t>TOT</t>
  </si>
  <si>
    <t>% de masse</t>
  </si>
  <si>
    <t>%</t>
  </si>
  <si>
    <t>Indonésie : Jakarta</t>
  </si>
  <si>
    <t>USA : New York</t>
  </si>
  <si>
    <t>distance routière (X-Berlin)</t>
  </si>
  <si>
    <t>distance maritime (X-ANVERS)</t>
  </si>
  <si>
    <t>Dist maritime lestés</t>
  </si>
  <si>
    <t>Dist routière lestés</t>
  </si>
  <si>
    <t>Corée du Sud : Busan</t>
  </si>
  <si>
    <t xml:space="preserve">Taiwan : Kaohsiung </t>
  </si>
  <si>
    <t>Distence routière (Berlin-BX)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</si>
</sst>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D6D4-8E72-45FF-B992-F9C028FCE307}">
  <dimension ref="A2:H16"/>
  <sheetViews>
    <sheetView tabSelected="1" workbookViewId="0">
      <selection activeCell="G17" sqref="G17"/>
    </sheetView>
  </sheetViews>
  <sheetFormatPr baseColWidth="10" defaultRowHeight="14.4" x14ac:dyDescent="0.3"/>
  <cols>
    <col min="1" max="1" width="27.09765625" customWidth="1"/>
    <col min="2" max="2" width="12.3984375" customWidth="1"/>
    <col min="3" max="3" width="11.8984375" bestFit="1" customWidth="1"/>
    <col min="4" max="4" width="15.09765625" customWidth="1"/>
    <col min="5" max="5" width="14.296875" customWidth="1"/>
    <col min="6" max="6" width="17.09765625" customWidth="1"/>
    <col min="7" max="7" width="19.5" customWidth="1"/>
    <col min="8" max="8" width="17.69921875" customWidth="1"/>
  </cols>
  <sheetData>
    <row r="2" spans="1:8" ht="43.2" x14ac:dyDescent="0.3">
      <c r="B2" s="2" t="s">
        <v>0</v>
      </c>
      <c r="C2" s="2" t="s">
        <v>10</v>
      </c>
      <c r="D2" s="2" t="s">
        <v>15</v>
      </c>
      <c r="E2" s="2" t="s">
        <v>14</v>
      </c>
      <c r="F2" s="2" t="s">
        <v>20</v>
      </c>
      <c r="G2" s="1" t="s">
        <v>16</v>
      </c>
      <c r="H2" s="2" t="s">
        <v>17</v>
      </c>
    </row>
    <row r="3" spans="1:8" x14ac:dyDescent="0.3">
      <c r="B3" s="1" t="s">
        <v>1</v>
      </c>
      <c r="C3" s="1" t="s">
        <v>11</v>
      </c>
      <c r="D3" s="1" t="s">
        <v>5</v>
      </c>
      <c r="E3" s="1" t="s">
        <v>5</v>
      </c>
      <c r="G3" s="1" t="s">
        <v>5</v>
      </c>
      <c r="H3" s="1" t="s">
        <v>5</v>
      </c>
    </row>
    <row r="4" spans="1:8" x14ac:dyDescent="0.3">
      <c r="A4" s="1" t="s">
        <v>6</v>
      </c>
      <c r="B4">
        <v>32632</v>
      </c>
      <c r="C4" cm="1">
        <f t="array" ref="C4:C13" xml:space="preserve"> B4:B13/B15</f>
        <v>0.64390859939224121</v>
      </c>
      <c r="D4">
        <v>19144</v>
      </c>
      <c r="E4">
        <v>290</v>
      </c>
      <c r="F4">
        <v>760</v>
      </c>
      <c r="G4" cm="1">
        <f t="array" ref="G4:G13">C4:C13*D4:D13</f>
        <v>12326.986226765066</v>
      </c>
      <c r="H4" cm="1">
        <f t="array" ref="H4:H13">C4:C13*(E4:E13+F4:F13)</f>
        <v>676.10402936185324</v>
      </c>
    </row>
    <row r="5" spans="1:8" x14ac:dyDescent="0.3">
      <c r="A5" s="1" t="s">
        <v>7</v>
      </c>
      <c r="B5">
        <v>3965</v>
      </c>
      <c r="C5">
        <v>7.8239078100951098E-2</v>
      </c>
      <c r="D5">
        <v>11593</v>
      </c>
      <c r="E5">
        <v>290</v>
      </c>
      <c r="F5">
        <v>760</v>
      </c>
      <c r="G5">
        <v>907.02563242432609</v>
      </c>
      <c r="H5">
        <v>82.151032005998658</v>
      </c>
    </row>
    <row r="6" spans="1:8" x14ac:dyDescent="0.3">
      <c r="A6" s="1" t="s">
        <v>8</v>
      </c>
      <c r="B6">
        <v>2865</v>
      </c>
      <c r="C6">
        <v>5.6533407001065551E-2</v>
      </c>
      <c r="D6">
        <v>20582</v>
      </c>
      <c r="E6">
        <v>290</v>
      </c>
      <c r="F6">
        <v>760</v>
      </c>
      <c r="G6">
        <v>1163.5705828959312</v>
      </c>
      <c r="H6">
        <v>59.360077351118832</v>
      </c>
    </row>
    <row r="7" spans="1:8" x14ac:dyDescent="0.3">
      <c r="A7" s="1" t="s">
        <v>12</v>
      </c>
      <c r="B7">
        <v>2829</v>
      </c>
      <c r="C7">
        <v>5.5823039583251112E-2</v>
      </c>
      <c r="D7">
        <v>15790</v>
      </c>
      <c r="E7">
        <v>290</v>
      </c>
      <c r="F7">
        <v>760</v>
      </c>
      <c r="G7">
        <v>881.44579501953501</v>
      </c>
      <c r="H7">
        <v>58.614191562413666</v>
      </c>
    </row>
    <row r="8" spans="1:8" x14ac:dyDescent="0.3">
      <c r="A8" s="1" t="s">
        <v>13</v>
      </c>
      <c r="B8">
        <v>2368</v>
      </c>
      <c r="C8">
        <v>4.6726390149571806E-2</v>
      </c>
      <c r="D8">
        <v>6096</v>
      </c>
      <c r="E8">
        <v>290</v>
      </c>
      <c r="F8">
        <v>760</v>
      </c>
      <c r="G8">
        <v>284.84407435178974</v>
      </c>
      <c r="H8">
        <v>49.062709657050398</v>
      </c>
    </row>
    <row r="9" spans="1:8" x14ac:dyDescent="0.3">
      <c r="A9" s="1" t="s">
        <v>18</v>
      </c>
      <c r="B9">
        <v>2199</v>
      </c>
      <c r="C9">
        <v>4.3391609771498481E-2</v>
      </c>
      <c r="D9">
        <v>19887</v>
      </c>
      <c r="E9">
        <v>290</v>
      </c>
      <c r="F9">
        <v>760</v>
      </c>
      <c r="G9">
        <v>862.92894352579026</v>
      </c>
      <c r="H9">
        <v>45.561190260073403</v>
      </c>
    </row>
    <row r="10" spans="1:8" x14ac:dyDescent="0.3">
      <c r="A10" s="1" t="s">
        <v>19</v>
      </c>
      <c r="B10">
        <v>962</v>
      </c>
      <c r="C10">
        <v>1.8982595998263546E-2</v>
      </c>
      <c r="D10">
        <v>19931.223999999998</v>
      </c>
      <c r="E10">
        <v>290</v>
      </c>
      <c r="F10">
        <v>760</v>
      </c>
      <c r="G10">
        <v>378.34637294289433</v>
      </c>
      <c r="H10">
        <v>19.931725798176725</v>
      </c>
    </row>
    <row r="11" spans="1:8" x14ac:dyDescent="0.3">
      <c r="A11" s="1" t="s">
        <v>2</v>
      </c>
      <c r="B11">
        <v>1501</v>
      </c>
      <c r="C11">
        <v>2.9618374837207466E-2</v>
      </c>
      <c r="D11">
        <v>0</v>
      </c>
      <c r="E11">
        <v>1506</v>
      </c>
      <c r="F11">
        <v>760</v>
      </c>
      <c r="G11">
        <v>0</v>
      </c>
      <c r="H11">
        <v>67.115237381112124</v>
      </c>
    </row>
    <row r="12" spans="1:8" x14ac:dyDescent="0.3">
      <c r="A12" s="1" t="s">
        <v>3</v>
      </c>
      <c r="B12">
        <v>928</v>
      </c>
      <c r="C12">
        <v>1.8311693436994358E-2</v>
      </c>
      <c r="D12">
        <v>0</v>
      </c>
      <c r="E12">
        <v>2348</v>
      </c>
      <c r="F12">
        <v>760</v>
      </c>
      <c r="G12">
        <v>0</v>
      </c>
      <c r="H12">
        <v>56.912743202178461</v>
      </c>
    </row>
    <row r="13" spans="1:8" x14ac:dyDescent="0.3">
      <c r="A13" s="1" t="s">
        <v>4</v>
      </c>
      <c r="B13">
        <v>429</v>
      </c>
      <c r="C13">
        <v>8.4652117289553651E-3</v>
      </c>
      <c r="D13">
        <v>0</v>
      </c>
      <c r="E13">
        <v>0</v>
      </c>
      <c r="F13">
        <v>760</v>
      </c>
      <c r="G13">
        <v>0</v>
      </c>
      <c r="H13">
        <v>6.4335609140060779</v>
      </c>
    </row>
    <row r="14" spans="1:8" x14ac:dyDescent="0.3">
      <c r="A14" s="1"/>
    </row>
    <row r="15" spans="1:8" x14ac:dyDescent="0.3">
      <c r="A15" s="1" t="s">
        <v>9</v>
      </c>
      <c r="B15">
        <f>SUM(B4:B13)</f>
        <v>50678</v>
      </c>
      <c r="C15">
        <f>SUM(C4:C13)</f>
        <v>0.99999999999999989</v>
      </c>
      <c r="G15">
        <f>SUM(G4:G13)</f>
        <v>16805.147627925333</v>
      </c>
      <c r="H15">
        <f>SUM(H4:H13)</f>
        <v>1121.2464974939815</v>
      </c>
    </row>
    <row r="16" spans="1:8" x14ac:dyDescent="0.3">
      <c r="A1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Roekens</dc:creator>
  <cp:lastModifiedBy>Raphaël Roekens</cp:lastModifiedBy>
  <dcterms:created xsi:type="dcterms:W3CDTF">2025-04-12T16:23:34Z</dcterms:created>
  <dcterms:modified xsi:type="dcterms:W3CDTF">2025-04-13T11:59:23Z</dcterms:modified>
</cp:coreProperties>
</file>