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P:\COVID-19 Documents\"/>
    </mc:Choice>
  </mc:AlternateContent>
  <bookViews>
    <workbookView xWindow="0" yWindow="0" windowWidth="21576" windowHeight="7896" activeTab="1"/>
  </bookViews>
  <sheets>
    <sheet name="CSV as at 02 March 2020" sheetId="1" r:id="rId1"/>
    <sheet name="Sheet1" sheetId="2" r:id="rId2"/>
    <sheet name="Sheet4" sheetId="6" r:id="rId3"/>
    <sheet name="Sheet2" sheetId="3" r:id="rId4"/>
    <sheet name="Sheet3" sheetId="4" r:id="rId5"/>
    <sheet name="AirQuality" sheetId="5" r:id="rId6"/>
  </sheets>
  <definedNames>
    <definedName name="_xlnm._FilterDatabase" localSheetId="0" hidden="1">'CSV as at 02 March 2020'!$A$1:$P$1</definedName>
    <definedName name="_xlnm._FilterDatabase" localSheetId="1" hidden="1">Sheet1!$B$1:$N$34</definedName>
  </definedNames>
  <calcPr calcId="162913"/>
</workbook>
</file>

<file path=xl/calcChain.xml><?xml version="1.0" encoding="utf-8"?>
<calcChain xmlns="http://schemas.openxmlformats.org/spreadsheetml/2006/main">
  <c r="K53" i="2" l="1"/>
  <c r="K52" i="2"/>
  <c r="K51" i="2"/>
  <c r="K49" i="2"/>
  <c r="K47" i="2"/>
  <c r="K46" i="2"/>
  <c r="K48" i="2"/>
  <c r="K36" i="2"/>
  <c r="K43" i="2"/>
  <c r="K44" i="2"/>
  <c r="K42" i="2"/>
  <c r="K41" i="2"/>
  <c r="K39" i="2"/>
  <c r="K50" i="2"/>
  <c r="K8" i="2"/>
  <c r="K35" i="2"/>
  <c r="K37" i="2"/>
  <c r="K38" i="2"/>
  <c r="K45" i="2"/>
  <c r="K32" i="2"/>
  <c r="K40" i="2"/>
  <c r="K7" i="2"/>
  <c r="K34" i="2"/>
  <c r="K6" i="2"/>
  <c r="K33" i="2"/>
  <c r="K30" i="2"/>
  <c r="K29" i="2"/>
  <c r="K10" i="2"/>
  <c r="K31" i="2"/>
  <c r="K5" i="2"/>
  <c r="K28" i="2"/>
  <c r="K27" i="2"/>
  <c r="K24" i="2"/>
  <c r="K23" i="2"/>
  <c r="K20" i="2"/>
  <c r="K26" i="2"/>
  <c r="K25" i="2"/>
  <c r="K18" i="2"/>
  <c r="K16" i="2"/>
  <c r="K15" i="2"/>
  <c r="K21" i="2"/>
  <c r="K19" i="2"/>
  <c r="K22" i="2"/>
  <c r="K14" i="2"/>
  <c r="K4" i="2"/>
  <c r="K3" i="2"/>
  <c r="K13" i="2"/>
  <c r="K12" i="2"/>
  <c r="K17" i="2"/>
  <c r="K11" i="2"/>
  <c r="K9" i="2"/>
  <c r="K2" i="2"/>
  <c r="J3" i="6" l="1"/>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2" i="6"/>
  <c r="I53" i="6"/>
  <c r="I33" i="6"/>
  <c r="I4" i="6"/>
  <c r="L49" i="2"/>
  <c r="L39" i="2"/>
  <c r="C3" i="3" l="1"/>
  <c r="N9" i="2"/>
  <c r="N11" i="2"/>
  <c r="N17" i="2"/>
  <c r="N12" i="2"/>
  <c r="N13" i="2"/>
  <c r="N3" i="2"/>
  <c r="N4" i="2"/>
  <c r="N14" i="2"/>
  <c r="N22" i="2"/>
  <c r="N19" i="2"/>
  <c r="N21" i="2"/>
  <c r="N15" i="2"/>
  <c r="N16" i="2"/>
  <c r="N18" i="2"/>
  <c r="N25" i="2"/>
  <c r="N26" i="2"/>
  <c r="N20" i="2"/>
  <c r="N24" i="2"/>
  <c r="N28" i="2"/>
  <c r="N31" i="2"/>
  <c r="N30" i="2"/>
  <c r="N7" i="2"/>
  <c r="N33" i="2"/>
  <c r="N6" i="2"/>
  <c r="N34" i="2"/>
  <c r="N40" i="2"/>
  <c r="N32" i="2"/>
  <c r="N45" i="2"/>
  <c r="N37" i="2"/>
  <c r="N38" i="2"/>
  <c r="N35" i="2"/>
  <c r="N39" i="2"/>
  <c r="N44" i="2"/>
  <c r="N36" i="2"/>
  <c r="N49" i="2"/>
  <c r="N52" i="2"/>
  <c r="N51" i="2"/>
  <c r="N53" i="2"/>
  <c r="N2" i="2"/>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A19"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P18" i="2"/>
  <c r="L16" i="2"/>
  <c r="T15" i="2"/>
  <c r="U15" i="2"/>
  <c r="L53" i="2"/>
  <c r="L51" i="2"/>
  <c r="L52" i="2"/>
  <c r="L44" i="2"/>
  <c r="L35" i="2"/>
  <c r="L38" i="2"/>
  <c r="L37" i="2"/>
  <c r="L45" i="2"/>
  <c r="L32" i="2"/>
  <c r="L40" i="2"/>
  <c r="L34" i="2"/>
  <c r="L6" i="2"/>
  <c r="L33" i="2"/>
  <c r="L7" i="2"/>
  <c r="L30" i="2"/>
  <c r="L31" i="2"/>
  <c r="L28" i="2"/>
  <c r="L24" i="2"/>
  <c r="L20" i="2"/>
  <c r="L26" i="2"/>
  <c r="L19" i="2"/>
  <c r="L14" i="2"/>
  <c r="L4" i="2"/>
  <c r="L3" i="2"/>
  <c r="L13" i="2"/>
  <c r="L12" i="2"/>
  <c r="L17" i="2"/>
  <c r="L11" i="2"/>
  <c r="L9" i="2"/>
  <c r="H1"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E1" i="4"/>
  <c r="J40" i="2" l="1"/>
  <c r="J11" i="2"/>
  <c r="J53" i="2"/>
  <c r="W17" i="2" l="1"/>
  <c r="W18" i="2"/>
  <c r="W19" i="2"/>
  <c r="W20" i="2"/>
  <c r="W21" i="2"/>
  <c r="W22" i="2"/>
  <c r="W23" i="2"/>
  <c r="W24" i="2"/>
  <c r="W25" i="2"/>
  <c r="W26" i="2"/>
  <c r="W27" i="2"/>
  <c r="W28" i="2"/>
  <c r="W29" i="2"/>
  <c r="W30" i="2"/>
  <c r="W31" i="2"/>
  <c r="W32" i="2"/>
  <c r="W33" i="2"/>
  <c r="W34" i="2"/>
  <c r="W16" i="2"/>
  <c r="T16" i="2"/>
  <c r="U16" i="2" s="1"/>
  <c r="T17" i="2"/>
  <c r="U17" i="2" s="1"/>
  <c r="T18" i="2"/>
  <c r="U18" i="2" s="1"/>
  <c r="T19" i="2"/>
  <c r="U19" i="2" s="1"/>
  <c r="T20" i="2"/>
  <c r="U20" i="2" s="1"/>
  <c r="T21" i="2"/>
  <c r="U21" i="2" s="1"/>
  <c r="T22" i="2"/>
  <c r="U22" i="2" s="1"/>
  <c r="T23" i="2"/>
  <c r="U23" i="2" s="1"/>
  <c r="T24" i="2"/>
  <c r="U24" i="2" s="1"/>
  <c r="T25" i="2"/>
  <c r="U25" i="2" s="1"/>
  <c r="T26" i="2"/>
  <c r="U26" i="2" s="1"/>
  <c r="T27" i="2"/>
  <c r="U27" i="2" s="1"/>
  <c r="T28" i="2"/>
  <c r="U28" i="2" s="1"/>
  <c r="T29" i="2"/>
  <c r="U29" i="2" s="1"/>
  <c r="T30" i="2"/>
  <c r="U30" i="2" s="1"/>
  <c r="T31" i="2"/>
  <c r="U31" i="2" s="1"/>
  <c r="T32" i="2"/>
  <c r="U32" i="2" s="1"/>
  <c r="T33" i="2"/>
  <c r="U33" i="2" s="1"/>
  <c r="T34" i="2"/>
  <c r="U34" i="2" s="1"/>
  <c r="C2" i="3"/>
  <c r="D3" i="3"/>
  <c r="M20" i="2"/>
</calcChain>
</file>

<file path=xl/comments1.xml><?xml version="1.0" encoding="utf-8"?>
<comments xmlns="http://schemas.openxmlformats.org/spreadsheetml/2006/main">
  <authors>
    <author>Redouane Betrouni (CENSUS/POP FED)</author>
  </authors>
  <commentList>
    <comment ref="C1" authorId="0" shapeId="0">
      <text>
        <r>
          <rPr>
            <b/>
            <sz val="9"/>
            <color indexed="81"/>
            <rFont val="Tahoma"/>
            <charset val="1"/>
          </rPr>
          <t>Redouane Betrouni (CENSUS/POP FED):</t>
        </r>
        <r>
          <rPr>
            <sz val="9"/>
            <color indexed="81"/>
            <rFont val="Tahoma"/>
            <charset val="1"/>
          </rPr>
          <t xml:space="preserve">
03/05/2020 
1 Day later</t>
        </r>
      </text>
    </comment>
    <comment ref="N1" authorId="0" shapeId="0">
      <text>
        <r>
          <rPr>
            <b/>
            <sz val="9"/>
            <color indexed="81"/>
            <rFont val="Tahoma"/>
            <charset val="1"/>
          </rPr>
          <t>Redouane Betrouni (CENSUS/POP FED):</t>
        </r>
        <r>
          <rPr>
            <sz val="9"/>
            <color indexed="81"/>
            <rFont val="Tahoma"/>
            <charset val="1"/>
          </rPr>
          <t xml:space="preserve">
 https://www.numbeo.com/pollution/rankings_by_country.jsp</t>
        </r>
      </text>
    </comment>
    <comment ref="M28" authorId="0" shapeId="0">
      <text>
        <r>
          <rPr>
            <b/>
            <sz val="9"/>
            <color indexed="81"/>
            <rFont val="Tahoma"/>
            <charset val="1"/>
          </rPr>
          <t>Redouane Betrouni (CENSUS/POP FED):</t>
        </r>
        <r>
          <rPr>
            <sz val="9"/>
            <color indexed="81"/>
            <rFont val="Tahoma"/>
            <charset val="1"/>
          </rPr>
          <t xml:space="preserve">
Seattle
</t>
        </r>
      </text>
    </comment>
  </commentList>
</comments>
</file>

<file path=xl/comments2.xml><?xml version="1.0" encoding="utf-8"?>
<comments xmlns="http://schemas.openxmlformats.org/spreadsheetml/2006/main">
  <authors>
    <author>Redouane Betrouni (CENSUS/POP FED)</author>
  </authors>
  <commentList>
    <comment ref="C1" authorId="0" shapeId="0">
      <text>
        <r>
          <rPr>
            <b/>
            <sz val="9"/>
            <color indexed="81"/>
            <rFont val="Tahoma"/>
            <charset val="1"/>
          </rPr>
          <t>Redouane Betrouni (CENSUS/POP FED):</t>
        </r>
        <r>
          <rPr>
            <sz val="9"/>
            <color indexed="81"/>
            <rFont val="Tahoma"/>
            <charset val="1"/>
          </rPr>
          <t xml:space="preserve">
03/05/2020 
1 Day later</t>
        </r>
      </text>
    </comment>
  </commentList>
</comments>
</file>

<file path=xl/comments3.xml><?xml version="1.0" encoding="utf-8"?>
<comments xmlns="http://schemas.openxmlformats.org/spreadsheetml/2006/main">
  <authors>
    <author>Redouane Betrouni (CENSUS/POP FED)</author>
  </authors>
  <commentList>
    <comment ref="A21" authorId="0" shapeId="0">
      <text>
        <r>
          <rPr>
            <b/>
            <sz val="9"/>
            <color indexed="81"/>
            <rFont val="Tahoma"/>
            <charset val="1"/>
          </rPr>
          <t>Redouane Betrouni (CENSUS/POP FED):</t>
        </r>
        <r>
          <rPr>
            <sz val="9"/>
            <color indexed="81"/>
            <rFont val="Tahoma"/>
            <charset val="1"/>
          </rPr>
          <t xml:space="preserve">
Seattle
</t>
        </r>
      </text>
    </comment>
  </commentList>
</comments>
</file>

<file path=xl/sharedStrings.xml><?xml version="1.0" encoding="utf-8"?>
<sst xmlns="http://schemas.openxmlformats.org/spreadsheetml/2006/main" count="8104" uniqueCount="5741">
  <si>
    <t>Title</t>
  </si>
  <si>
    <t>Authors</t>
  </si>
  <si>
    <t>Abstract</t>
  </si>
  <si>
    <t>Published Year</t>
  </si>
  <si>
    <t>Published Month</t>
  </si>
  <si>
    <t>Journal</t>
  </si>
  <si>
    <t>Volume</t>
  </si>
  <si>
    <t>Issue</t>
  </si>
  <si>
    <t>Pages</t>
  </si>
  <si>
    <t>Accession Number</t>
  </si>
  <si>
    <t>DOI</t>
  </si>
  <si>
    <t>Ref</t>
  </si>
  <si>
    <t>Covidence #</t>
  </si>
  <si>
    <t>Study</t>
  </si>
  <si>
    <t>Notes</t>
  </si>
  <si>
    <t>Tags</t>
  </si>
  <si>
    <t>A Systematic Review of Lopinavir Therapy for SARS Coronavirus and MERS Coronavirusâ€“A Possible Reference for Coronavirus Disease-19 Treatment Option</t>
  </si>
  <si>
    <t>Yao, Tian-Tian; Qian, Jian-Dan; Zhu, Wen-Yan; Wang, Yan; Wang, Gui-Qiang</t>
  </si>
  <si>
    <t>Abstract In the past few decades, coronaviruses have risen as a global threat to public health. Currently, the outbreak of coronavirus disease-19 (COVID-19) from Wuhan caused a worldwide panic. There are no specific antiviral therapies for COVID-19. However, there are agents that were used during the SARS and MERS epidemics. We could learn from SARS and MERS. Lopinavir (LPV) is an effective agent that inhibits the protease activity of coronavirus. In this review, we discuss the literature on the efficacy of LPV in vitro and in vivo, especially in patients with SARS and MERS, so that we might clarify the potential for the use of LPV in patients with COVID-19. This article is protected by copyright. All rights reserved.</t>
  </si>
  <si>
    <t>Journal of Medical Virology</t>
  </si>
  <si>
    <t>n/a</t>
  </si>
  <si>
    <t>10.1002/jmv.25729</t>
  </si>
  <si>
    <t>#2495</t>
  </si>
  <si>
    <t>Yao 2020</t>
  </si>
  <si>
    <t>* Systematic review; Clinical aspects, diagnosis, treatment</t>
  </si>
  <si>
    <t>Imaging and clinical features of patients with 2019 novel coronavirus SARS-CoV-2</t>
  </si>
  <si>
    <t>Xu, Xi; Yu, Chengcheng; Qu, Jing; Zhang, Lieguang; Jiang, Songfeng; Huang, Deyang; Chen, Bihua; Zhang, Zhiping; Guan, Wanhua; Ling, Zhoukun; Jiang, Rui; Hu, Tianli; Ding, Yan; Lin, Lin; Gan, Qingxin; Luo, Liangping; Tang, Xiaoping; Liu, Jinxin</t>
  </si>
  <si>
    <t>The pneumonia caused by the 2019 novel coronavirus (SARS-CoV-2, also called 2019-nCoV) recently break out in Wuhan, China, and was named as COVID-19. With the spread of the disease, similar cases have also been confirmed in other regions of China. We aimed to report the imaging and clinical characteristics of these patients infected with SARS-CoV-2 in Guangzhou, China.</t>
  </si>
  <si>
    <t>European Journal of Nuclear Medicine and Molecular Imaging</t>
  </si>
  <si>
    <t>10.1007/s00259-020-04735-9</t>
  </si>
  <si>
    <t>#2504</t>
  </si>
  <si>
    <t>Xu 2020</t>
  </si>
  <si>
    <t>* Case study/series; Clinical aspects, diagnosis, treatment</t>
  </si>
  <si>
    <t>Comparison of different samples for 2019 novel coronavirus detection by nucleic acid amplification tests</t>
  </si>
  <si>
    <t>Xie, Chunbao; Jiang, Lingxi; Huang, Guo; Pu, Hong; Gong, Bo; Lin, He; Ma, Shi; Chen, Xuemei; Long, Bo; Si, Guo; Yu, Hua; Jiang, Li; Yang, Xingxiang; Shi, Yi; Yang, Zhenglin</t>
  </si>
  <si>
    <t>A severe respiratory ongoing outbreak of pneumonia associated with 2019 novel coronavirus was recently emerged in China. Here, we reported the epidemiological, clinical, laboratory and radiological characteristics of 19 suspect cases. We compared the positive ratio of 2019-nCoV nucleic acid amplification test from different samples including oropharyngeal swab, blood, urine and stool with 3different Fluorescent RT-PCR kits. Nine out of the 19 patients were detected 2019-nCoV infection using oropharyngeal swab samples, and the virus nucleic acid was also detected in eight of these nine patients using stool samples. None of positive results was identified in the blood and urine samples. Thses three different kits got the same result for each sample and the positive ratio of nucleic acid detection for 2019-nCoV was only 47.4% in the suspect patients. Therefore, it is possible that the really infected patients have been missed by using nucleic acid detection only. It might be better to make a diagnosis combining the Computed Tomography scans and the nucleic acid detection together.</t>
  </si>
  <si>
    <t>International Journal of Infectious Diseases</t>
  </si>
  <si>
    <t>https://doi.org/10.1016/j.ijid.2020.02.050</t>
  </si>
  <si>
    <t>#2506</t>
  </si>
  <si>
    <t>Xie 2020</t>
  </si>
  <si>
    <t>Dose prediction of lopinavir/ritonavir for 2019-novel coronavirus (2019-nCoV) infection based on mathematic modeling</t>
  </si>
  <si>
    <t>Wiwanitkit, Sora Yasri; Viroj</t>
  </si>
  <si>
    <t>At present, lopinavir/ritonavir is widely used for possible treatment of 2019-nCoV infection in countries that the emerging infection exists. Here, the authors used a mathematical modelling theoretical approach to predict the expectedproper dosage of lopinavir/ritonavir for possible treatment of 2019-nCoV infection. The protocol for mathematical modeling in this work is the same as previous report by Wiwanitkit et al[5]. Briefly, the primary agreement was there had to be a specific amount of required energy for reaction between lopinavir/ritonavir and its target enzyme and this energy is a specific constant for the reaction. Based on bonding theory, the required amount of lopinavir/ritonavir was varied to the two substrates, lopinavir/ritonavir and target, protease. Here, the simple equation â€˜A + B ? C where A was the target enzyme, B was lopinavir/ritonavir and C was end productâ€™ could be written.</t>
  </si>
  <si>
    <t>Asian Pacific Journal of Tropical Medicine</t>
  </si>
  <si>
    <t>137-138</t>
  </si>
  <si>
    <t>10.4103/1995-7645.277815</t>
  </si>
  <si>
    <t>#2515</t>
  </si>
  <si>
    <t>Wiwanitkit 2020</t>
  </si>
  <si>
    <t>* Epidemiological study; Clinical aspects, diagnosis, treatment</t>
  </si>
  <si>
    <t>Imported cases of 2019-novel coronavirus (2019-nCoV) infections in Thailand: Mathematical modelling of the outbreak</t>
  </si>
  <si>
    <t>Wiwanitkit, Pathum Sookaromdee; Viroj</t>
  </si>
  <si>
    <t>'Imported cases of 2019-novel coronavirus (2019-nCoV) infections in Thailand: Mathematical modelling of the outbreak' in DOAJ. DOAJ is an online directory that indexes and provides access to quality open access, peer-reviewed journals.</t>
  </si>
  <si>
    <t>139-140</t>
  </si>
  <si>
    <t>10.4103/1995-7645.277516</t>
  </si>
  <si>
    <t>#2516</t>
  </si>
  <si>
    <t>* Epidemiological study; Epidemiology</t>
  </si>
  <si>
    <t>Antiviral Action of Tryptanthrin Isolated from Strobilanthes cusia Leaf against Human Coronavirus NL63 Outbreak of Novel Coronavirus (SARS-Cov-2): First Evidences From International Scientific Literature and Pending Questions</t>
  </si>
  <si>
    <t>Tsai, Yu-Chi; Lee, Chia-Lin; Yen, Hung-Rong; Chang, Young-Sheng; Lin, Yu-Ping; Huang, Su-Hua; Lin, Cheng-Wen; Amodio, Emanuele; Vitale, Francesco; Cimino, Livia; Casuccio, Alessandra; Tramuto, Fabio</t>
  </si>
  <si>
    <t>Strobilanthes cusia (Nees) Kuntze is a Chinese herbal medicine used in the treatment of respiratory virus infections. The methanol extract of S. cusia leaf contains chemical components such as &amp;beta;-sitosterol, indirubin, tryptanthrin, betulin, indigodole A, and indigodole B that have diverse biological activities. However, the antiviral action of S. cusia leaf and its components against human coronavirus remains to be elucidated. Human coronavirus NL63 infection is frequent among immunocompromised individuals, young children, and in the elderly. This study investigated the anti-Human coronavirus NL63 (HCoV-NL63) activity of the methanol extract of S. cusia leaf and its major components. The methanol extract of S. cusia leaf effectively inhibited the cytopathic effect (CPE) and virus yield (IC50 = 0.64 &amp;mu;g/mL) in HCoV-NL63-infected cells. Moreover, this extract potently inhibited the HCoV-NL63 infection in a concentration-dependent manner. Among the six components identified in the methanol extract of S. cusia leaf, tryptanthrin and indigodole B (5aR-ethyltryptanthrin) exhibited potent antiviral activity in reducing the CPE and progeny virus production. The IC50 values against virus yield were 1.52 &amp;mu;M and 2.60 &amp;mu;M for tryptanthrin and indigodole B, respectively. Different modes of time-of-addition/removal assay indicated that tryptanthrin prevented the early and late stages of HCoV-NL63 replication, particularly by blocking viral RNA genome synthesis and papain-like protease 2 activity. Notably, tryptanthrin (IC50 = 0.06 &amp;mu;M) and indigodole B (IC50 = 2.09 &amp;mu;M) exhibited strong virucidal activity as well. This study identified tryptanthrin as the key active component of S. cusia leaf methanol extract that acted against HCoV-NL63 in a cell-type independent manner. The results specify that tryptanthrin possesses antiviral potential against HCoV-NL63 infection. On 31 December, 2019, a cluster of 27 pneumonia cases of unknown etiology was reported by Chinese health authorities in Wuhan City (China) [...]</t>
  </si>
  <si>
    <t>Biomolecules</t>
  </si>
  <si>
    <t>10.3390/biom10030366 10.3390/healthcare8010051</t>
  </si>
  <si>
    <t>#2528</t>
  </si>
  <si>
    <t>Tsai 2020</t>
  </si>
  <si>
    <t>* Case study/series; Clinical aspects, diagnosis, treatment; Virology, immunology</t>
  </si>
  <si>
    <t>Pulmonary pathology of early phase 2019 novel coronavirus (COVID-19) pneumonia in two patients with lung cancer</t>
  </si>
  <si>
    <t>Tian, Sufang; Hu, Weidong; Niu, Li; Liu, Huan; Xu, Haibo; Xiao, Shu-Yuan</t>
  </si>
  <si>
    <t>There is currently a lack of pathologic data on the novel coronavirus (SARS-CoV-2) pneumonia, or COVID-19, from autopsy or biopsy. Two patients who recently underwent lung lobectomies for adenocarcinoma were retrospectively found to have had COVID-19 at the time of surgery. These two cases thus provide important first opportunities to study the pathology of COVID-19. Pathologic examinations revealed that, apart from the tumors, the lungs of both patients exhibited edema, proteinaceous exudate, focal reactive hyperplasia of pneumocytes with patchy inflammatory cellular infiltration, and multinucleated giant cells. Hyaline membranes were not prominent. Since both patients did not exhibit symptoms of pneumonia at the time of surgery, these changes likely represent an early phase of the lung pathology of COVID-19 pneumonia.</t>
  </si>
  <si>
    <t>Journal of Thoracic Oncology</t>
  </si>
  <si>
    <t>https://doi.org/10.1016/j.jtho.2020.02.010</t>
  </si>
  <si>
    <t>#2529</t>
  </si>
  <si>
    <t>Tian 2020</t>
  </si>
  <si>
    <t>The costs of secrecy</t>
  </si>
  <si>
    <t>Thorp, H. Holden</t>
  </si>
  <si>
    <t>"Without freedom of speech there is no modern world, just a barbaric one.â€ These words from China's most famous artist and activist, Ai Weiwei, have never been more important. Ai Weiwei would probably agree that China's actions in the coronavirus crisis require the voice of the scientific community, and he wouldn't be surprised that getting folks to say something has been a challenge. I didn't want to be the person to write this editorial. I felt that it would best come from someone inside China with a direct connection to the situation. Such a person could help dispel or reinforce the scraps of information coming from the intrepid journalists and the few courageous eyewitnesses. But over the past few weeks, I've been discouraged by the responses of such individuals who declined or didn't respond to an invitation to write a forthcoming editorial about China's secrecy on coronavirus. Some of these scientists and experts even expressed doubt that I'd find such a gutsy author at any organization in China to write such a piece.</t>
  </si>
  <si>
    <t>Science</t>
  </si>
  <si>
    <t>10.1126/science.abb4420</t>
  </si>
  <si>
    <t>#2531</t>
  </si>
  <si>
    <t>Thorp 2020</t>
  </si>
  <si>
    <t>* Opinion piece; Ethics, social science, economics</t>
  </si>
  <si>
    <t>Latest assessment on COVID-19 from the European Centre for Disease Prevention and Control (ECDC)</t>
  </si>
  <si>
    <t>team, Eurosurveillance editorial</t>
  </si>
  <si>
    <t>Eurosurveillance</t>
  </si>
  <si>
    <t>doi:https://doi.org/10.2807/1560-7917.ES.2020.25.8.2002271</t>
  </si>
  <si>
    <t>#2535</t>
  </si>
  <si>
    <t>team 2020</t>
  </si>
  <si>
    <t>COVID-19: combining antiviral and anti-inflammatory treatments</t>
  </si>
  <si>
    <t>Stebbing, Justin; Phelan, Anne; Griffin, Ivan; Tucker, Catherine; Oechsle, Olly; Smith, Dan; Richardson, Peter</t>
  </si>
  <si>
    <t>Both coronavirus disease 2019 (COVID-19) and severe acute respiratory syndrome (SARS) are characterised by an overexuberant inflammatory response and, for SARS, viral load is not correlated with the worsening of symptoms. In our previous Correspondence to The Lancet, we described how BenevolentAI's proprietary artificial intelligence (AI)-derived knowledge graph, queried by a suite of algorithms, enabled identification of a target and a potential therapeutic against SARS coronavirus 2 (SARS-CoV-2; the causative organism in COVID-19). We identified a group of approved drugs that could inhibit clathrin-mediated endocytosis and thereby inhibit viral infection of cells (appendix). The drug targets are members of the numb-associated kinase (NAK) familyâ€”including AAK1 and GAKâ€”the inhibition of which has been shown to reduce viral infection in vitro. Baricitinib was identified as a NAK inhibitor, with a particularly high affinity for AAK1, a pivotal regulator of clathrin-mediated endocytosis. We suggested that this drug could be of use in countering SARS-CoV-2 infections, subject to appropriate clinical testing.</t>
  </si>
  <si>
    <t>The Lancet Infectious Diseases</t>
  </si>
  <si>
    <t>10.1016/S1473-3099(20)30132-8</t>
  </si>
  <si>
    <t>#2700</t>
  </si>
  <si>
    <t>Clinical aspects, diagnosis, treatment; Virology, immunology</t>
  </si>
  <si>
    <t>Emerging and re-emerging human infectious diseases: A systematic review of the role of wild animals with a focus on public health impact</t>
  </si>
  <si>
    <t>Siqueira-Batista, Marli C. Cupertino; Michely, B. Resende; Nicholas, A. J. Mayer; Lorendane, M. Carvalho; Rodrigo</t>
  </si>
  <si>
    <t>Infectious diseases continue to impose unpredictable burdens on global health and economies, a subject that requires constant research and updates. In this sense, the objective of the present article was to review studies on the role of wild animals as reservoirs and/or dispersers of etiological agents of human infectious diseases in order to compile data on the main wild animals and etiological agents involved in zoonotic outbreaks. A systematic review was carried out using PRISMA guidelines, using the PubMed, Scopus and SciELO platforms as data banks. The descriptors used were â€œzoonosisâ€, â€œhuman infectious diseasesâ€ and â€œwild animalsâ€. The results show that wild animals (mainly bats, birds and primates) play an important role in the dissemination of etiological agents (mainly viruses, as a new coronavirus called 2019 Novel Coronavirus) in extensive geographic regions. Moreover, these wild animal organisms can act as the site for essential biotic synergy among several pathogenic microorganisms, promoting a higher rate of adaptation, mutation and even genetic recombination, with consequent stimulation of new strains and subtypes, inducing new infectious agents with unknown virulent potential. In conclusion, the monitoring of these diseases and adequate preparation for possible epidemics and pandemics are fundamental conditions for the mitigation of their future impact. The zoonotic threat of these etiological agents and the impact on public health can be enormous as shown by the ongoing epidemic of 2019 novel coronavirus (2019- nCoV) infections.</t>
  </si>
  <si>
    <t>99-106</t>
  </si>
  <si>
    <t>10.4103/1995-7645.277535</t>
  </si>
  <si>
    <t>#2543</t>
  </si>
  <si>
    <t>Siqueira-Batista 2020</t>
  </si>
  <si>
    <t>* Systematic review; Reservoir</t>
  </si>
  <si>
    <t>Nepalâ€™s First Case of COVID-19 and public health response</t>
  </si>
  <si>
    <t>Shrestha, Ranish; Shrestha, Sunil; Khanal, Pratik; Bhuvan, K. C.</t>
  </si>
  <si>
    <t>SARS, in 2003, spread both within a geographical region and, more significantly, to different cities from a single location, through infected travelers.4 The air-travel frequency from major cities in China to Nepal is lower compared to that of other countries.5 However, there are other factors to consider. Firstly, Nepal is an emerging tourist destination and 2020 has been declared â€œVisit Nepalâ€ year with an expected 500,000 tourists. Among the total number of tourists in 2018, 153633, the second-highest number, were Chinese tourists, with the highest influx during February and December.6 COVID-19 outbreak coincides (similar to SARS) with Chinese new year during which the Chinese travel extensively, increasing chances for transmission.7 Study into coronavirus infections in Nepal, has shown the incidence to be higher in winter (DecemberFebruary).8 Furthermore, Nepal shares northern border with China with several border crossing points. Several Nepalese students study in China and in Wuhan, the epicenter of the outbreak. Thus, the potential for the spread of COVID-19 through travel and the overlap between the months of peak tourist season in Nepal and the months of the emergence of the epidemic could pose a risk to Nepal. One confirmed case in Nepal was a Nepalese student, studying in Wuhan, with symptom-onset on January 3. The infected 32-year-old male had returned on January 9 to spend winter holidays in Nepal. He had prior knowledge about the outbreak in China and visited the Sukraraj Tropical (truncated)</t>
  </si>
  <si>
    <t>Journal of Travel Medicine</t>
  </si>
  <si>
    <t>10.1093/jtm/taaa024</t>
  </si>
  <si>
    <t>#2547</t>
  </si>
  <si>
    <t>Shrestha 2020</t>
  </si>
  <si>
    <t>The indispensable role of emergency medicine in national preparedness for high consequence infectious diseases (HCIDs)</t>
  </si>
  <si>
    <t>SÃ¡nchez, Sarimer M.; Shenoy, Erica S.; Biddinger, Paul D.</t>
  </si>
  <si>
    <t>Journal of the American College of Emergency Physicians Open</t>
  </si>
  <si>
    <t>10.1002/emp2.12041 Within weeks of the first cases, a series of papers were released detailing the epidemiology of the disease (now termed COVIDâ€19) [1-3]. By early January 2020 the virus was identified and the sequence determined. The virus (termed SARSâ€</t>
  </si>
  <si>
    <t>#2556</t>
  </si>
  <si>
    <t>SÃ¡nchez 2020</t>
  </si>
  <si>
    <t>* Opinion piece; Clinical aspects, diagnosis, treatment</t>
  </si>
  <si>
    <t>Authorsâ€™ response: Plenty of coronaviruses but no SARS-CoV-2</t>
  </si>
  <si>
    <t>Reusken, Chantal B; Haagmans, Bart; Meijer, Adam; Corman, Victor M; Papa, Anna; Charrel, Remi; Drosten, Christian; Koopmans, Marion</t>
  </si>
  <si>
    <t>doi:https://doi.org/10.2807/1560-7917.ES.2020.25.8.2000197</t>
  </si>
  <si>
    <t>#2561</t>
  </si>
  <si>
    <t>Reusken 2020</t>
  </si>
  <si>
    <t>* Opinion piece</t>
  </si>
  <si>
    <t>Emergence of a novel human coronavirus threatening human health</t>
  </si>
  <si>
    <t>Poon, Leo L. M.; Peiris, Malik</t>
  </si>
  <si>
    <t>In late December 2019, a cluster of patients with â€˜atypical pneumoniaâ€™ of unknown etiology was reported in Wuhan, China. A novel human coronavirus, now provisionally called â€˜SARS-CoV-2â€™, was identified as the cause of this disease, now named â€˜COVID-19â€™.</t>
  </si>
  <si>
    <t>Nature Medicine</t>
  </si>
  <si>
    <t>10.1038/s41591-020-0796-5</t>
  </si>
  <si>
    <t>#2567</t>
  </si>
  <si>
    <t>Poon 2020</t>
  </si>
  <si>
    <t>Recent discovery and development of inhibitors targeting coronaviruses</t>
  </si>
  <si>
    <t>Pillaiyar, T.; Meenakshisundaram, S.; Manickam, M.</t>
  </si>
  <si>
    <t>Human coronaviruses (CoVs) are enveloped viruses with a positive-sense single-stranded RNA genome. Currently, six human CoVs have been reported including human coronavirus 229E (HCoV-229E), OC43 (HCoV-OC43), NL63 (HCoV-NL63), HKU1 (HCoV-HKU1), severe acute respiratory syndrome (SARS) coronavirus (SARS-CoV), and MiddleEast respiratory syndrome (MERS) coronavirus (MERS-CoV). They cause moderate to severe respiratory and intestinal infections in humans. In this review, we focus on recent advances in the research and development of small-molecule anti-human coronavirus therapies targeting different stages of the CoV life cycle. Recent advances in the research and development of small-molecule anti-human coronavirus therapies.</t>
  </si>
  <si>
    <t>Drug Discovery Today</t>
  </si>
  <si>
    <t>10.1016/j.drudis.2020.01.015</t>
  </si>
  <si>
    <t>#2569</t>
  </si>
  <si>
    <t>Pillaiyar 2020</t>
  </si>
  <si>
    <t>Virology, immunology</t>
  </si>
  <si>
    <t>COVID-19: Lessons from SARS and MERS</t>
  </si>
  <si>
    <t>Park, Mirae; Thwaites, Ryan S.; Openshaw, Peter J. M.</t>
  </si>
  <si>
    <t>Within weeks of the first cases, a series of papers were released detailing the epidemiology of the disease (now termed COVIDâ€19) [1-3]. By early January 2020 the virus was identified and the sequence determined. The virus (termed SARSâ€CoVâ€2) shares 88% sequence identity to two coronaviruses found in bats, batâ€SLCoVZC45 and batâ€SLâ€CoVZXC21, 79% identity with the Severe Acute Respiratory Syndrome (SARS) coronavirus and 50% identity with Middle Eastern Respiratory Syndrome (MERS) coronavirus [4]. From the first cohort of patients, 8 complete genomes were 99.9% identical in sequence. Given that the typical RNA coronavirus evolves at a rate of 104 nucleotide substitutions per year, this suggests a recent single source emergence in early December or late November 2019 [4]. SARSâ€CoVâ€2 is thought to be transmitted via contaminated hands, surfaces and aerosolised droplets; extensive humanâ€toâ€human transmission is evident, with clusters of infected families and medical staff [5]. The number of confirmed cases has increased rapidly, at a rate that far outstripped the rate of rise of cases of SARS in 2002/3, raising serious global health concerns. By the 21st January, COVIDâ€19 cases were widespread across mainland China, soon spreading beyond the Chinese borders.</t>
  </si>
  <si>
    <t>European Journal of Immunology</t>
  </si>
  <si>
    <t>10.1002/eji.202070035</t>
  </si>
  <si>
    <t>#2578</t>
  </si>
  <si>
    <t>Park 2020</t>
  </si>
  <si>
    <t>* Narrative review; Epidemiology</t>
  </si>
  <si>
    <t>Early transmission patterns of coronavirus disease 2019 (COVID-19) in travellers from Wuhan to Thailand, January 2020</t>
  </si>
  <si>
    <t>Okada, Pilailuk; Buathong, Rome; Phuygun, Siripaporn; Thanadachakul, Thanutsapa; Parnmen, Sittiporn; Wongboot, Warawan; Waicharoen, Sunthareeya; Wacharapluesadee, Supaporn; Uttayamakul, Sumonmal; Vachiraphan, Apichart; Chittaganpitch, Malinee; Mekha, Nanthawan; Janejai, Noppavan; Iamsirithaworn, Sopon; Lee, Raphael TC; Maurer-Stroh, Sebastian</t>
  </si>
  <si>
    <t>doi:https://doi.org/10.2807/1560-7917.ES.2020.25.8.2000097</t>
  </si>
  <si>
    <t>#2582</t>
  </si>
  <si>
    <t>Okada 2020</t>
  </si>
  <si>
    <t>* Case study/series; Clinical aspects, diagnosis, treatment; Epidemiology</t>
  </si>
  <si>
    <t>Contact Transmission of COVID-19 in South Korea: Novel Investigation Techniques for Tracing Contacts</t>
  </si>
  <si>
    <t>In the epidemiological investigation of an infectious disease, investigating, classifying, tracking, and managing contacts by identifying the patientâ€™s route are important for preventing further transmission of the disease. However, omissions and errors in previous activities can occur when the investigation is performed through only a proxy interview with the patient. To overcome these limitations, methods that can objectively verify the patientâ€™s claims (medical facility records, Global Positioning System, card transactions, and closed-circuit television) were used for the recent ongoing coronavirus disease 2019 contact investigations in South Korea.</t>
  </si>
  <si>
    <t>Osong Public Health and Research Perspectives</t>
  </si>
  <si>
    <t>60-63</t>
  </si>
  <si>
    <t>10.24171/j.phrp.2020.11.1.09</t>
  </si>
  <si>
    <t>#2687</t>
  </si>
  <si>
    <t>Epidemiology</t>
  </si>
  <si>
    <t>Early Epidemiological and Clinical Characteristics of 28 Cases of Coronavirus Disease in South Korea</t>
  </si>
  <si>
    <t>The first confirmed case of coronavirus disease 2019 (COVID-19) in South Korea was reported in January 2020, with 28 confirmed cases reported as of February 14th, 2020. The epidemiological and clinical characteristics of all 28 cases were analyzed in response to this disease. Methods The epidemiological characteristics and early clinical features of the 28 patients from Korea with confirmed COVID-19 were analyzed using COVID-19 reporting and surveillance data and the epidemiological investigation reports prepared by the rapid response team. Results There were 16 patients that entered Korea from foreign countries: Wuhan, China (11 patients), Zhuhai, China, (1 patient), Singapore (2 patients), Japan (1 patient), and Thailand (1 patient). The early symptoms were fever, sore throat, cough or sputum production, chills, and muscle ache. Three patients were asymptomatic, however, 18 developed pneumonia. Of the 28 cases, 16 were index cases imported from abroad, with 10 cases of secondary infection originating in Korea, and the route of transmission still under investigation for 2 patients. The 10 patients with secondary infection were infected from contact with family members or acquaintances of primary patients, and the suspected sites of transmission were mostly at home. Conclusion COVID-19 in Korea was spread by 16 infected individuals traveling from other countries, leading to second-generation cases. The initial symptoms were mostly minor, but the disease was infectious at this stage, resulting from close contact, particularly at home. Establishing an early detection strategy for COVID-19 is crucial for managing the transmission of the disease.</t>
  </si>
  <si>
    <t>10.24171/j.phrp.2020.11.1.03</t>
  </si>
  <si>
    <t>#2688</t>
  </si>
  <si>
    <t>China: clamp down on violations of wildlife trade ban</t>
  </si>
  <si>
    <t>Zhou, Z. M.; Buesching, C. D.; Macdonald, D. W.; Newman, C.</t>
  </si>
  <si>
    <t>Nature</t>
  </si>
  <si>
    <t>10.1038/d41586-020-00378-w</t>
  </si>
  <si>
    <t>#2482</t>
  </si>
  <si>
    <t>Zhou 2020</t>
  </si>
  <si>
    <t>* Opinion piece; Reservoir</t>
  </si>
  <si>
    <t>Anesthetic Management of Patients with Suspected 2019 Novel Coronavirus Infection During Emergency Procedures</t>
  </si>
  <si>
    <t>Zhao, Shuai; Ling, Ken; Yan, Hong; Zhong, Liang; Peng, Xiaohong; Yao, Shanglong; Huang, Jiapeng; Chen, Xiangdong</t>
  </si>
  <si>
    <t>Objectives To prevent cross-infection in the operating rooms by taking anesthesia management procedures for emergency procedures in patients with confirmed or suspected 2019-nCoV, and report clinical and anesthesia-related characteristics of these patients. Design This was a retrospective, multicenter clinical study. Setting This study used a multicenter dataset from four hospitals in Wuhan, China. Participants Patients and healthcare providers with confirmed or suspected 2019-nCoV from Jan 23 to Jan 31, 2020, at Wuhan Union Hospital, Wuhan Children's Hospital, The Central Hospital of Wuhan and Wuhan Fourth Hospital in Wuhan, China. Interventions Anesthetic management and infection control guidelines for emergency procedures in patients with suspected 2019-nCoV were drafted and applied in four hospitals in Wuhan. Measurements and Main Results Cross-infection in the operating rooms of these four hospitals has been effectively reduced by taking these measures and procedures. As for patients with laboratory-confirmed 2019-nCoV infection or suspected infection, majority of them were female (23 [62%] of 37); with a mean age of 41.0 years old (SD, 19.6; range, 4 to 78). Ten (27%) patients had chronic medical illness, including 4 (11%) with diabetes, 8 (22%) with hypertension, and 8 (22%) with digestive system disease. Twenty-five (68%) patients showed lymphopenia and 23 (62%) patients exhibited multiple mottling and ground-glass opacity on CT scanning. Conclusions Our study indicated that 2019-nCoV specific guidelines for emergency procedures in patients with confirmed or suspected 2019-nCoV may effectively prevent cross-infection in the operating rooms. Most patients with confirmed or suspected 2019-nCoV presented with fever, dry cough, and developed bilateral multiple mottling and ground-glass opacity on chest CT scans.</t>
  </si>
  <si>
    <t>Journal of Cardiothoracic and Vascular Anesthesia</t>
  </si>
  <si>
    <t>https://doi.org/10.1053/j.jvca.2020.02.039</t>
  </si>
  <si>
    <t>#2485</t>
  </si>
  <si>
    <t>Zhao 2020</t>
  </si>
  <si>
    <t>Singapore claims first use of antibody test to track coronavirus infections | Science | AAAS</t>
  </si>
  <si>
    <t>Normile, Dennis</t>
  </si>
  <si>
    <t>In what appears to be a first, disease trackers in Singapore have used an experimental antibody test for COVID-19 to confirm that a suspected patient was infected with the coronavirus. The patient was one of two people who together formed a missing link between two clusters of cases that each occurred in a Singaporean church. Researchers around the world are racing to develop antibody tests, also called serological tests, that can confirm whether someone was infected even after their immune system has cleared the virus that causes COVID-19. The group that developed the test, at Duke-NUS Medical School in Singapore, is among the front-runners, although its assay has to be validated before it is taken into production and deployed widely.</t>
  </si>
  <si>
    <t>Science Magazine</t>
  </si>
  <si>
    <t>#2584</t>
  </si>
  <si>
    <t>Normile 2020</t>
  </si>
  <si>
    <t>Looming threat of COVID-19 infection in Africa: act collectively, and fast</t>
  </si>
  <si>
    <t>Nkengasong, John N.; Mankoula, Wessam</t>
  </si>
  <si>
    <t>Models that enable the continent to better allocate scarce resources to better prepare and respond to the COVID-19 epidemic are crucial. The modelling study by Marius Gilbert and colleagues in The Lancet identifies each African country's risk of importation of COVID-19 from China, using data on the volume of air travel from three airports in provinces in China to African countries. Gilbert and colleagues use two indicators to determine the capacity of countries to detect and respond to cases: preparedness, using the WHO International Health Regulations Monitoring and Evaluation Framework; and vulnerability, using the Infectious Disease Vulnerability Index. Based on their analysis, Egypt, Algeria, and South Africa had the highest importation risk, and a moderate to high capacity to respond to outbreaks. Nigeria, Ethiopia, Sudan, Angola, Tanzania, Ghana, and Kenya had moderate risk with variable capacity and high vulnerability. In the model, the risk mainly originates from Guangdong, Fujian, and Beijing. The study provides a valuable tool that can help countries in Africa prioritise and allocate resources as they prepare to respond to the potential introduction and spread of COVID-19.</t>
  </si>
  <si>
    <t>The Lancet</t>
  </si>
  <si>
    <t>10.1016/S0140-6736(20)30464-5</t>
  </si>
  <si>
    <t>#2701</t>
  </si>
  <si>
    <t>Lessons for managing high-consequence infections from first COVID-19 cases in the UK</t>
  </si>
  <si>
    <t>Moss, Peter; Barlow, Gavin; Easom, Nicholas; Lillie, Patrick; Samson, Anda</t>
  </si>
  <si>
    <t>These first UK cases of COVID-19 raise important points about the management of cases of HCID in England. The decision to test for SARS-CoV-2 is based on a clinical and epidemiological case definition, and testing is only approved if this is met. When tested, neither of these people clearly met the current case definition, and had criteria been strictly applied, testing might not have been done. A decision to test was made because of high clinical suspicion and in response to latest available information about the distribution of infection. It is important that testing is appropriately targeted, and this is best done by applying clear case definitions. However, with any newly emerging infection, case definitions must evolve rapidly as information accrues. There should also be room for flexibility on the basis of discussion with clinical and public health experts</t>
  </si>
  <si>
    <t>10.1016/S0140-6736(20)30463-3</t>
  </si>
  <si>
    <t>#2702</t>
  </si>
  <si>
    <t>The novel Coronavirus (SARS-CoV-2) is a one health issue</t>
  </si>
  <si>
    <t>Marty, Aileen Maria; Jones, Malcolm K.</t>
  </si>
  <si>
    <t>One Health</t>
  </si>
  <si>
    <t>https://doi.org/10.1016/j.onehlt.2020.100123</t>
  </si>
  <si>
    <t>#2589</t>
  </si>
  <si>
    <t>Marty 2020</t>
  </si>
  <si>
    <t>Secondary attack rate and superspreading events for SARS-CoV-2</t>
  </si>
  <si>
    <t>Liu, Yang; Eggo, Rosalind M.; Kucharski, Adam J.</t>
  </si>
  <si>
    <t>https://doi.org/10.1016/S0140-6736(20)30462-1</t>
  </si>
  <si>
    <t>#2593</t>
  </si>
  <si>
    <t>Liu 2020</t>
  </si>
  <si>
    <t>Structure-based stabilization of non-native protein-protein interactions of coronavirus nucleocapsid proteins in antiviral drug design</t>
  </si>
  <si>
    <t>Lin, Shan-Meng; Lin, Shih-Chao; Hsu, Jia-Ning; Chang, Chung-ke; Chien, Ching-Ming; Wang, Yong-Sheng; Wu, Hung-Yi; Jeng, U. Ser; Kehn-Hall, Kylene; Hou, Ming-hon</t>
  </si>
  <si>
    <t>Structure-based stabilization of protein-protein interactions (PPIs) is a promising strategy for drug discovery. However, this approach has mainly focused on the stabilization of native PPIs and non-native PPIs have received little consideration. Here, we identified a non-native interaction interface on the 3D dimeric structure of the N-terminal domain of the MERS-CoV nucleocapsid protein (MERS-CoV N-NTD). The interface formed a conserved hydrophobic cavity suitable for targeted drug screening. By considering the hydrophobic complementarity during the virtual screening step, we identified 5-benzyloxygramine as a new N protein PPI orthosteric stabilizer that possesses both antiviral and N-NTD protein-stabilizing activity. X-ray crystallography and small-angle X-ray scattering showed that 5-benzyloxygramine stabilizes the N-NTD dimers through simultaneous hydrophobic interactions to both partners, resulting in abnormal N protein oligomerization that was further confirmed in the cell. This unique approach based on the identification and stabilization of non-native PPIs of N protein could be applied towards drug discovery against CoV diseases.</t>
  </si>
  <si>
    <t>Journal of Medicinal Chemistry</t>
  </si>
  <si>
    <t>10.1021/acs.jmedchem.9b01913</t>
  </si>
  <si>
    <t>#2598</t>
  </si>
  <si>
    <t>Lin 2020</t>
  </si>
  <si>
    <t>Development and Clinical Application of A Rapid IgM-IgG Combined Antibody Test for SARS-CoV-2 Infection Diagnosis</t>
  </si>
  <si>
    <t>Li, Zhengtu; Yi, Yongxiang; Luo, Xiaomei; Xiong, Nian; Liu, Yang; Li, Shaoqiang; Sun, Ruilin; Wang, Yanqun; Hu, Bicheng; Chen, Wei; Zhang, Yongchen; Wang, Jing; Huang, Baofu; Lin, Ye; Yang, Jiasheng; Cai, Wensheng; Wang, Xuefeng; Cheng, Jing; Chen, Zhiqiang; Sun, Kangjun; Pan, Weimin; Zhan, Zhifei; Chen, Liyan; Ye, Feng</t>
  </si>
  <si>
    <t>Abstract The outbreak of the novel coronavirus disease (COVID-19) quickly spread all over China and to more than 20 other countries. Although the virus (SARS-Cov-2) nucleic acid RT-PCR test has become the standard method for diagnosis of SARS-CoV-2 infection, these real-time PCR test kits have many limitations. In addition, high false negative rates were reported. There is an urgent need for an accurate and rapid test method to quickly identify large number of infected patients and asymptomatic carriers to prevent virus transmission and assure timely treatment of patients. We have developed a rapid and simple point-of-care lateral flow immunoassay which can detect IgM and IgG antibodies simultaneously against SARS-CoV-2 virus in human blood within 15 minutes which can detect patients at different infection stages. With this test kit, we carried out clinical studies to validate its clinical efficacy uses. The clinical detection sensitivity and specificity of this test were measured using blood samples collected from 397 PCR confirmed COVID-19 patients and 128 negative patients at 8 different clinical sites. The overall testing sensitivity was 88.66% and specificity was 90.63%. In addition, we evaluated clinical diagnosis results obtained from different types of venous and fingerstick blood samples. The results indicated great detection consistency among samples from fingerstick blood, serum and plasma of venous blood. The IgM-IgG combined assay has better utility and sensitivity compared with a single IgM or IgG test. It can be used for the rapid screening of SARS-CoV-2 carriers, symptomatic or asymptomatic, in hospitals, clinics, and test laboratories. This article is protected by copyright. All rights reserved.</t>
  </si>
  <si>
    <t>10.1002/jmv.25727</t>
  </si>
  <si>
    <t>#2600</t>
  </si>
  <si>
    <t>Li 2020</t>
  </si>
  <si>
    <t>Evolutionary history, potential intermediate animal host, and cross-species analyses of SARS-CoV-2</t>
  </si>
  <si>
    <t>Li, Xingguang; Zai, Junjie; Zhao, Qiang; Nie, Qing; Li, Yi; Foley, Brian T.; Chaillon, Antoine</t>
  </si>
  <si>
    <t>Abstract To investigate the evolutionary history of the recent outbreak of SARS-CoV-2 in China, a total of 70 genomes of virus strains from China and elsewhere with sampling dates between 24 December 2019 and 3 February 2020 were analyzed. To explore the potential intermediate animal host of the SARS-CoV-2 virus, we re-analyzed virome datasets from pangolins and representative SARS-related coronaviruses isolates from bats, with particular attention paid to the spike glycoprotein gene. We performed phylogenetic, split network, transmission network, likelihood-mapping, and comparative analyses of the genomes. Based on Bayesian time-scaled phylogenetic analysis using the tip-dating method, we estimated the time to the most recent common ancestor (TMRCA) and evolutionary rate of SARS-CoV-2, which ranged from 22?24 November 2019 and 1.19?1.31 ? 10-3 substitutions per site per year, respectively. Our results also revealed that the BetaCoV/bat/Yunnan/RaTG13/2013 virus was more similar to the SARS-CoV-2 virus than the coronavirus obtained from the two pangolin samples (SRR10168377 and SRR10168378). We also identified a unique peptide (PRRA) insertion in the human SARS-CoV-2 virus, which may be involved in the proteolytic cleavage of the spike protein by cellular proteases, and thus could impact host range and transmissibility. Interestingly, the coronavirus carried by pangolins did not have the RRAR motif. Therefore, we concluded that the human SARS-CoV-2 virus, which is responsible for the recent outbreak of COVID-19, did not come directly from pangolins. This article is protected by copyright. All rights reserved.</t>
  </si>
  <si>
    <t>10.1002/jmv.25731</t>
  </si>
  <si>
    <t>#2602</t>
  </si>
  <si>
    <t>Reservoir; Virology, immunology</t>
  </si>
  <si>
    <t>Wuhan novel coronavirus (COVID-19): why global control is challenging?</t>
  </si>
  <si>
    <t>Lee, A.</t>
  </si>
  <si>
    <t>Public Health</t>
  </si>
  <si>
    <t>A1-A2</t>
  </si>
  <si>
    <t>10.1016/j.puhe.2020.02.001</t>
  </si>
  <si>
    <t>#2609</t>
  </si>
  <si>
    <t>Lee 2020</t>
  </si>
  <si>
    <t>* Opinion piece; Epidemiology</t>
  </si>
  <si>
    <t>Preprints bring â€˜firehoseâ€™ of outbreak data</t>
  </si>
  <si>
    <t>Kupferschmidt, Kai</t>
  </si>
  <si>
    <t>The Wu-han Clan is just one example of how the COVID-19 outbreak is transforming how scientists communicate about fast-moving health crises. A torrent of data is being released daily by preprint servers that didn't even exist a decade ago, then dissected on platforms such as Slack and Twitter, and in the media, before formal peer review begins. Journal staffers are working overtime to get manuscripts reviewed, edited, and published at record speeds. The venerable New England Journal of Medicine (NEJM) posted one COVID-19 paper within 48 hours of submission. Viral genomes posted on a platform named GISAID, more than 200 so far, are analyzed instantaneously by a phalanx of evolutionary biologists who share their phylogenetic trees in preprints and on social media.</t>
  </si>
  <si>
    <t>10.1126/science.367.6481.963</t>
  </si>
  <si>
    <t>#2611</t>
  </si>
  <si>
    <t>Kupferschmidt 2020</t>
  </si>
  <si>
    <t>Trust is a key factor in the willingness of health professionals to work during the COVID-19 outbreak: Experience from the H1N1 pandemic in Japan 2009</t>
  </si>
  <si>
    <t>Imai, Hissei</t>
  </si>
  <si>
    <t>On May 16, 2009, Kobe City Medical Center General Hospital admitted the first domestically infected patient in Japan. The number of patients who were suspected as having H1N1 influenza grew to 1687 within two weeks. On May 27, when the mayor of Kobe city declared the emergency had subsided. The World Health Organization (WHO) declared H1N1 influenza as a pandemic on June 11, 2009. Details of this are described elsewhere4,5 . I am a psychiatrist but also worked at an outpatient unit that screened for H1N1 was worried about being infected. However, the chief of my department led the way by personally consulting at the outpatient unit, which motivated me to join as well. My experience made me conduct a cross-sectional survey about the willingness and hesitation to work during the H1N1 pandemic with 3635 employees at three core hospitals in Kobe city between June and July, 20096 .</t>
  </si>
  <si>
    <t>Psychiatry and Clinical Neurosciences</t>
  </si>
  <si>
    <t>10.1111/pcn.12995</t>
  </si>
  <si>
    <t>#2623</t>
  </si>
  <si>
    <t>Imai 2020</t>
  </si>
  <si>
    <t>Coronavirus puts drug repurposing on the fast track</t>
  </si>
  <si>
    <t>Harrison, Charlotte</t>
  </si>
  <si>
    <t>Existing antivirals and knowledge gained from the SARS and MERS outbreaks gain traction as the fastest route to fight the current coronavirus epidemic. Existing antivirals and knowledge gained from the SARS and MERS outbreaks gain traction as the fastest route to fight the current coronavirus epidemic.</t>
  </si>
  <si>
    <t>Nature Biotechnology</t>
  </si>
  <si>
    <t>doi:10.1038/d41587-020-00003-1</t>
  </si>
  <si>
    <t>#2629</t>
  </si>
  <si>
    <t>Harrison 2020</t>
  </si>
  <si>
    <t>Identification of Coronavirus Isolated from a Patient in Korea with COVID-19</t>
  </si>
  <si>
    <t>Han, Jeong-Min Kim; Yoon-Seok, Chung; Hye Jun, Jo; Nam-Joo, Lee; Mi Seon, Kim; Sang Hee, Woo; Sehee, Park; Jee Woong, Kim; Heui Man, Kim; Myung, Guk</t>
  </si>
  <si>
    <t>Objectives Following reports of patients with unexplained pneumonia at the end of December 2019 in Wuhan, China, the causative agent was identified as coronavirus (SARS-CoV-2), and the 2019 novel coronavirus disease was named COVID-19 by the World Health Organization. Putative patients with COVID-19 have been identified in South Korea, and attempts have been made to isolate the pathogen from these patients. Methods Upper and lower respiratory tract secretion samples from putative patients with COVID-19 were inoculated onto cells to isolate the virus. Full genome sequencing and electron microscopy were used to identify the virus. Results The virus replicated in Vero cells and cytopathic effects were observed. Full genome sequencing showed that the virus genome exhibited sequence homology of more than 99.9% with SARS-CoV-2 which was isolated from patients from other countries, for instance China. Sequence homology of SARS-CoV-2 with SARS-CoV, and MERS-CoV was 77.5% and 50%, respectively. Coronavirus-specific morphology was observed by electron microscopy in virus-infected Vero cells. Conclusion SARS-CoV-2 was isolated from putative patients with unexplained pneumonia and intermittent coughing and fever. The isolated virus was named BetaCoV/Korea/KCDC03/2020.</t>
  </si>
  <si>
    <t>10.24171/j.phrp.2020.11.1.02</t>
  </si>
  <si>
    <t>#2631</t>
  </si>
  <si>
    <t>Han 2020</t>
  </si>
  <si>
    <t>* Case study/series; Virology, immunology</t>
  </si>
  <si>
    <t>Daily briefing: When a tiny lab accident almost leads to amputation</t>
  </si>
  <si>
    <t>Graham, Flora</t>
  </si>
  <si>
    <t>Three weeks ago, on the basis of genetic analyses, pangolins became the prime suspect as the animal source of the coronavirus that causes COVID-19. Further analysis of those data â€” alongside three other genome studies of pangolin coronaviruses â€” shows that although the scaly anteater is still a contender, the link is far from conclusive. Whatever the source, scientists emphasize that animals should not be vilified for their role in the outbreak. â€œThe problem is not the animals, itâ€™s that we get in contact with them,â€ says animal-behaviour researcher Sara Platto. (Nature | 4 min read)</t>
  </si>
  <si>
    <t>doi:10.1038/d41586-020-00581-9</t>
  </si>
  <si>
    <t>#2638</t>
  </si>
  <si>
    <t>Graham 2020</t>
  </si>
  <si>
    <t>Q&amp;A: TheÂ novel coronavirus outbreakÂ causing COVID-19 A mathematical model for simulating the phase-based transmissibility of a novel coronavirus</t>
  </si>
  <si>
    <t>Fisher, Dale; Heymann, David; Chen, Tian-Mu; Rui, Jia; Wang, Qiu-Peng; Zhao, Ze-Yu; Cui, Jing-An; Yin, Ling</t>
  </si>
  <si>
    <t>The virus responsible for COVID-19, SARS-CoV-2, is in the species SARS-like corona viruses. At 125?nm, it is slightly larger than influenza, SARS and MERS viruses. It is almost certainly a descendant from a bat corona virus of which there are many. The closest is a virus that originated from the Rhinolophus bat which is &gt;?96% homologous with the current SARS-CoV-2 virus. It is only 79% homologous with the original SARS CoV [1].ID - Fisher2020 As reported by the World Health Organization, a novel coronavirus (2019-nCoV) was identified as the causative virus of Wuhan pneumonia of unknown etiology by Chinese authorities on 7 January, 2020. The virus was named as severe acute respiratory syndrome coronavirus 2 (SARS-CoV-2) by International Committee on Taxonomy of Viruses on 11 February, 2020. This study aimed to develop a mathematical model for calculating the transmissibility of the virus.</t>
  </si>
  <si>
    <t>BMC Medicine</t>
  </si>
  <si>
    <t>10.1186/s12916-020-01533-w 10.1186/s40249-020-00640-3</t>
  </si>
  <si>
    <t>#2645</t>
  </si>
  <si>
    <t>Fisher 2020</t>
  </si>
  <si>
    <t>* Epidemiological study; Epidemiology; Virology, immunology</t>
  </si>
  <si>
    <t>Novel coronavirus (2019-nCoV) update: What we know and what is unknown</t>
  </si>
  <si>
    <t>Fasina, Folorunso Oludayo</t>
  </si>
  <si>
    <t>Preliminary clinical features indicated that most of the infected patients were men with underlying diseases (comorbidities) including diabetes, hypertension, cardiovascular disease, chronic obstructive pulmonary disease, malignancy and chronic liver disease[6]. Patient presented with fever, cough, myalgia, sputum production, headache, haemoptysis, diarrhea and dyspnea[6]. Person- to-person transmission and familiar association have also been confirmed[7]. To date, a diagnostic kit has been developed for 2019- nCoV[8], and efforts are ongoing to develop other protocols. Whilst several important aspects of 2019-nCoV epidemiology, virology, mode of transmission, pathogenesis, diagnosis, clinical features, have been defined, there remain many unanswered questions, including source, transmission and epidemic potential. The Wuhan outbreak is a stark reminder of the continuing threat of zoonotic diseases.</t>
  </si>
  <si>
    <t>97-98</t>
  </si>
  <si>
    <t>10.4103/1995-7645.277795</t>
  </si>
  <si>
    <t>#2646</t>
  </si>
  <si>
    <t>Fasina 2020</t>
  </si>
  <si>
    <t>* Narrative review; Clinical aspects, diagnosis, treatment</t>
  </si>
  <si>
    <t>COVID-19: preparing for superspreader potential among Umrah pilgrims to Saudi Arabia</t>
  </si>
  <si>
    <t>Ebrahim, Shahul H.; Memish, Ziad A.</t>
  </si>
  <si>
    <t>The ongoing coronavirus disease 2019 (COVID-19) outbreak is a Public Health Emergency of International Concern (PHEIC), and the emergence of new epicentres of spread, such as South Korea and Iran, besides Wuhan, China, should draw attention to potential superspreader events.Of concern is the continuous Umrah pilgrimage to Saudi Arabia by Muslim pilgrims from more than 180 countries. In addition to the non-pilgrim air traffic (39 million people in 2018), Saudi Arabia received 7Â·5 million Umrah visa holders in 2019</t>
  </si>
  <si>
    <t>10.1016/S0140-6736(20)30466-9</t>
  </si>
  <si>
    <t>#2703</t>
  </si>
  <si>
    <t>Virus emergentes y reemergentes: un nuevo reto para la salud mundial del milenio</t>
  </si>
  <si>
    <t>Cuestas, MarÃ­a Lujan; Minassian, MarÃ­a Laura</t>
  </si>
  <si>
    <t>Revista Argentina de MicrobiologÃ­a</t>
  </si>
  <si>
    <t>https://doi.org/10.1016/j.ram.2020.02.001</t>
  </si>
  <si>
    <t>#2653</t>
  </si>
  <si>
    <t>Cuestas 2020</t>
  </si>
  <si>
    <t>Rapid random access detection of the novel SARS-coronavirus-2 (SARS-CoV-2, previously 2019-nCoV) using an open access protocol for the Panther Fusion</t>
  </si>
  <si>
    <t>Cordes, Anne K.; Heim, Albert</t>
  </si>
  <si>
    <t>Journal of Clinical Virology</t>
  </si>
  <si>
    <t>https://doi.org/10.1016/j.jcv.2020.104305</t>
  </si>
  <si>
    <t>#2656</t>
  </si>
  <si>
    <t>Cordes 2020</t>
  </si>
  <si>
    <t>Letter to the editor: Plenty of coronaviruses but no SARS-CoV-2</t>
  </si>
  <si>
    <t>Colson, Philippe; Scola, Bernard La; Esteves-Vieira, Vera; Ninove, Laetitia; Zandotti, Christine; Jimeno, Marie-ThÃ©rÃ¨se; Gazin, CÃ©line; Bedotto, Marielle; Filosa, VÃ©ronique; Giraud-Gatineau, Audrey; Chaudet, HervÃ©; Brouqui, Philippe; Lagier, Jean-Christophe; Raoult, Didier</t>
  </si>
  <si>
    <t>doi:https://doi.org/10.2807/1560-7917.ES.2020.25.8.2000171</t>
  </si>
  <si>
    <t>#2657</t>
  </si>
  <si>
    <t>Colson 2020</t>
  </si>
  <si>
    <t>Strategies shift as coronavirus pandemic looms</t>
  </si>
  <si>
    <t>Cohen, Jon; Kupferschmidt, Kai</t>
  </si>
  <si>
    <t>The virus may be spreading stealthily in many more places. A modeling group at Imperial College London has estimated that about two-thirds of the cases exported from China have yet to be detected. As Science went to press, the World Health Organization (WHO) still avoided using the word â€œpandemicâ€ to describe the burgeoning crisis, instead talking about â€œepidemics in different parts of the world.â€ But many scientists say that regardless of what it's called, the window for containment is now almost certainly shut. â€œIt looks to me like this virus really has escaped from China and is being transmitted quite widely,â€ says Christopher Dye, an epidemiologist at the University of Oxford. â€œI'm now feeling much more pessimistic that it can be controlled.â€ In the United States, â€œdisruption to everyday life might be severe,â€ Nancy Messonnier, who leads the coronavirus response for the U.S. Centers for Disease Control and Prevention, warned on 25 February. â€œWe are asking the American public to work with us to prepare for the expectation that this is going to be bad.â€</t>
  </si>
  <si>
    <t>10.1126/science.367.6481.962</t>
  </si>
  <si>
    <t>#2658</t>
  </si>
  <si>
    <t>Cohen 2020</t>
  </si>
  <si>
    <t>Effectiveness for the Response to COVID-19: The MERS Outbreak Containment Procedures</t>
  </si>
  <si>
    <t>Cho, Hae-Wol</t>
  </si>
  <si>
    <t>In the current issue of Osong Public Health and Research Perspectives, 3 studies are presented dealing with COVID-19. A study by Kim et al, analyzed the genetic information of the COVID-19 virus isolated from a patient in South Korea. The virus was identified by real-time reverse transcriptase (RT) PCR followed by Next Generation Sequencing of the full-length of the genome [5]. In an interim report by the COVID-19 National Emergency Response Center of the KCDC, epidemiological and clinical characteristics of COVID-19 in 28 cases in South Korea were reported. There were 53.9% of cases who were males, with 16 cases in patients who had traveled abroad, of which 11 cases (39.3%) were from Wuhan, China, and 12 of the remaining cases were believed to have been infected in South Korea. The incubation period was 4.8 days. Most secondary infected cases were from family members outside the family home (66.7%) and within the family home (75%) [6].</t>
  </si>
  <si>
    <t>10.24171/j.phrp.2020.11.1.01</t>
  </si>
  <si>
    <t>#2662</t>
  </si>
  <si>
    <t>Cho 2020</t>
  </si>
  <si>
    <t>Convalescent plasma as a potential therapy for COVID-19</t>
  </si>
  <si>
    <t>Chen, Long; Xiong, Jing; Bao, Lei; Shi, Yuan</t>
  </si>
  <si>
    <t>https://doi.org/10.1016/S1473-3099(20)30141-9</t>
  </si>
  <si>
    <t>#2668</t>
  </si>
  <si>
    <t>Chen 2020</t>
  </si>
  <si>
    <t>* Narrative review; * Opinion piece; Clinical aspects, diagnosis, treatment</t>
  </si>
  <si>
    <t>Differential diagnosis of illness in patients under investigation for the novel coronavirus (SARS-CoV-2), Italy, February 2020</t>
  </si>
  <si>
    <t>Bordi, Licia; Nicastri, Emanuele; Scorzolini, Laura; Caro, Antonino Di; Capobianchi, Maria Rosaria; Castilletti, Concetta; Lalle, Eleonora; group, on behalf of INMI COVID-19 study; Centers2, Collaborating</t>
  </si>
  <si>
    <t>doi:https://doi.org/10.2807/1560-7917.ES.2020.25.8.2000170</t>
  </si>
  <si>
    <t>#2677</t>
  </si>
  <si>
    <t>Bordi 2020</t>
  </si>
  <si>
    <t>On the Coronavirus (COVID-19) Outbreak and the Smart City Network: Universal Data Sharing Standards Coupled with Artificial Intelligence (AI) to Benefit Urban Health Monitoring and Management Epidemiological Identification of A Novel Pathogen in Real Time: Analysis of the Atypical Pneumonia Outbreak in Wuhan, China, 2019â€”2020</t>
  </si>
  <si>
    <t>Allam, Zaheer; Jones, David S.; Jung, Sung-mok; Kinoshita, Ryo; Thompson, N. Robin; Linton, M. Natalie; Yang, Yichi; Akhmetzhanov, R. Andrei; Nishiura, Hiroshi</t>
  </si>
  <si>
    <t>As the Coronavirus (COVID-19) expands its impact from China, expanding its catchment into surrounding regions and other countries, increased national and international measures are being taken to contain the outbreak. The placing of entire cities in &amp;lsquo;lockdown&amp;rsquo; directly affects urban economies on a multi-lateral level, including from social and economic standpoints. This is being emphasised as the outbreak gains ground in other countries, leading towards a global health emergency, and as global collaboration is sought in numerous quarters. However, while effective protocols in regard to the sharing of health data is emphasised, urban data, on the other hand, specifically relating to urban health and safe city concepts, is still viewed from a nationalist perspective as solely benefiting a nation&amp;rsquo;s economy and its economic and political influence. This perspective paper, written one month after detection and during the outbreak, surveys the virus outbreak from an urban standpoint and advances how smart city networks should work towards enhancing standardization protocols for increased data sharing in the event of outbreaks or disasters, leading to better global understanding and management of the same. Virological tests have now shown conclusively that a novel coronavirus is causing the 2019&amp;ndash;2020 atypical pneumonia outbreak in Wuhan, China. We demonstrate that non-virological descriptive characteristics could have determined that the outbreak is caused by a novel pathogen in advance of virological testing. Characteristics of the ongoing outbreak were collected in real time from two medical social media sites. These were compared against characteristics of eleven pathogens that have previously caused cases of atypical pneumonia. The probability that the current outbreak is due to &amp;ldquo;Disease X&amp;rdquo; (i.e., previously unknown etiology) as opposed to one of the known pathogens was inferred, and this estimate was updated as the outbreak continued. The probability (expressed as a percentage) that Disease X is driving the outbreak was assessed as over 29% on 31 December 2019, one week before virus identification. After some specific pathogens were ruled out by laboratory tests on 5 January 2020, the inferred probability of Disease X was over 49%. We showed quantitatively that the emerging outbreak of atypical pneumonia cases is consistent with causation by a novel pathogen. The proposed approach, which uses only routinely observed non-virological data, can aid ongoing risk assessments in advance of virological test results becoming available.</t>
  </si>
  <si>
    <t>Healthcare</t>
  </si>
  <si>
    <t>10.3390/healthcare8010046ER - Y - EJOU 10.3390/jcm9030637ER -</t>
  </si>
  <si>
    <t>#2685</t>
  </si>
  <si>
    <t>Allam 2020</t>
  </si>
  <si>
    <t>Burden of acute respiratory disease of epidemic and pandemic potential in the WHO Eastern Mediterranean Region: A literature review</t>
  </si>
  <si>
    <t>Abubakar, A.; Malik, M.; Pebody, R. G.; Elkholy, A. A.; Khan, W.; Bellos, A.; Mala, P.</t>
  </si>
  <si>
    <t>There are gaps in the knowledge about the burden of severe respiratory disease in the Eastern Mediterranean Region (EMR). This literature review was therefore conducted to describe the burden of epidemic-and pandemic-prone acute respiratory infections (ARI) in the Region which may help in the development of evidence-based disease prevention and control policies. Relevant published and unpublished reports were identified from searches of various databases; 83 documents fulfilled the search criteria. The infections identified included: ARI, avian influenza A(H5N1), influenza A(H1N1)pdm09 and Middle East respiratory syndrome coronavirus (MERS-CoV) infection. Pneumonia and ARIs were leading causes of disease and death in the Region. Influenza A(H1N1) was an important cause of morbidity during the 2009 pandemic. This review provides a descriptive summary of the burden of acute respiratory diseases in the Region, but there still remains a lack of necessary data. On observe des lacunes en matiÃ¨re de connaissances concernant la charge des maladies respiratoires sÃ©vÃ¨res dans la RÃ©gion de la MÃ©diterranÃ©e orientale. La prÃ©sente analyse documentaire dÃ©taille la charge des infections respiratoires aiguÃ«s (IRA) Ã  potentiel Ã©pidÃ©mique et pandÃ©mique dans la RÃ©gion, ce qui peut aider Ã  l'Ã©laboration de politiques et programmes de prÃ©vention et de lutte contre les maladies reposant sur des donnÃ©es factuelles. Des articles pertinents publiÃ©s et non publiÃ©s ont Ã©tÃ© identifiÃ©s grÃ¢ce Ã  des recherches dans diffÃ©rentes bases de donnÃ©es ; 83 documents satisfaisaient Ã  nos critÃ¨res de recherche. Les infections identifiÃ©es comprenaient les infections respiratoires aiguÃ«s (IRA), la grippe aviaire A(H5N1), la grippe A(H1N1)pdm09 et l'infection par le coronavirus du syndrome respiratoire du Moyen-Orient (MERS-CoV). La pneumonie et les IRA constituaient les principales causes de morbiditÃ© et de mortalitÃ© dans la RÃ©gion. La grippe A(H1N1) Ã©tait une cause importante de morbiditÃ© durant la pandÃ©mie de 2009. Cette analyse fournit un rÃ©sumÃ© descriptif de la charge des maladies respiratoires aiguÃ«s dans la RÃ©gion mais il existe toujours une lacune concernant les donneÃ©s nÃ©cessaires Ã  cet Ã©gard.</t>
  </si>
  <si>
    <t>Eastern Mediterranean Health Journal</t>
  </si>
  <si>
    <t>513-526</t>
  </si>
  <si>
    <t>118524232. Language: English. Entry Date: 20161025. Revision Date: 20161025. Publication Type: Article</t>
  </si>
  <si>
    <t>#2453</t>
  </si>
  <si>
    <t>Abubakar 2016</t>
  </si>
  <si>
    <t>Epidemiology; Other related diseases and viruses</t>
  </si>
  <si>
    <t>Evaluation of serologic and antigenic relationships between middle eastern respiratory syndrome coronavirus and other coronaviruses to develop vaccine platforms for the rapid response to emerging coronaviruses</t>
  </si>
  <si>
    <t>Agnihothram, Sudhakar; Gopal, Robin; Yount Jr, Boyd L.; Donaldson, Eric F.; Menachery, Vineet D.; Graham, Rachel L.; Scobey, Trevor D.; Gralinski, Lisa E.; Denison, Mark R.; Zambon, Maria; Baric, Ralph S.; Yount, Boyd L., Jr.</t>
  </si>
  <si>
    <t>Background: Middle East respiratory syndrome coronavirus (MERS-CoV) emerged in 2012, causing severe acute respiratory disease and pneumonia, with 44% mortality among 136 cases to date. Design of vaccines to limit the virus spread or diagnostic tests to track newly emerging strains requires knowledge of antigenic and serologic relationships between MERS-CoV and other CoVs.Methods: â€ƒUsing synthetic genomics and Venezuelan equine encephalitis virus replicons (VRPs) expressing spike and nucleocapsid proteins from MERS-CoV and other human and bat CoVs, we characterize the antigenic responses (using Western blot and enzyme-linked immunosorbent assay) and serologic responses (using neutralization assays) against 2 MERS-CoV isolates in comparison with those of other human and bat CoVs.Results: â€ƒSerologic and neutralization responses against the spike glycoprotein were primarily strain specific, with a very low level of cross-reactivity within or across subgroups. CoV N proteins within but not across subgroups share cross-reactive epitopes with MERS-CoV isolates. Our findings were validated using a convalescent-phase serum specimen from a patient infected with MERS-CoV (NA 01) and human antiserum against SARS-CoV, human CoV NL63, and human CoV OC43.Conclusions: â€ƒVaccine design for emerging CoVs should involve chimeric spike protein containing neutralizing epitopes from multiple virus strains across subgroups to reduce immune pathology, and a diagnostic platform should include a panel of nucleocapsid and spike proteins from phylogenetically distinct CoVs.</t>
  </si>
  <si>
    <t>Journal of Infectious Diseases</t>
  </si>
  <si>
    <t>995-1006</t>
  </si>
  <si>
    <t>104043473. Language: English. Entry Date: 20140516. Revision Date: 20161117. Publication Type: journal article</t>
  </si>
  <si>
    <t>10.1093/infdis/jit609</t>
  </si>
  <si>
    <t>#2452</t>
  </si>
  <si>
    <t>Agnihothram 2014</t>
  </si>
  <si>
    <t>* Narrative review; Epidemiology; Other related diseases and viruses; Virology, immunology</t>
  </si>
  <si>
    <t>COVID-19: Zoonotic aspects</t>
  </si>
  <si>
    <t>Ahmad, Tauseef; Khan, Muhammad; Haroon; Musa, Taha Hussein; Nasir, Saima; Hui, Jin; Bonilla-Aldana, D. Katterine; Rodriguez-Morales, Alfonso J.</t>
  </si>
  <si>
    <t>Travel Medicine and Infectious Disease</t>
  </si>
  <si>
    <t>https://doi.org/10.1016/j.tmaid.2020.101607</t>
  </si>
  <si>
    <t>#2451</t>
  </si>
  <si>
    <t>Ahmad 2020</t>
  </si>
  <si>
    <t>Correlation of Chest CT and RT-PCR Testing in Coronavirus Disease 2019 (COVID-19) in China: A Report of 1014 Cases</t>
  </si>
  <si>
    <t>Ai, Tao; Yang, Zhenlu; Hou, Hongyan; Zhan, Chenao; Chen, Chong; Lv, Wenzhi; Tao, Qian; Sun, Ziyong; Xia, Liming</t>
  </si>
  <si>
    <t>Background Chest CT is used for diagnosis of 2019 novel coronavirus disease (COVID-19), as an important complement to the reverse-transcription polymerase chain reaction (RT-PCR) tests. Purpose To investigate the diagnostic value and consistency of chest CT as compared with comparison to RT-PCR assay in COVID-19. Methods From January 6 to February 6, 2020, 1014 patients in Wuhan, China who underwent both chest CT and RT-PCR tests were included. With RT-PCR as reference standard, the performance of chest CT in diagnosing COVID-19 was assessed. Besides, for patients with multiple RT-PCR assays, the dynamic conversion of RT-PCR results (negative to positive, positive to negative, respectively) was analyzed as compared with serial chest CT scans for those with time-interval of 4 days or more. Results Of 1014 patients, 59% (601/1014) had positive RT-PCR results, and 88% (888/1014) had positive chest CT scans. The sensitivity of chest CT in suggesting COVID-19 was 97% (95%CI, 95-98%, 580/601 patients) based on positive RT-PCR results. In patients with negative RT-PCR results, 75% (308/413) had positive chest CT findings; of 308, 48% were considered as highly likely cases, with 33% as probable cases. By analysis of serial RT-PCR assays and CT scans, the mean interval time between the initial negative to positive RT-PCR results was 5.1 Â± 1.5 days; the initial positive to subsequent negative RT-PCR result was 6.9 Â± 2.3 days). 60% to 93% of cases had initial positive CT consistent with COVID-19 prior (or parallel) to the initial positive RT-PCR results. 42% (24/57) cases showed improvement in follow-up chest CT scans before the RT-PCR results turning negative. Conclusion Chest CT has a high sensitivity for diagnosis of COVID-19. Chest CT may be considered as a primary tool for the current COVID-19 detection in epidemic areas.</t>
  </si>
  <si>
    <t>Radiology</t>
  </si>
  <si>
    <t>200642-200642</t>
  </si>
  <si>
    <t>10.1148/radiol.2020200642</t>
  </si>
  <si>
    <t>#2449</t>
  </si>
  <si>
    <t>Ai 2020</t>
  </si>
  <si>
    <t>Middle East Respiratory Syndrome Coronavirus (MERS-CoV) Infection: Chest CT Findings</t>
  </si>
  <si>
    <t>Ajlan, Amr M.; Ahyad, Rayan A.; Jamjoom, Lamia Ghazi; Alharthy, Ahmed; Madani, Tariq A.</t>
  </si>
  <si>
    <t>American Journal of Roentgenology</t>
  </si>
  <si>
    <t>782-787</t>
  </si>
  <si>
    <t>107828306. Language: English. Entry Date: 20141128. Revision Date: 20150712. Publication Type: Journal Article</t>
  </si>
  <si>
    <t>10.2214/AJR.14.13021</t>
  </si>
  <si>
    <t>#2448</t>
  </si>
  <si>
    <t>Ajlan 2014</t>
  </si>
  <si>
    <t>Clinical aspects, diagnosis, treatment; Other related diseases and viruses</t>
  </si>
  <si>
    <t>Comparative Serological Study for the Prevalence of Anti-MERS Coronavirus Antibodies in High- and Low-Risk Groups in Qatar</t>
  </si>
  <si>
    <t>Al Kahlout, Reham A.; Nasrallah, Gheyath K.; Farag, Elmoubasher A.; Wang, Lingshu; Lattwein, Erik; MÃ¼ller, Marcel A.; El Zowalaty, Mohamed E.; Al Romaihi, Hamad E.; Graham, Barney S.; Al Thani, Asmaa A.; Yassine, Hadi M.</t>
  </si>
  <si>
    <t>Infection with Middle East respiratory syndrome coronavirus (MERS-CoV) could be asymptomatic or cause mild influenza-like illness. Therefore, the prevalence of MERS-CoV infections in the general population could be underestimated, which necessitates active surveillance to determine the epidemiological importance of asymptomatic cases. The aim of this study is to evaluate the performance of various serological assays and to estimate the seroprevalence of anti-MERS-CoV antibodies in high- and low-risk groups in Qatar. A total of 4858 samples were screened, including 4719 samples collected from healthy blood donors (BD) over a period of five years (2012-2016), 135 samples from baseline case contacts (CC) collected from individuals in close contact with three positive PCR-confirmed patients (CP), and four samples from MERS-CoV CP. Initial screening using anti-MERS-CoV IgG (IgG rS1-ELISA kit) revealed ten reactive samples from BD (10/4719, 0.21%), one from CC (1/135, 0.74%), and three from CP (3/4, 75%). Samples from CP but not from BD were also reactive by whole-virus anti-MERS-CoV IgG (n = 3/4) and IgM (n = 1/4) indirect immunefluorescent tests (IIFT) and pseudoparticle neutralization test (ppNT). The reactive sample from CC was also confirmed by ppNT. Surprisingly, one out of thirteen (7.7%) randomly selected IgG rS1-ELISA-negative BD samples from the initial screening was reactive by the IgM-IIFT (but not by the IgG-IIFT) and was subsequently confirmed by ppNT. All IgG rS1-ELISA-reactive samples from BD exhibited considerable reactivity to the four circulating human coronaviruses (HKU1, OC43, 229E, and NL63). Cross-reactivity with SARS was only reported for samples from CP using IgG and IgM-IIFT. In conclusion, we report a low prevalence of anti-MERS antibodies in the general population, which coincides with the low number of all reported cases by the time of our study (2017) in Qatar (n = 21). The false-positive results and the observed cross-reactivity between MERS-CoV and other circulating human coronavirus necessitate more detailed evaluation of available serological assays.</t>
  </si>
  <si>
    <t>Journal of Immunology Research</t>
  </si>
  <si>
    <t>134769660. Language: English. Entry Date: In Process. Revision Date: 20190804. Publication Type: journal article. Journal Subset: Biomedical</t>
  </si>
  <si>
    <t>10.1155/2019/1386740</t>
  </si>
  <si>
    <t>#2447</t>
  </si>
  <si>
    <t>AlKahlout 2019</t>
  </si>
  <si>
    <t>Asymptomatic coronavirus infection: MERS-CoV and SARS-CoV-2 (COVID-19)</t>
  </si>
  <si>
    <t>Al-Tawfiq, Jaffar A.</t>
  </si>
  <si>
    <t>https://doi.org/10.1016/j.tmaid.2020.101608</t>
  </si>
  <si>
    <t>#2444</t>
  </si>
  <si>
    <t>Al-Tawfiq 2020</t>
  </si>
  <si>
    <t>The psychological impact of quarantine and how to reduce it: rapid review of the evidence</t>
  </si>
  <si>
    <t>Brooks, Samantha K.; Webster, Rebecca K.; Smith, Louise E.; Woodland, Lisa; Wessely, Simon; Greenberg, Neil; Rubin, Gideon James</t>
  </si>
  <si>
    <t>The December, 2019 coronavirus disease outbreak has seen many countries ask people who have potentially come into contact with the infection to isolate themselves at home or in a dedicated quarantine facility. Decisions on how to apply quarantine should be based on the best available evidence. We did a Review of the psychological impact of quarantine using three electronic databases. Of 3166 papers found, 24 are included in this Review. Most reviewed studies reported negative psychological effects including post-traumatic stress symptoms, confusion, and anger. Stressors included longer quarantine duration, infection fears, frustration, boredom, inadequate supplies, inadequate information, financial loss, and stigma. Some researchers have suggested long-lasting effects. In situations where quarantine is deemed necessary, officials should quarantine individuals for no longer than required, provide clear rationale for quarantine and information about protocols, and ensure sufficient supplies are provided. Appeals to altruism by reminding the public about the benefits of quarantine to wider society can be favourable.</t>
  </si>
  <si>
    <t>10.1016/S0140-6736(20)30460-8</t>
  </si>
  <si>
    <t>#2354</t>
  </si>
  <si>
    <t>* Narrative review; Clinical aspects, diagnosis, treatment; Ethics, social science, economics</t>
  </si>
  <si>
    <t>Trypsin Treatment Unlocks Barrier for Zoonotic Bat Coronavirus Infection</t>
  </si>
  <si>
    <t>Menachery, Vineet D.; Dinnon, Kenneth H.; Yount, Boyd L.; McAnarney, Eileen T.; Gralinski, Lisa E.; Hale, Andrew; Graham, Rachel L.; Scobey, Trevor; Anthony, Simon J.; Wang, Lingshu; Graham, Barney; Randell, Scott H.; Lipkin, W. Ian; Baric, Ralph S.</t>
  </si>
  <si>
    <t>Traditionally, the emergence of coronaviruses (CoVs) has been attributed to a gain in receptor binding in a new host. Our previous work with severe acute respiratory syndrome (SARS)-like viruses argued that bats already harbor CoVs with the ability to infect humans without adaptation. These results suggested that additional barriers limit the emergence of zoonotic CoV. In this work, we describe overcoming host restriction of two Middle East respiratory syndrome (MERS)-like bat CoVs using exogenous protease treatment. We found that the spike protein of PDF2180-CoV, a MERS-like virus found in a Ugandan bat, could mediate infection of Vero and human cells in the presence of exogenous trypsin. We subsequently show that the bat virus spike can mediate the infection of human gut cells but is unable to infect human lung cells. Using receptor-blocking antibodies, we show that infection with the PDF2180 spike does not require MERS-CoV receptor DPP4 and antibodies developed against the MERS spike receptor-binding domain and S2 portion are ineffective in neutralizing the PDF2180 chimera. Finally, we found that the addition of exogenous trypsin also rescues HKU5-CoV, a second bat group 2c CoV. Together, these results indicate that proteolytic cleavage of the spike, not receptor binding, is the primary infection barrier for these two group 2c CoVs. Coupled with receptor binding, proteolytic activation offers a new parameter to evaluate the emergence potential of bat CoVs and offers a means to recover previously unrecoverable zoonotic CoV strains.IMPORTANCE Overall, our studies demonstrate that proteolytic cleavage is the primary barrier to infection for a subset of zoonotic coronaviruses. Moving forward, the results argue that both receptor binding and proteolytic cleavage of the spike are critical factors that must be considered for evaluating the emergence potential and risk posed by zoonotic coronaviruses. In addition, the findings also offer a novel means to recover previously uncultivable zoonotic coronavirus strains and argue that other tissues, including the digestive tract, could be a site for future coronavirus emergence events in humans.</t>
  </si>
  <si>
    <t>Journal of Virology</t>
  </si>
  <si>
    <t>e01774-19</t>
  </si>
  <si>
    <t>10.1128/JVI.01774-19</t>
  </si>
  <si>
    <t>#2167</t>
  </si>
  <si>
    <t>Menachery 2020</t>
  </si>
  <si>
    <t>* Narrative review; Other related diseases and viruses; Virology, immunology</t>
  </si>
  <si>
    <t>Comparison of broad-spectrum antiviral activities of the synthetic rocaglate CR-31-B (âˆ’) and the eIF4A-inhibitor Silvestrol</t>
  </si>
  <si>
    <t>MÃ¼ller, Christin; Obermann, Wiebke; Schulte, Falk W.; Lange-GrÃ¼nweller, Kerstin; Oestereich, Lisa; Elgner, Fabian; Glitscher, Mirco; Hildt, Eberhard; Singh, Kamini; Wendel, Hans-Guido; Hartmann, Roland K.; Ziebuhr, John; GrÃ¼nweller, Arnold</t>
  </si>
  <si>
    <t>Rocaglates, a class of natural compounds isolated from plants of the genus Aglaia, are potent inhibitors of translation initiation. They are proposed to form stacking interactions with polypurine sequences in the 5â€²-untranslated region (UTR) of selected mRNAs, thereby clamping the RNA substrate onto eIF4A and causing inhibition of the translation initiation complex. Since virus replication relies on the host translation machinery, it is not surprising that the rocaglate Silvestrol has broad-spectrum antiviral activity. Unfortunately, synthesis of Silvestrol is sophisticated and time-consuming, thus hampering the prospects for further antiviral drug development. Here, we present the less complex structured synthetic rocaglate CR-31-B (âˆ’) as a novel compound with potent broad-spectrum antiviral activity in primary cells and in an ex vivo bronchial epithelial cell system. CR-31-B (âˆ’) inhibited the replication of corona-, Zika-, Lassa-, Crimean Congo hemorrhagic fever viruses and, to a lesser extent, hepatitis E virus (HEV) at non-cytotoxic low nanomolar concentrations. Since HEV has a polypurine-free 5â€²-UTR that folds into a stable hairpin structure, we hypothesized that RNA clamping by Silvestrol and its derivatives may also occur in a polypurine-independent but structure-dependent manner. Interestingly, the HEV 5â€²-UTR conferred sensitivity towards Silvestrol but not to CR-31-B (âˆ’). However, if an exposed polypurine stretch was introduced into the HEV 5â€²-UTR, CR-31-B (âˆ’) became an active inhibitor comparable to Silvestrol. Moreover, thermodynamic destabilization of the HEV 5â€²-UTR led to reduced translational inhibition by Silvestrol, suggesting differences between rocaglates in their mode of action, most probably by engaging Silvestrol's additional dioxane moiety.</t>
  </si>
  <si>
    <t>Antiviral Research</t>
  </si>
  <si>
    <t>https://doi.org/10.1016/j.antiviral.2020.104706</t>
  </si>
  <si>
    <t>#2162</t>
  </si>
  <si>
    <t>MÃ¼ller 2020</t>
  </si>
  <si>
    <t>* Narrative review; Clinical aspects, diagnosis, treatment; Virology, immunology</t>
  </si>
  <si>
    <t>EuNPs-mAb fluorescent probe based immunochromatographic strip for rapid and sensitive detection of porcine epidemic diarrhea virus</t>
  </si>
  <si>
    <t>Xu, Fei; Jin, Zhiyuan; Zou, Siyi; Chen, Chaoqun; Song, Qifang; Deng, Shengchao; Xiao, Wei; Zhang, Xiaoli; Jia, Aiqing; Tang, Yong</t>
  </si>
  <si>
    <t>Porcine epidemic diarrhea (PED), induced by porcine epidemic diarrhea virus (PEDV) causes acute diarrhea, vomiting, dehydration and high mortality in neonatal piglets, resulting in significant economic losses in the pig industries. In this study, an immunochromatographic assay (ICA) based on a EuNPs-mAb fluorescent probe was developed and optimized for rapid detection of PEDV. The limit of detection (LOD) of the ICA was 0.218â€¯Î¼g/mL (2.725â€¯Ã—â€¯103 TCID50/mL) and its linear detection range was 0.03125â€“8â€¯Î¼g/mL (3.91â€¯Ã—â€¯102-105 TCID50/mL). The ICA was also validated for the detection of PEDV in swine stool samples. 60 swine stool samples from southern China were analyzed by the ICA and RT-PCR, and the results showed that the coincidence rate of the ICA to RT-PCR was 86.67%, which was significantly higher than that of AuNPs based ICA. The ICA is sensitive and specific and can achieve on-site rapid detection of swine stool samples. Therefore, the ICA has a great potential for PED diagnosis and prevention.</t>
  </si>
  <si>
    <t>Talanta</t>
  </si>
  <si>
    <t>https://doi.org/10.1016/j.talanta.2020.120865</t>
  </si>
  <si>
    <t>#2107</t>
  </si>
  <si>
    <t>A combination regimen by lopinave/litonawe (LPV/r), emtricitabine and tenofovir alafenamide fumarate (FTC/TAF) for treatment of novel coronavirus pneumonia (TARCoV)</t>
  </si>
  <si>
    <t>JIANG, Hua; WANG, Yu; WANG, Kai; YANG, Xingxiang; ZHANG, Jiancheng; DENG, Hongfei; WANG, Lu; ZENG, Jun</t>
  </si>
  <si>
    <t>Objective To explore the efficacy of a combination regimen by Lopinave/Litonawe (LPV/r), emtricitabine and tenofovir alafenamide fumarate (FTC/TAF) for the treatment of novel coronavirus pneumonia (NCP). Methods We design the protocol as a real world study, which includes two groups: prospective intervention cohort (T1) and historical control group (T2). For T1 group, ninety patients will be enrolled who are diagnosed as NCP. All patients in T1 group will receive standard therapies following the recommendation in the guidelines of National Commission of Health, and they will be administered an anti-virus regimen includes LPV/r and FTC/TAF. The T2 group will enroll patients who have received single regimen includes LPV/r. The major outcome is the survival rate of patients. Secondary outcomes are the time of seroconversion of RNA, ARDS progression rate and length of hospital stay. Conclusions The results of this real world study might provide clinical practitioners a high efficiency and fast antivirus regimen for NCP. In addition, the conduction of this study will accelerate screening for other new effective therapeutic method.</t>
  </si>
  <si>
    <t>Chinese Journal of Emergency Medicine</t>
  </si>
  <si>
    <t>E006-E006</t>
  </si>
  <si>
    <t>#2239</t>
  </si>
  <si>
    <t>JIANG 2020</t>
  </si>
  <si>
    <t>* Comparative study, RCT; Clinical aspects, diagnosis, treatment</t>
  </si>
  <si>
    <t>Epidemiological and clinical characteristics of novel coronavirus infection in children: Thoughts on the diagnostic criteria of suspected cases outside Hubei Province</t>
  </si>
  <si>
    <t>JIANG, Jianyu; DUAN, Ling; XIONG, Daoxue; FENG, Yan; LIU, Xiangjun; YU, Jie; PENG, Zhe; LANG, Chunhui</t>
  </si>
  <si>
    <t>Objective To improve the diagnostic criteria of suspected cases through investigating the epidemiological and clinical manifestations of confirmed cases of new-type coronavirus infection in children. Methods We retrospective analyzed the epidemiological and clinical manifestations of 6 children with new coronavirus infection diagnosed in Chongqing Three Gorges Central Hospital from February 3, 2020 to February 15, 2020 . Compared with the diagnostic criteria of suspected cases,we summarized the problems encountered in the application of this standard in clinical work and try to put forward Suggestions for improvement. Results Among the 6 children with confirmed cases: 5 males and 1 female; 3 from Hubei Province and 3 from Wanzhou ; 6 cases of clustered onset of the family; Visiting nature: 3 cases of suspected case income, 3 cases of community or outpatient screening . Three cases with fever and / or respiratory symptoms, one of which had symptoms of diarrhea; all children's blood routine and lymphocyte counts were within the normal range; chest CT imaging except for cases No. 1 and No. 5 were in line with typical new coronavirus pneumonia signs. In addition, the remaining 3 patients had abnormal imaging but did not have the characteristics of new coronavirus pneumonia, and 1 case was normal. Comparison results:Only case 1 of all cases fully met the diagnostic criteria, and the remaining cases did not meet the diagnostic criteria of early suspected cases. Conclusion In order to improve the accuracy and practicality of the diagnosis of suspected cases in children, it is recommended to refine and standardize the diagnostic criteria of some suspected cases.</t>
  </si>
  <si>
    <t>Chinese Pediatric Emergency Medicine</t>
  </si>
  <si>
    <t>E003-E003</t>
  </si>
  <si>
    <t>#2238</t>
  </si>
  <si>
    <t>* Opinion piece; Clinical aspects, diagnosis, treatment; Epidemiology</t>
  </si>
  <si>
    <t>â€˜A completely new culture of doing research.â€™ Coronavirus outbreak changes how scientists communicate | Science | AAAS</t>
  </si>
  <si>
    <t>On 22 January, Dave Oâ€™Connor and Tom Friedrich invited several dozen colleagues around the United States to join a new workspace on the instant messaging platform Slack. The scientists, both at the Wisconsin National Primate Research Center, had seen news about a new disease emerging in China and realized researchers would need a primate model if they were going to answer some important questions about its biology. â€œWe put out a call to a bunch of investigators and basically said: â€˜Hey, letâ€™s talk,â€™â€ Oâ€™Connor says. The idea is to coordinate research and make sure results are comparable, Friedrich adds. (They named the Slack workspace the Wu-han Clan, a play on the hip-hop group Wu-Tang Clan.) The Wu-han Clan is just one example of how the COVID-19 outbreak is transforming how scientists communicate about fast-moving health crises. A torrent of data is being released daily by preprint servers that didnâ€™t even exist a decade ago, then dissected on platforms such as Slack and Twitter, and in the media, before formal peer review begins. Journal staffers are working overtime to get manuscripts reviewed, edited, and published at record speeds. The venerable New England Journal of Medicine (NEJM) posted one COVID-19 paper within 48 hours of submission. Viral genomes posted on a platform named GISAID, more than 200 so far, are analyzed instantaneously by a phalanx of evolutionary biologists who share their phylogenetic trees in preprints and on social media.</t>
  </si>
  <si>
    <t>#2221</t>
  </si>
  <si>
    <t>Analysis of clinical characteristics of new coronavirus pneumonia patients in secondary epidemic areas</t>
  </si>
  <si>
    <t>JI, Weiping; CHEN, Xinxin; XU, Hui; JIN, Chenci; HU, Yunming; JI, Chengyuan; SHEN, Xian</t>
  </si>
  <si>
    <t>Objective Understand the clinical characteristics of confirmed pneumonia patients infected with new corona virus in secondary epidemic areas and guide the diagnosis and treatment of novel pneumonia in secondary epidemic areas and provide a reference for clinical prevention and control of the epidemic situation. Methods The clinical data of 33 patients admitted with pneumonia caused by a novel coronavirus in the Second Affiliated Hospital of Wenzhou Medical University from January 15 to February 1, 2020, were retrospectively reviewed. At the onset of the disease, we analyzed the primary symptoms such as fever, cough, fatigue, chest tightness, chest pain and also a significant blood test results of the patients. According to the patient's contact history, it was divided into the direct infection group of the main epidemic area and the indirect contact infection group of the main epidemic areas. The difference between clinical manifestations among the two groups was analyzed. Results The main clinical symptoms of patients with novel coronavirus pneumonia in the secondary epidemic area were respiratory tract and systemic symptoms. After grouping according to the presence and absence of direct contact in the main epidemic area, there was no significant difference in baseline data between the two groups, and there was no significant difference in symptoms and signs between the two groups ( P &amp;lt; 0.05). Some patients had serum amyloid protein (SAP) increased abnormall. Conclusions The respiratory tract and systemic symptoms are the primary symptoms of the patients with the new type of coronavirus pneumonia in the secondary epidemic area, which are not typical. The abnormal increase of serum amyloid protein (SAA) may be used as an auxiliary index for diagnosis and treatment.</t>
  </si>
  <si>
    <t>Chinese Critical Care Medicine</t>
  </si>
  <si>
    <t>E009-E009</t>
  </si>
  <si>
    <t>#2247</t>
  </si>
  <si>
    <t>JI 2020</t>
  </si>
  <si>
    <t>* Narrative review; Clinical aspects, diagnosis, treatment; Epidemiology</t>
  </si>
  <si>
    <t>Experience of treating severe cases of 2019 novel coronavirus pneumonia in Changde area</t>
  </si>
  <si>
    <t>JIN, Xin; FANG, Yimin; HUANG, Shaohua; LUO, Lin; QIN, Yunjian; ZHOU, Rui; PENG, Yue; YANG, Mingshi; AI, Yuhang</t>
  </si>
  <si>
    <t>Since the cluster of the 2019 novel coronavirus (2019-nCoV) pneumonia, a large number of patients gathered, the mortality of critical patients has remained high and the treatment was unclear. In this outbreak, Hunan Changde region immediately set up a hospital and intensive care unit. The patients relieved through respiratory support, hemodynamics management, nutritional support, the application of antiviral drugs, analgesic and sedation. The treatment experience in severe cases of 2019-nCov pneumonia patients were summarized as follows: in terms of respiratory support, we needed to pay attention to the advantages of high-flow nasal cannula oxygen therapy (HFNC) and the intervention of mechanical ventilation, pay attention to the ventilator parameters, and adopt prone position timely. In the aspects of fluid resuscitation and volume management, we should pay attention to the characteristics of severe patients' volume status, perform early evaluation, and clinicians should focused on hemodynamic management beside the bed. In the aspect of nutritional support and evaluation and maintenance of intestinal function, early enteral nutrition should be adopted in time. However, the trade-off between the risk of intestinal function and nutritional support in patients with mechanical ventilation and the antiviral benefits of Kaletra needed to be reevaluated, the optimized way of analgesia and sedation was adopted, at the same time, the usage and side effects of antiviral drugs should be paid attention to. We should grasp the opportunity of transportation for severe patients. It is suggested that some warning scores should be used to facilitate early recognition of patients with severe infection and then they should be earlier transferred to the designated hospital for intensive care.</t>
  </si>
  <si>
    <t>#2235</t>
  </si>
  <si>
    <t>JIN 2020</t>
  </si>
  <si>
    <t>* Narrative review; Clinical aspects, diagnosis, treatment; Infection prevention and control</t>
  </si>
  <si>
    <t>Analysis of false-negative results for 2019 novel coronavirus nucleic acid test and related countermeasures</t>
  </si>
  <si>
    <t>LI, Jin; YE, Guangming; CHEN, Liangjun; WANG, Jiajun; LI, Yirong</t>
  </si>
  <si>
    <t>In December 2019, a cluster of patients with pneumonia of unknown cause were linked to a seafood wholesale market in Wuhan, China. Some studies found that the virus was a new kind of virus which had never been found in the human body. Then, the virus was named 2019 Novel Coronavirus (2019-nCoV) by the World Health Organization (WHO). 2019-nCoV nucleic acid detection is one of the essential indicators of NCP (Novel Coronavirus Pneumonia). Recently, some false-negative cases in China-Japan Friendship Hospital and Hangzhou Hospital led the clinical doctors to question the value of the nucleic acid detection. In this paper, more than 3 000 results of 2019-nCoV detection in Zhongnan Hospital, Wuhan University were analyzed. Attention should be paid to the root cause of false-negative results and the related countermeasures should be taken.</t>
  </si>
  <si>
    <t>Chinese Journal of Laboratory Medicine</t>
  </si>
  <si>
    <t>#2209</t>
  </si>
  <si>
    <t>LI 2020</t>
  </si>
  <si>
    <t>De-isolating COVID-19 Suspect Cases: A Continuing Challenge</t>
  </si>
  <si>
    <t>Tay, Jun-Yang; Lim, Poh Lian; Marimuthu, Kalisvar; Sadarangani, Sapna Pradip; Ling, Li Min; Ang, Brenda Sze Peng; Chan, Monica; Leo, Yee-Sin; Vasoo, Shawn</t>
  </si>
  <si>
    <t>As of 15 February 2020, Singapore had screened a total of 991 suspect cases for COVID-19, of which 72 cases tested positive, 812 cases tested negative, while the remaining 107 had pending results.(1) Besides optimising sample type to increase yield, (2) the challenge in clinical management of suspect cases lies in deciding whether they may be de-isolated or if further isolation and repeat testing is required. No single indicator may be effectively used to decide on de-isolation of a suspect case. In our series of positive cases, samples from one suspect case only returned positive on the fifth repeated sample (nasopharyngeal swab), on the seventh day of clinical illness. Current evidence suggests that transmission of COVID-19 may be possible even from asymptomatic contacts,(3) and polymerase chain reaction (PCR) testing may not return positive initially. (4) Our suspect case was kept isolated because of a high index of clinical suspicion, with a clinically compatible illness and history of close contact with a laboratory-proven COVID-19 case. While multiplex respiratory virus panels, in general, may be helpful in the evaluation of other viral acute respiratory infections (ARIs), even the detection of an alternate respiratory pathogen may not definitively exclude COVID-19 infection. Dual infections can occur in 10- 20% of viral acute respiratory infections, as has been reported with SARS-CoV and MERSCoV. (5) In our case series, one patient with confirmed COVID-19 by nasopharyngeal aspirate also exhibited clinical symptoms compatible with dengue fever. This was laboratory confirmed by dengue NS1 antigen test. (PL Lim, personal communication).</t>
  </si>
  <si>
    <t>Clinical Infectious Diseases</t>
  </si>
  <si>
    <t>10.1093/cid/ciaa179</t>
  </si>
  <si>
    <t>#2378</t>
  </si>
  <si>
    <t>Tay 2020</t>
  </si>
  <si>
    <t>COVID-19, Australia: Epidemiology Report 4 (Reporting week ending 19:00 AEDT 22 February 2020)</t>
  </si>
  <si>
    <t>Team, Covid- National Incident Room Surveillance</t>
  </si>
  <si>
    <t>This is the fourth epidemiological report for coronavirus disease 2019 (COVID-19), reported in Australia as at 19:00 Australian Eastern Daylight Time [AEDT] 22 February 2020. It includes data on COVID-19 cases diagnosed in Australia, the international situation and a review of current evidence.</t>
  </si>
  <si>
    <t>Commun Dis Intell (2018)</t>
  </si>
  <si>
    <t>10.33321/cdi.2020.44.17</t>
  </si>
  <si>
    <t>#2377</t>
  </si>
  <si>
    <t>Team 2020</t>
  </si>
  <si>
    <t>Characteristics of COVID-19 infection in Beijing</t>
  </si>
  <si>
    <t>Tian, Sijia; Hu, Nan; Lou, Jing; Chen, Kun; Kang, Xuqin; Xiang, Zhenjun; Chen, Hui; Wang, Dali; Liu, Ning; Liu, Dong; Chen, Gang; Zhang, Yongliang; Li, Dou; Li, Jianren; Lian, Huixin; Niu, Shengmei; Zhang, Luxi; Zhang, Jinjun</t>
  </si>
  <si>
    <t>Background : Since the first case of a novel coronavirus (COVID-19) infection pneumonia was detected in Wuhan, China, a series of confirmed cases of the COVID-19 were found in Beijing. We analyzed the data of 262 confirmed cases to determine the clinical and epidemiological characteristics of COVID-19 in Beijing. Methods : We collected patients who were transferred by Beijing Emergency Medical Sevice to the designated hospitals. The information on demographic, epidemiological, clinical, laboratory test for the COVID-19 virus, diagnostic classification, cluster case and outcome were obtained. Furthermore we compared the characteristics between severe and common confirmed cases which including mild cases, no-pneumonia cases and asymptomatic cases, and we also compared the features between COVID-19 and 2003 SARS. Findings : By Feb 10, 2020, 262 patients were transferred from the hospitals across Beijing to the designated hospitals for special treatment of the COVID-19 infected by Beijing emergency medical service. Among of 262 patients, 46 (17.6%) were severe cases, 216 (82.4%) were common cases, which including 192 (73.3%) mild cases, 11(4.2%) non-pneumonia cases and 13 (5.0%) asymptomatic cases respectively. The median age of patients was 47.5 years old and 48.5% were male. 192 (73.3%) patients were residents of Beijing, 50 (26.0%) of which had been to Wuhan, 116 (60.4%) had close contact with confirmed cases, 21 (10.9%) had no contact history. The most common symptoms at the onset of illness were fever (82.1%), cough (45.8%), fatigue (26.3%), dyspnea (6.9%) and headache (6.5%). The median incubation period was 6.7 days, the interval time from between illness onset and seeing a doctor was 4.5 days. As of Feb 10, 17.2% patients have discharged and 81.7% patients remain in hospital in our study, the fatality of COVID-19 infection in Beijing was 0.9%. Interpretation : On the basis of this study, we provided the ratio of the COVID-19 infection on the severe cases to the mild, asymptomatic and non-pneumonia cases in Beijing. Population was generally susceptible, and with a relatively low fatality rate. The measures to prevent transmission was very successful at early stage, the next steps on the COVID-19 infection should be focused on early isolation of patients and quarantine for close contacts in families and communities in Beijing. Funding Beijing Municipal Science and Technology Commission and Ministry of Science and Technology.</t>
  </si>
  <si>
    <t>Journal of Infection</t>
  </si>
  <si>
    <t>https://doi.org/10.1016/j.jinf.2020.02.018</t>
  </si>
  <si>
    <t>#2148</t>
  </si>
  <si>
    <t>Proposal for detection of 2019-nCoV nucleic acid in clinical laboratories</t>
  </si>
  <si>
    <t>TONG, Yongqing</t>
  </si>
  <si>
    <t>In December, the outbreak of a novel coronavirus (2019-nCoV) in Wuhan, China, has attracted extensive global attention. On January 20, 2020,the Chinese health authorities upgraded the coronavirus to a Class B infectious disease in the Law of the People's Republic of China on the Prevention and Treatment of Infectious Diseases , and considered it as Class A infectious diseases in disease control and prevention. On January 22, 2020, the 2019-nCoV nucleic acid detection test was listed as the diagnostic criteria in the 'guidelines for diagnosis and treatment of pneumonia due to 2019-nCoV (Trial Version 2)' . Therefore, standardizing the operation process of the 2019-nCoV nucleic acid detection in clinical laboratories has become a top priority. It is of paramount importance to establish standard protocols for detection of the 2019-nCoV nucleic acids in clinical laboratories to improve the reliability of the results and ensure the biosafety of laboratory personnel.</t>
  </si>
  <si>
    <t>#2145</t>
  </si>
  <si>
    <t>TONG 2020</t>
  </si>
  <si>
    <t>Two clinical cases of Novel coronavirus pneumonia (NCP) in renal transplant recipients</t>
  </si>
  <si>
    <t>TU, Yafang; WU, Xiongfei; LIU, Feng; WANG, Juan; LUO, Yu; CAI, Zhitao; CHEN, Rengui; LIAO, Wenliang; LIU, Na; HUANG, Jin</t>
  </si>
  <si>
    <t>Objective To explore the clinical features, diagnosis and prognosis of renal transplant recipients with NCP. Method The clinical data of 2 cases of kidney transplant recipients with NCP were retrospectively analyzed. Based onclinical manifestations, blood routine, inflammatory factors, cell immunity, chest CT andtherapeutic effects, the diagnosis and treatment of NCP in kidney transplant recipients (5th edition) were compared to that ofordinary NCP patients. Both recipients developed onset of low andmoderate fever, with no cough or fatigue at the initial stage. Blood routine indicated a normal range of leukocytes,buta significant decrease in lymphocyte counts, increased C-reactive protein (CRP) , and slightly higher procalcitonin (PCT) . The cellular immunity was extremely low, and the chest CT showed multiple patchy ground glass shadows in both lungs. Result After 1 week of onset, both patients had significant disease progression. The pathogenesis and imaging changes were highly similar tothatreported in ordinary NCP patients.Two patients were givensymptomatic supportive treatment by antiviral agents, stop uses ofimmunosuppression agents, small amount of hormone maintenance, intravenous drip of gamma globulin andrespiratory support toavoid secondary infections. At present, the condition of both patients is obviously improved, and renal function is stable. One of them has recovered and was discharged. Conclusion The clinical manifestations of NCP in renal transplant recipients were generally consistent with that of ordinary NCP patients. Although there is no established method for the treatment of NCP, it is effective by stopping uses of immunosuppressive agents, maintaining small and medium doses of hormones, actively restoring immunity, and providing respiratory support in a timely manner.</t>
  </si>
  <si>
    <t>Chinese Journal of Organ Transplantation</t>
  </si>
  <si>
    <t>E005-E005</t>
  </si>
  <si>
    <t>#2140</t>
  </si>
  <si>
    <t>TU 2020</t>
  </si>
  <si>
    <t>Practice and thinking of the informationized cabin hospitals during the novel coronavirus pneumonia period</t>
  </si>
  <si>
    <t>YAO, Gang; ZHANG, Xiaoxiang; WANG, Huoming; LI, Jin; TIAN, Jian; WANG, Liang</t>
  </si>
  <si>
    <t>Novel coronavirus pneumonia, which has emerged in Wuhan since the end of 2019, has posed a huge challenge for medical institutions in the city. Rapid completion of a number of cabin hospitals plays a vital role in preventing further spreading of the epidemic, by means of collecting and treating mild patients of the disease. This paper presents the key process of Tongji Hospital in its rapid informatization since it took over a cabin hospital. Based on the network architecture of the Tongji cloud platform, the shared service center is used to share data and integrate services between the cabin hospital and Tongji hospital. This practice can prevent cross-infection and improve service efficiency as well, hence offering a reference for future information infrastructure development of cabin hospitals.</t>
  </si>
  <si>
    <t>Chinese Journal of Hospital Administration</t>
  </si>
  <si>
    <t>E008-E008</t>
  </si>
  <si>
    <t>#2085</t>
  </si>
  <si>
    <t>YAO 2020</t>
  </si>
  <si>
    <t>* Opinion piece; Infection prevention and control</t>
  </si>
  <si>
    <t>Tuberculosis and novel Wuhan coronavirus infection: pathological interrelationship</t>
  </si>
  <si>
    <t>Yasri, Sora; Wiwanitkit, Viroj</t>
  </si>
  <si>
    <t>Indian Journal of Tuberculosis</t>
  </si>
  <si>
    <t>https://doi.org/10.1016/j.ijtb.2020.02.004</t>
  </si>
  <si>
    <t>#2084</t>
  </si>
  <si>
    <t>Yasri 2020</t>
  </si>
  <si>
    <t>Prevention and consideration for the biosafety of laboratory testing under epidemic condition</t>
  </si>
  <si>
    <t>YE, Qing; LI, Wei; ZHOU, Mingming; FU, Junfen; SHU, Qiang; GONG, Fangqi; SHANG, Shiqiang</t>
  </si>
  <si>
    <t>Laboratory testing plays an important role in the diagnosis and treatment of patients with Novel Coronavirus pneumonia. However, the lack of understanding of the virus in the early stage led to great difficulties in biosafety protection for clinical laboratories. Based on the latest researches and findings about the virus, this paper provides some personal opinions on the biosafety prevention in clinical laboratorians under epidemic condition for the reference of laboratory workers.</t>
  </si>
  <si>
    <t>E011-E011</t>
  </si>
  <si>
    <t>#2083</t>
  </si>
  <si>
    <t>YE 2020</t>
  </si>
  <si>
    <t>Novel coronavirus pneumonia combined with viral conjunctivitis: three cases report</t>
  </si>
  <si>
    <t>YE, Ya; SONG, Yanping; YAN, Ming; HU, Cheng; CHEN, Xiao; YU, Juan; REN, Xingfeng</t>
  </si>
  <si>
    <t>Since January 2020, as ophthalmologists working at the center of the novel coronavirus pneumonia (NCP) outbreak in Wuhan, China, we found 3 cases in 30 NCP patients with binocular conjunctivitis. Of them, one case visited for conjunctivitis as a first symptom and then diagnosed as NCP, and two cases visited for binocular conjunctivitis during the NCP onset. In 3 patients, conjunctivitis was manifested as signs of viral conjunctivitis from mild to moderate. Their symptoms of two patients disappeared after treatment with antiviral eyedrops for 7 to 10 days and another patient died of NCP. Interestingly,although we detected positive viral nucleic acid in the conjunctiva sacs of 2 of other 27 NCP patients by using swabs and RT-PCR technology, no conjunctivitis occurred in these two patients.</t>
  </si>
  <si>
    <t>Chinese Journal of Experimental Ophthalmology</t>
  </si>
  <si>
    <t>#2082</t>
  </si>
  <si>
    <t>New coronavirus pneumonia and outbreak epidemic virus and eye disease</t>
  </si>
  <si>
    <t>YIN, Shengjie; ZHANG, Mingzhi</t>
  </si>
  <si>
    <t>Since the outbreak of the new coronavirus pneumonia (NCP) in Wuhan City, China, the main transmission mode as well as the diagnosis and treatment of NCP have become a focus of research in China and World Health Organizations. Understanding the mode of infection, transmission and biological behavior of the novel coronavirus (2019-nCoV) is undoubtedly a key of cutting off the spread and prevention of the disease which doctors are fearing to be a worldwide epidemic. In February 2019, Lancet published a correspondence paper, which reviewed a case of NCP patient who first started with conjunctivitis, and raised the issue that the transmission of 2019-nCoV through the ocular surface must not be ignored, causing widespread concern. However, due to a lack of clinical observation data and laboratory research at present, the relationship between NCP pathogen infection and ocular surface infection is not completely clear. So far, there have been many studies and reports on the observation of large-scale epidemic virus infections and eye diseases. This article reviews the eye performance of various types of epidemic virus infections and provides a reference for NCP prevention and control.</t>
  </si>
  <si>
    <t>156-160</t>
  </si>
  <si>
    <t>#2081</t>
  </si>
  <si>
    <t>YIN 2020</t>
  </si>
  <si>
    <t>Management highlights for patients with orthopedic trauma during the epidemic of Corona Virus Disease 2019</t>
  </si>
  <si>
    <t>YIN, Yingchao; HOU, Zhiyong; ZHU, Yanbin; YANG, Shuhong; CHEN, Wei; WANG, Xiuli; LI, Xiuting; ZHANG, Qi; ZHANG, Yingze</t>
  </si>
  <si>
    <t>Although the epidemic outbreak of Corona Virus Disease 2019 (COVID-19) restricted freecoming and going of people, it was inevitable that fracture patients, elderly ones with low-energy fracture in part ICU lar, sought medical attention. In this special situation, itwas crucial for trauma orthopaedists to do well in prevention and control of COVID-19 infection and in perioperative management of their patients as well while they went on with routine diagnosis and treatment. It was also of great significance for prognosis of the patients and prevention and control of the epidemic that orthopaedic surgeons chose proper surgical and anesthesia methods. In the process of diagnosis, treatment, nursing and rehabilitation, medical staff too was challenged by how to prevent themselves from infection and how to eliminate cluster COVID-19 transmission. This paper, from the perspectives of orthopedic surgeons, nurses and patients, expounds briefly on the management of patients with orthopedic trauma during the epidemic period of COVID-19 in a mode of multidisciplinary comprehensive interventions.</t>
  </si>
  <si>
    <t>Chinese Journal of Orthopaedic Trauma</t>
  </si>
  <si>
    <t>#2080</t>
  </si>
  <si>
    <t>Chest Radiographic and CT Findings of the 2019 Novel Coronavirus Disease (COVID-19): Analysis of Nine Patients Treated in Korea</t>
  </si>
  <si>
    <t>Yoon, Soon Ho; Lee, Kyung Hee; Kim, Jin Yong; Lee, Young Kyung; Ko, Hongseok; Kim, Ki Hwan; Park, Chang Min; Kim, Yun Hyeon</t>
  </si>
  <si>
    <t>OBJECTIVE: This study presents a preliminary report on the chest radiographic and computed tomography (CT) findings of the 2019 novel coronavirus disease (COVID-19) pneumonia in Korea. MATERIALS AND METHODS: As part of a multi-institutional collaboration coordinated by the Korean Society of Thoracic Radiology, we collected nine patients with COVID-19 infections who had undergone chest radiography and CT scans. We analyzed the radiographic and CT findings of COVID-19 pneumonia at baseline. Fisher's exact test was used to compare CT findings depending on the shape of pulmonary lesions. RESULTS: Three of the nine patients (33.3%) had parenchymal abnormalities detected by chest radiography, and most of the abnormalities were peripheral consolidations. Chest CT images showed bilateral involvement in eight of the nine patients, and a unilobar reversed halo sign in the other patient. In total, 77 pulmonary lesions were found, including patchy lesions (39%), large confluent lesions (13%), and small nodular lesions (48%). The peripheral and posterior lung fields were involved in 78% and 67% of the lesions, respectively. The lesions were typically ill-defined and were composed of mixed ground-glass opacities and consolidation or pure ground-glass opacities. Patchy to confluent lesions were primarily distributed in the lower lobes (p = 0.040) and along the pleura (p &lt; 0.001), whereas nodular lesions were primarily distributed along the bronchovascular bundles (p = 0.006). CONCLUSION: COVID-19 pneumonia in Korea primarily manifested as pure to mixed ground-glass opacities with a patchy to confluent or nodular shape in the bilateral peripheral posterior lungs. A considerable proportion of patients with COVID-19 pneumonia had normal chest radiographs.</t>
  </si>
  <si>
    <t>Korean J Radiol</t>
  </si>
  <si>
    <t>10.3348/kjr.2020.0132</t>
  </si>
  <si>
    <t>#2077</t>
  </si>
  <si>
    <t>Yoon 2020</t>
  </si>
  <si>
    <t>The world is changing fast!</t>
  </si>
  <si>
    <t>Young, Charles</t>
  </si>
  <si>
    <t>The world is changing fast! As of 9 February 2020, there now have been at least 813 deaths from a novel strain of coronavirus that is thought to have originated in Wuhan, China (2019-nCoV), at the end of 2019. These deaths are in the context of the 37 558 cases of 2019-nCov which have already been diagnosed in China and multiple other countries.1 In the United Kingdom (UK), recent research by University College London, funded by the Nuffield Foundation, has found that 1 in 20 UK teachers now report long-lasting mental health problems, illustrating a dramatic increase from around 1/100 teachers affected in this way in the 1990s.2 In the United States (US), a recent report by Accenture (Artificial Intelligence [AI]: Healthcare's new nervous system), estimates that AI in health will be worth around $6.6 billion by 2021 and that â€œâ€¦when combined, key clinical health AI applications can potentially create $150 billion in annual savings for the US healthcare economy by 2026.â€3 What do these facts and statistics have in common? Taken together they illustrate the massive range and rate of change in health and the responsibility of healthcare globally. In this context a valid question can be asked about the role of general medical journals such as the International Journal of Clinical Practice (IJCP). Having taken over as Editor in Chief of IJCP in January this year, I have the honour of leading an internationally renowned medical journal, with a team of extremely accomplished clinician editors, published by Wiley, one of the world's leading biomedical publishers. In our rapidly changing healthcare world, IJCP is eager, committed and ideally suited to undergo a transition process as well. As a team, our view is that in a healthcare environment of seemingly ever-increasing specialisation, one key role that a Journal such as ours should move to fulfil is to publish important, high quality medical research and opinion that will inform specialist clinicians about important general medical concepts, practical insights and recent advances. Similarly, we will also aim to inform generalists about key speciality medical advances that have relevance to generalists in the provision of care to their patients. In this work a foundational aspect of our editorial approach will be rather than looking for reasons to reject submissions, to clearly identify problems with submitted research and opinion if they exist, and work closely with authors to address these issues, allowing those authors to raise the quality of their work to the highest level. In that context, as well as continuing to publish submissions from internationally important clinicians and medical researchers worldwide, we also see that IJCP should aim to specifically encourage less experienced authors who nonetheless have important information to share with the global healthcare community. In this way, IJCP will drive forward its primary function of improving global health through the dissemination of world leading medical information and debate. The world is changing fast, and IJCP has the energy and vision to change with it!</t>
  </si>
  <si>
    <t>International Journal of Clinical Practice</t>
  </si>
  <si>
    <t>e13486</t>
  </si>
  <si>
    <t>10.1111/ijcp.13486</t>
  </si>
  <si>
    <t>#2076</t>
  </si>
  <si>
    <t>Young 2020</t>
  </si>
  <si>
    <t>A climatologic investigation of the SARS-CoV outbreak in Beijing, China</t>
  </si>
  <si>
    <t>Yuan, J.; Yun, H.; Lan, W.; Wang, W.; Sullivan, S. G.; Jia, S.; Bittles, A. H.</t>
  </si>
  <si>
    <t>The first cases of severe acute respiratory syndrome (SARS) were identified in November 2002, in Guangdong Province, China. The epidemic spread rapidly within China and internationally, with 8454 recorded infections and 792 deaths by June 15, 2003. Temperature, relative humidity, and wind velocity were the three key meteorological determinants affecting the transmission of SARS. The peak spread of SARS occurred at a mean temperature of 16.9 degrees C (95% CI, 10.7 degrees C to 23.1 degrees C), with a mean relative humidity of 52.2% (95% CI, 33.0% to 71.4%) and wind speed of 2.8 ms(-1) (95% CI, 2.0 to 3.6 ms(-1)). In northern China, these conditions are most likely to occur in the spring and suggest that SARS has a seasonal nature akin to viruses such as influenza and the common cold. A regression equation (Y=218.692-0.698X(t)-2.043X(h)+2.282X(w)) was derived to represent the optimal climatic conditions for the 2003 SARS epidemic. Further investigations in other regions are necessary to verify these results.</t>
  </si>
  <si>
    <t>American Journal of Infection Control</t>
  </si>
  <si>
    <t>234-236</t>
  </si>
  <si>
    <t>106466788. Language: English. Entry Date: 20060707. Revision Date: 20150819. Publication Type: Journal Article</t>
  </si>
  <si>
    <t>#2072</t>
  </si>
  <si>
    <t>Yuan 2006</t>
  </si>
  <si>
    <t>Analysis of clinical features of 153 patients with novel coronavirus pneumonia in Chongqing</t>
  </si>
  <si>
    <t>WAN, Qiu</t>
  </si>
  <si>
    <t>Objective To analyze the clinical data of 153 patients with novel coronavirus pneumonia (COVID-19) in chongqing ,and provide reference and thinking for the diagnosis and treatment. Methods Analyze the clinical data, laboratory examination and chest imaging characteristics of 153 COVID-19 patients in Chongqing Public Health Medical Center from January 26 to February 5, 2020. According to the relevant diagnostic criteria ,patients were divided into non-severe group(n=132) and severe group(n=21),and analyze the correlation between serum index changes and disease severity. Results Combined with diabetes and chronic respiratory diseases, the severity of the disease was statistically significant ( &amp;chi; 2 =11.04&amp;#21644;6.94, P &amp;lt;0.05). No symptoms were found in patients with mild illness ( &amp;chi; 2 =4.09, P &amp;lt;0.05) .The proportion of fever and muscle soreness in the severe group was higher than that in the non-severe group ( &amp;chi; 2 =4.40 and 22.67, P &amp;lt;0.05).Among the concomitant symptoms, the proportion of cough and shortness of breath in the severe group was higher than that in the non-severe group ( &amp;chi; 2 =8.46 and 4.80, P &amp;lt;0.05).C-reactive protein and d-dimer were higher in the severe group than in the non-severe group ( t =43.44 and 37.13, P &amp;lt;0.05), and the number of CD 3 + T lymphocyte cells, CD 4 + T lymphocyte cells and CD 8 + T lymphocyte cells in the severe group was lower than that in the non-severe group (Z=27.25, 20.60 and 17.36, P &amp;lt;0.05).Compared with the non-severe group, both lungs and the right lung lower lobe were more susceptible to involved ( &amp;chi; 2 =6.95&amp;#21644;20.39, P &amp;lt;0.05) . Conclusion Severity of COVID-19 was associated with underlying disease, symptoms, site of involvement, C-reactive protein, d-dimer, CD 3 + T lymphocyte count, CD 4 + T lymphocyte count, and CD 8 + T lymphocyte count.&amp;nbsp;</t>
  </si>
  <si>
    <t>Chinese Journal of Clinical Infectious Diseases</t>
  </si>
  <si>
    <t>#2137</t>
  </si>
  <si>
    <t>WAN 2020</t>
  </si>
  <si>
    <t>* Narrative review; Clinical aspects, diagnosis, treatment; Epidemiology; Other related diseases and viruses</t>
  </si>
  <si>
    <t>Updated understanding of the outbreak of 2019 novel coronavirus (2019â€nCoV) in Wuhan, China</t>
  </si>
  <si>
    <t>Wang, Weier; Tang, Jianming; Wei, Fangqiang</t>
  </si>
  <si>
    <t>o help health workers and the public recognize and deal with the 2019 novel coronavirus (2019â€nCoV) quickly, effectively, and calmly with an updated understanding. A comprehensive search from Chinese and worldwide official websites and announcements was performed between 1 December 2019 and 9:30 am 26 January 2020 (Beijing time). A latest summary of 2019â€nCoV and the current outbreak was drawn. Up to 24 pm, 25 January 2020, a total of 1975 cases of 2019â€nCoV infection were confirmed in mainland China with a total of 56 deaths having occurred. The latest mortality was approximately 2.84% with a total of 2684 cases still suspected. The China National Health Commission reported the details of the first 17 deaths up to 24 pm, 22 January 2020. The deaths included 13 males and 4 females. The median age of the people who died was 75 (range 48â€89) years. Fever (64.7%) and cough (52.9%) were the most common first symptoms among those who died. The median number of days from the occurence of the first symptom to death was 14.0 (range 6â€41) days, and it tended to be shorter among people aged 70 years or more (11.5 [range 6â€19] days) than those aged less than 70 years (20 [range 10â€41] days; Pâ€‰=â€‰.033). The 2019â€nCoV infection is spreading and its incidence is increasing nationwide. The first deaths occurred mostly in elderly people, among whom the disease might progress faster. The public should still be cautious in dealing with the virus and pay more attention to protecting the elderly people from the virus.</t>
  </si>
  <si>
    <t>441-447</t>
  </si>
  <si>
    <t>https://doi.org/10.1002/jmv.25689</t>
  </si>
  <si>
    <t>#2131</t>
  </si>
  <si>
    <t>Wang 2020</t>
  </si>
  <si>
    <t>2019 Novel Coronavirus (COVID-19) Pneumonia: Serial Computed Tomography Findings</t>
  </si>
  <si>
    <t>Wei, Jiangping; Xu, Huaxiang; Xiong, Jingliang; Shen, Qinglin; Fan, Bing; Ye, Chenglong; Dong, Wentao; Hu, Fangfang</t>
  </si>
  <si>
    <t>From December 2019, Coronavirus disease 2019 (COVID-19) pneumonia (formerly known as the 2019 novel Coronavirus [2019-nCoV]) broke out in Wuhan, China. In this study, we present serial CT findings in a 40-year-old female patient with COVID-19 pneumonia who presented with the symptoms of fever, chest tightness, and fatigue. She was diagnosed with COVID-19 infection confirmed by real-time reverse-transcriptase-polymerase chain reaction. CT showed rapidly progressing peripheral consolidations and ground-glass opacities in both lungs. After treatment, the lesions were shown to be almost absorbed leaving the fibrous lesions.</t>
  </si>
  <si>
    <t>10.3348/kjr.2020.0112</t>
  </si>
  <si>
    <t>#2127</t>
  </si>
  <si>
    <t>Wei 2020</t>
  </si>
  <si>
    <t>Molecular Basis of Binding between Middle East Respiratory Syndrome Coronavirus and CD26 from Seven Bat Species</t>
  </si>
  <si>
    <t>Yuan, Yuan; Qi, Jianxun; Peng, Ruchao; Li, Chunrui; Lu, Guangwen; Yan, Jinghua; Wang, Qihui; Gao, George Fu</t>
  </si>
  <si>
    <t>Continued reports of Middle East respiratory syndrome coronavirus (MERS-CoV) infecting humans have occurred since the identification of this virus in 2012. MERS-CoV is prone to cause endemic disease in the Middle East, with several dozen spillover infections to other continents. It is hypothesized that MERS-CoV originated from bat coronaviruses and that dromedary camels are its natural reservoir. Although gene segments identical to MERS-CoV were sequenced from certain species of bats and one species experimentally shed the virus, it is still unknown whether other bats can transmit the virus. Here, at the molecular level, we found that all purified bat CD26s (bCD26s) from a diverse range of species interact with the receptor binding domain (RBD) of MERS-CoV, with equilibrium dissociation constant values ranging from several to hundreds at the micromolar level. Moreover, all bCD26s expressed in this study mediated the entry of pseudotyped MERS-CoV to receptor-expressing cells, indicating the broad potential engagement of bCD26s as MERS-CoV receptors. Further structural analysis indicated that in the bat receptor, compared to the human receptor, substitutions of key residues and their adjacent amino acids leads to decreased binding affinity to the MERS-RBD. These results add more evidence to the existing belief that bats are the original source of MERS-CoV and suggest that bCD26s in many species can mediate the entry of the virus, which has significant implications for the surveillance and control of MERS-CoV infection.IMPORTANCE In this study, we found that bat CD26s (bCD26s) from different species exhibit large diversities, especially in the region responsible for binding to the receptor binding domain (RBD) of Middle East respiratory syndrome coronavirus (MERS-CoV). However, they maintain the interaction with MERS-RBD at varied affinities and support the entry of pseudotyped MERS-CoV. These bat receptors polymorphisms seem to confer evolutionary pressure for the adaptation of CD26-binding virus, such as the ancestor of MERS-CoV, and led to the generation of diversified CD26-engaging CoV strains. Thus, our data add more evidence to support that bats are the reservoir of MERS-CoV and similar viruses, as well as further emphasize the necessity to survey MERS-CoV and other CoVs among bats.</t>
  </si>
  <si>
    <t>e01387-19</t>
  </si>
  <si>
    <t>10.1128/JVI.01387-19</t>
  </si>
  <si>
    <t>#2071</t>
  </si>
  <si>
    <t>Yuan 2020</t>
  </si>
  <si>
    <t>Analysis of therapeutic targets for SARS-CoV-2 and discovery of potential drugs by computational methods</t>
  </si>
  <si>
    <t>Wu, Canrong; Liu, Yang; Yang, Yueying; Zhang, Peng; Zhong, Wu; Wang, Yali; Wang, Qiqi; Xu, Yang; Li, Mingxue; Li, Xingzhou; Zheng, Mengzhu; Chen, Lixia; Li, Hua</t>
  </si>
  <si>
    <t>SARS-CoV-2 has caused tens of thousands of infections and more than one thousand deaths. There are currently no registered therapies for treating coronavirus infections. Because of time consuming process of new drug development, drug repositioning may be the only solution to the epidemic of sudden infectious diseases. We systematically analyzed all the proteins encoded by SARS-CoV-2 genes, compared them with proteins from other coronaviruses, predicted their structures, and built 19 structures that could be done by homology modeling. By performing target-based virtual ligand screening, a total of 21 targets (including two human targets) were screened against compound libraries including ZINC drug database and our own database of natural products. Structure and screening results of important targets such as 3-chymotrypsin-like protease (3CLpro), Spike, RNA-dependent RNA polymerase (RdRp), and papain like protease (PLpro) were discussed in detail. In addition, a database of 78 commonly used anti-viral drugs including those currently on the market and undergoing clinical trials for SARS-CoV-2 was constructed. Possible targets of these compounds and potential drugs acting on a certain target were predicted. This study will provide new lead compounds and targets for further in vitro and in vivo studies of SARS-CoV-2, new insights for those drugs currently ongoing clinical studies, and also possible new strategies for drug repositioning to treat SARS-CoV-2 infections.</t>
  </si>
  <si>
    <t>Acta Pharmaceutica Sinica B</t>
  </si>
  <si>
    <t>https://doi.org/10.1016/j.apsb.2020.02.008</t>
  </si>
  <si>
    <t>#2121</t>
  </si>
  <si>
    <t>Wu 2020</t>
  </si>
  <si>
    <t>* Narrative review; Virology, immunology</t>
  </si>
  <si>
    <t>Genetic diversity and potential recombination between ferret coronaviruses from European and American lineages</t>
  </si>
  <si>
    <t>Xu, Yifei</t>
  </si>
  <si>
    <t>350-371</t>
  </si>
  <si>
    <t>https://doi.org/10.1016/j.jinf.2020.01.016</t>
  </si>
  <si>
    <t>#2098</t>
  </si>
  <si>
    <t>Other related diseases and viruses; Virology, immunology</t>
  </si>
  <si>
    <t>Swine acute diarrhea syndrome coronavirus (SADS-CoV) antagonizes interferon-Î² production via blocking IPS-1 and RIG-I</t>
  </si>
  <si>
    <t>Zhou, Zhihai; Sun, Yuan; Yan, Xiaoling; Tang, Xiaoyu; Li, Qianniu; Tan, Yaorong; Lan, Tian; Ma, Jingyun</t>
  </si>
  <si>
    <t>Swine acute diarrhea syndrome coronavirus (SADS-CoV), a newly emerging enteric coronavirus, is considered to be associated with swine acute diarrhea syndrome (SADS) which has caused significantly economic losses to the porcine industry. Interactions between SADS-CoV and the host innate immune response is unclear yet. In this study, we used IPEC-J2 cells as a model to explore potential evasion strategies employed by SADS-CoV. Our results showed that SADS-CoV infection failed to induce IFN-Î² production, and inhibited poly (I:C) and Sendai virus (SeV)-triggered IFN-Î² expression. SADS-CoV also blocked poly (I:C)-induced phosphorylation and nuclear translocation of IRF-3 and NF-ÎºB. Furthermore, SADS-CoV did not interfere with the activity of IFN-Î² promoter stimulated by IRF3, TBK1 and IKKÎµ, but counteracted its activation induced by IPS-1 and RIG-I. Collectively, this study is the first investigation that shows interactions between SADS-CoV and the host innate immunity, which provides information of the molecular mechanisms underlying SASD-CoV infection.</t>
  </si>
  <si>
    <t>Virus Research</t>
  </si>
  <si>
    <t>https://doi.org/10.1016/j.virusres.2019.197843</t>
  </si>
  <si>
    <t>#2043</t>
  </si>
  <si>
    <t>The network investigation on knowledge, attitude and practice about Novel coronavirus pneumonia of the residents in Anhui Province</t>
  </si>
  <si>
    <t>CHEN, Yan</t>
  </si>
  <si>
    <t>Objective To analyze the current situation of the knowledge, attitudes and practice about Novelcoronavirus pneumonia (NCP) of the residents in Anhui Province. Methods Anonymous network sampling survey was carried out with an electronic questionnaire that designed by the questionnaire star, and a total of 4016 subjects from Anhui province were investigated. The content of the survey includes that the basic information of subjects,the residents' knowledge, attitudes and practice about NCP, as well as their satisfaction with the prevention and control measures adopted by the government and health authorities and the suggestions on future prevention. The questionnaire doesn't involve any privacy information, and all questions were mandatory to ensure the response rate. Results The M(P 25 , P 75 )age the 4 016 subjects was 21 (19, 24) years old, and the ranging from 7 to 80 years old. The number of males was 1 431(35.6%). Social networking tools such as WeChat and QQ were the main sources of epidemic information for residents (97.8%, 3 929 respondents). Residents had higher awareness rate of cough (99.5%, n= 3 997) and fever(96.0%, n= 3 857) symptoms, the transmission by droplets (99.5%, n= 3 995), aerosol transmission (81.1%, n= 3 258), and contact transmission (92.3%, n= 3 708), but lower awareness of symptoms os muscle pain or fatigue (62.7%, n= 2 518). 92.6% of the subjects ( n= 3 720) think that the outbreak was scary. In terms of psychological behavior scores, the results showed that female (9.38&amp;plusmn;4.81), the urban (9.37&amp;plusmn;5.02) and the medical workers (10.79&amp;plusmn;5.19) had a poorer mental health than the male (8.45&amp;plusmn;5.00), the rural (8.71&amp;plusmn;4.75) and the non-medical workers (the students: 8.85&amp;plusmn;4.83; public institude workers: 9.02&amp;plusmn;5.08; others: 8.97&amp;plusmn;5.39) ( P &amp;lt;0.05). 71.9% of the residents ( n= 2 887)were satisfied with the local epidemic control measures. The residents took various of the measures to prevent and control the epidemic. The ratio of residents that could achieve'no gathering and less going out','wear masks when going out'and'do not go to crowded and closed places'was up to 97.4% ( n= 3 913), 93.6% ( n= 3758) and 91.5% ( n= 3 673) respectively. Conclusion The residents in Anhui province have a good KAP about NCP, yet it is necessary to strengthen the community publicity, the mental health maintenance of residents and students' health education.</t>
  </si>
  <si>
    <t>Chinese Journal of Preventive Medicine</t>
  </si>
  <si>
    <t>E004-E004</t>
  </si>
  <si>
    <t>#2333</t>
  </si>
  <si>
    <t>CHEN 2020</t>
  </si>
  <si>
    <t>* Narrative review; Ethics, social science, economics</t>
  </si>
  <si>
    <t>Nucleocapsid Protein Recruitment to Replication-Transcription Complexes Plays a Crucial Role in Coronaviral Life Cycle</t>
  </si>
  <si>
    <t>Cong, Yingying; Ulasli, Mustafa; Schepers, Hein; Mauthe, Mario; Vâ€™kovski, Philip; Kriegenburg, Franziska; Thiel, Volker; de Haan, Cornelis A. M.; Reggiori, Fulvio</t>
  </si>
  <si>
    <t>Coronavirus (CoV) nucleocapsid (N) proteins are key for incorporating genomic RNA into progeny viral particles. In infected cells, N proteins are present at the replication-transcription complexes (RTCs), the sites of CoV RNA synthesis. It has been shown that N proteins are important for viral replication and that the one of mouse hepatitis virus (MHV), a commonly used model CoV, interacts with nonstructural protein 3 (nsp3), a component of the RTCs. These two aspects of the CoV life cycle, however, have not been linked. We found that the MHV N protein binds exclusively to nsp3 and not other RTC components by using a systematic yeast two-hybrid approach, and we identified two distinct regions in the N protein that redundantly mediate this interaction. A selective N protein variant carrying point mutations in these two regions fails to bind nsp3 in vitro, resulting in inhibition of its recruitment to RTCs in vivo. Furthermore, in contrast to the wild-type N protein, this N protein variant impairs the stimulation of genomic RNA and viral mRNA transcription in vivo and in vitro, which in turn leads to impairment of MHV replication and progeny production. Altogether, our results show that N protein recruitment to RTCs, via binding to nsp3, is an essential step in the CoV life cycle because it is critical for optimal viral RNA synthesis.IMPORTANCE CoVs have long been regarded as relatively harmless pathogens for humans. Severe respiratory tract infection outbreaks caused by severe acute respiratory syndrome CoV and Middle East respiratory syndrome CoV, however, have caused high pathogenicity and mortality rates in humans. These outbreaks highlighted the relevance of being able to control CoV infections. We used a model CoV, MHV, to investigate the importance of the recruitment of N protein, a central component of CoV virions, to intracellular platforms where CoVs replicate, transcribe, and translate their genomes. By identifying the principal binding partner at these intracellular platforms and generating a specific mutant, we found that N protein recruitment to these locations is crucial for promoting viral RNA synthesis. Moreover, blocking this recruitment strongly inhibits viral infection. Thus, our results explain an important aspect of the CoV life cycle and reveal an interaction of viral proteins that could be targeted in antiviral therapies.</t>
  </si>
  <si>
    <t>e01925-19</t>
  </si>
  <si>
    <t>10.1128/JVI.01925-19</t>
  </si>
  <si>
    <t>#2317</t>
  </si>
  <si>
    <t>Cong 2020</t>
  </si>
  <si>
    <t>A time delay dynamic system with external source for the local outbreak of 2019-nCoV</t>
  </si>
  <si>
    <t>Chen, Yu; Cheng, Jin; Jiang, Yu; Liu, Keji</t>
  </si>
  <si>
    <t>How to model the 2019 CoronaVirus (2019-nCov) spread in China is one of the most urgent and interesting problems in applied mathematics. In this paper, we propose a novel time delay dynamic system with external source to describe the trend of local outbreak for the 2019-nCoV. The external source is introduced in the newly proposed dynamic system, which can be considered as the suspected people travel to different areas. The numerical simulations exhibit the dynamic system with the external source is more reliable than the one without it, and the rate of isolation is extremely important for controlling the increase of cumulative confirmed people of 2019-nCoV. Based on our numerical simulation results with the public data, we suggest that the local government should have some more strict measures to maintain the rate of isolation. Otherwise the local cumulative confirmed people of 2019-nCoV might be out of control.</t>
  </si>
  <si>
    <t>Applicable Analysis</t>
  </si>
  <si>
    <t>10.1080/00036811.2020.1732357</t>
  </si>
  <si>
    <t>#2331</t>
  </si>
  <si>
    <t>Mystery deepens over animal source of coronavirus Podcast Extra: â€˜There is lots of anxietyâ€™: a scientistâ€™s view from South Korea Coronavirus latest: Brazil reports first case in South America</t>
  </si>
  <si>
    <t>Cyranoski, David; Grzybowski, Bartosz; Nature</t>
  </si>
  <si>
    <t>Pangolins are a prime suspect, but a slew of genetic analyses has yet to find conclusive proof. Pangolins are a prime suspect, but a slew of genetic analyses has yet to find conclusive proof. Nick Howe speaks to chemist Bartosz Grzybowski about his experience with the coronavirus outbreak in South Korea. Nick Howe speaks to chemist Bartosz Grzybowski about his experience with the coronavirus outbreak in South Korea. A case of COVID-19 has been confirmed in Brazil â€” the first in South America. On 26 February, Brazilâ€™s minister of health, Luiz Henrique Mandetta, confirmed that a man who traveled to northern Italy between 9 and 21 February has the disease. Italyâ€™s outbreak has escalated to 324 cases and 12 deaths, according to a virus tracker maintained by Johns Hopkins University in Baltimore, Maryland.</t>
  </si>
  <si>
    <t>doi:10.1038/d41586-020-00548-w doi:10.1038/d41586-020-00565-9 doi:10.1038/d41586-020-00154-w</t>
  </si>
  <si>
    <t>#2315</t>
  </si>
  <si>
    <t>Cyranoski 2020</t>
  </si>
  <si>
    <t>Suggestions for thoracic surgery clinical practice in non-epidemic area of coronavirus infected disease-19</t>
  </si>
  <si>
    <t>DAI, Fuqiang; TAN, Qunyou</t>
  </si>
  <si>
    <t>In this paper, the mechanism of destroying human alveolar epithelial cells and pulmonary tissue by 2019 novel coronavirus (2019-nCoV) was discussed firstly. There may be multiple mechanisms including killing directly the target cells and hyperinflammatory responses. Secondly, the clinical features, CT imaging, short-term and long-term pulmonary function damage of the 2019 novel coronavirus pneumonia (COVID-19) was analyzed. Finally, some suggestions for thoracic surgery clinical practice in non-epidemic area during and after the epidemic of COVID-19 was provided, to help all the thoracic surgery patients receive active and effective treatment.</t>
  </si>
  <si>
    <t>Chinese Journal of Surgery</t>
  </si>
  <si>
    <t>#2314</t>
  </si>
  <si>
    <t>DAI 2020</t>
  </si>
  <si>
    <t>Covid-19: surge in cases in Italy and South Korea makes pandemic look more likely</t>
  </si>
  <si>
    <t>Day, Michael</t>
  </si>
  <si>
    <t>BMJ</t>
  </si>
  <si>
    <t>m751-m751</t>
  </si>
  <si>
    <t>10.1136/bmj.m751</t>
  </si>
  <si>
    <t>#2311</t>
  </si>
  <si>
    <t>Day 2020</t>
  </si>
  <si>
    <t>Investigation on demands for antenatal care services among 2 002 pregnant women during the epidemic of coronavirus disease 2019 in Shanghai</t>
  </si>
  <si>
    <t>DU, Li; GU, Yibin; CUI, Mengqing; LI, Wenxian; WANG, Jie; ZHU, Liping; XU, Biao</t>
  </si>
  <si>
    <t>Objective To identify problems and demands for antenatal care (ANC) among pregnant women in different trimesters of pregnancy in Shanghai for optimizing ANC service during the epidemic of coronavirus disease 2019 (COVID-19). Methods Organized by Maternal and Child Health Care institute in the 16 districts of Shanghai, a cross sectional study was conducted among pregnant women who came to pregnancy registration in the community health centers or attended ANC in maternity hospitals from February 7 to February 12, 2020. Consented participating women completed a semi-structured online questionnaire voluntarily. Data was analyzed using frequency and scoring, chi-square test. Results A total of 2 002 valid questionnaires were collected from 183 community health centers and 67 midwifery hospitals. About 94.6% of the pregnant women worried about being infected during the COVID-19 epidemic, and 14.7% demanded for psychological consultation. Appointment ANC services were requested by 87.7% of the participants for avoiding presenting themselves in people-density places. Compared with other pregnancy trimesters, pregnant women in the second trimester were more willing to reduce the frequency of ANC (48.1% VS. 39.5% VS. 35.2%, P &amp;lt;0.01). Compared with multiparas, primiparas were more willing to have online consultation and guidance (63.8% VS. 49.2%, P &amp;lt;0.01). Regarding the needs for health knowledge on COVID-19, personal protection against 2019-nCoV was the most concerned for pregnant women, and 71.0% of them preferred to obtain knowledge through health applications, official Weibo and WeChat. Conclusions Pregnant women in Shanghai critically concern about the risk of 2019-nCoV infections, and highly demand knowledge and measures on prevention and protection from COVID-19. They ask for having time-lapse appointments for ANC and online access to health information and services. Maternal and Child Care institutes should understand the demands of pregnant women, optimize the means of ANC service, and provide tailored and accessible health education and service for the safety of mother and child.</t>
  </si>
  <si>
    <t>Chinese Journal of Obstetrics and Gynecology</t>
  </si>
  <si>
    <t>#2305</t>
  </si>
  <si>
    <t>DU 2020</t>
  </si>
  <si>
    <t>Manifestations of Digestive system in hospitalized patients with novel coronavirus pneumonia in Wuhan, China: a single-center, descriptive study</t>
  </si>
  <si>
    <t>FANG, Dan; MA, Jingdong; GUAN, Jialun; WANG, Muru; SONG, Yang; TIAN, Dean; LI, Peiyuan</t>
  </si>
  <si>
    <t>Objective To study the manifestations of digestive system of hospitalized patients with novel coronavirus pneumonia (NCP) in Wuhan, China, and to provide reference for disease control and treatment. Methods The data of hospitalized patients with NCP in the Sino-French Branch of Tongji Hospital, Tongji Medical College, Huazhong University of Science and Technology was retrospectively analyzed, which included general information, nucleic acid test, severity degree of disease, incubation period, initial symptoms and manifestations of digestive system. The general information, positive rate of nucleic acid detection, and manifestations of digestive system were compared between critical patients who required non-invasive or invasive assisted ventilation (critical group) and non-critical patients without assisted ventilation (non-critical group). Continuous corrected chi-square test and independent sample median test were performed for statistical analysis. Results Among the 305 patients there were 146 males (47.9%) and 159 females (52.1%), median age 57 years old. Nucleic acid assay of nasopharynx swab or pharynx swab of 84.1% (228/271) patients were positive. Forty-six patients (15.1%) were in critical group and 259 patients (84.9%) were in non-critical group. The incubation period was one to fifteen days, and the median period was six days. The initial symptoms mainly were fever (81.1%, 163/201), cough (39.3%, 79/201), fatigue (54.7%, 110/201), and loss of appetite (50.2%, 101/201). In one to ten days after the disease onset, 79.1% (159/201) of patients developed gastrointestinal symptoms including nausea (29.4%, 59/201), vomiting (15.9%, 32/201), or abdominal pain (6.0%, 12/201). 49.5% (146/295) of patients had diarrhea, median time was 3.3 days, (3.3&amp;plusmn;1.6) times per day, and a duration of (4.1&amp;plusmn;2.5) days. Excluding possible drug-related diarrhea, the incidence of diarrhea still was 22.2%. Only 6.9% (4/58) of patients were found leukocytes or fecal occult blood positive in regular stool test. ALT, AST, or bilirubin increased in 39.1% (119/304) of patients at admission. Patients with ALT or AST &amp;ge; 80 U/L only accounted for 7.9% (24/304) and 6.3% (19/304), respectively. About 2.0% (6/304) of patients also had increased bilirubin level, average level was (37.4 &amp;plusmn; 21.1) &amp;mu;mol/L. The median age of critical group was older than that of non-critical group (65.5 years vs. 56 years), at admission the rates of abnormal liver function test abnormal and slightly increased AST (40~80 U/L) of critical group were both higher than those of non-critical group (67.4% (31/46) vs. 34.1% (88/258) and 47.8% (22/46) vs. 21.7% (56/228)), and the differences were statistically significant ( x 2 =5.885, 18.154 and 15.723;all P &amp;lt;0.05). There were no statistically significant differences in the proportion of male (58.7% (27/46) vs. 45.9% (119/259)), the positive rate of nucleic acid detection (94.6% (35/37) vs. 82.5% (193/234)), the percentage of patients with gastrointestinal symptoms (85.0% (17/20) vs. 78.5% (142/181)), the rate of diarrhea (44.7% (17/38)vs. 50.2% (129/257)) and ratio of patients with abnormal bilirubin level (6.5% (3/46) vs. 1.2% (3/258)) (all P &amp;gt;0.05). Conclusions The manifestation of digestive system of hospitalized NCP patients in Wuhan is significant, the ratio of patients with diarrhea and abnormal aminotransferase level is high. And at admission the rate of patients with abnormal liver function rate of critical group is higher than that of non-critical group, which will provide reference for the prevention and treatment of NCP.</t>
  </si>
  <si>
    <t>Chinese Journal of Digestion</t>
  </si>
  <si>
    <t>#2296</t>
  </si>
  <si>
    <t>FANG 2020</t>
  </si>
  <si>
    <t>The COVID-19 outbreak and implications for the Tokyo 2020 Summer Olympic Games</t>
  </si>
  <si>
    <t>Gallego, Viviana; Nishiura, Hiroshi; Sah, Ranjit; Rodriguez-Morales, Alfonso J.</t>
  </si>
  <si>
    <t>https://doi.org/10.1016/j.tmaid.2020.101604</t>
  </si>
  <si>
    <t>#2288</t>
  </si>
  <si>
    <t>Gallego 2020</t>
  </si>
  <si>
    <t>Visualising the expansion and spread of coronavirus disease 2019 by cartograms</t>
  </si>
  <si>
    <t>Gao, Peichao; Zhang, Hong; Wu, Zhiwei; Wang, Jicheng</t>
  </si>
  <si>
    <t>Coronavirus disease 2019 (COVID-19) has emerged as a growing focus of global attention and a critical factor in public-health decision making. Towards fighting the COVID-19 outbreak, countries worldwide and international organisations have taken various actions, including promoting the transparency of and public access to disease data. In such public communications, maps have played an important role in that a map is worth a thousand words. Most of these have taken the form of a choropleth map. Here, we propose employing cartograms to visualise both the expansion and spread of COVID-19. We designed a combination of six circular cartograms containing the data of confirmed cases every 48 hours from 24 January to 3 February 2020. Such a design conveys both spatial and temporal information more intuitively and efficiently, so it can be expected to facilitate better public participation in the fight against COVID-19.</t>
  </si>
  <si>
    <t>Environment and Planning A: Economy and Space</t>
  </si>
  <si>
    <t>0308518X20910162</t>
  </si>
  <si>
    <t>10.1177/0308518X20910162</t>
  </si>
  <si>
    <t>#2287</t>
  </si>
  <si>
    <t>Gao 2020</t>
  </si>
  <si>
    <t>Fear of COVID 2019: First suicidal case in India !</t>
  </si>
  <si>
    <t>Goyal, Kapil; Chauhan, Poonam; Chhikara, Komal; Gupta, Parakriti; Singh, Mini P.</t>
  </si>
  <si>
    <t>Asian Journal of Psychiatry</t>
  </si>
  <si>
    <t>https://doi.org/10.1016/j.ajp.2020.101989</t>
  </si>
  <si>
    <t>#2278</t>
  </si>
  <si>
    <t>Goyal 2020</t>
  </si>
  <si>
    <t>Advance in human coronaviruses research of host interactions</t>
  </si>
  <si>
    <t>GU, Yanni; SHEN, Chaobin; CHEN, Tongxin</t>
  </si>
  <si>
    <t>2019-novel coronavirus (2019-nCoV) is a highly pathogenic human CoV that first emerged in Wuhan in 2019.2019-nCoV has a zoonotic origin and poses a major threat to public health.However, little is known about the viral factors contributing to the high virulence of 2019-nCoV.Many animal viruses, including CoVs, encode proteins that interfere with host gene expression, including those involved in antiviral immune responses, and these viral proteins are often major virulence factors.Human coronaviruses (HCoVs) are known respiratory pathogens associated with a range of respiratory infection.In the past 17 years, the onset of 2019-nCoV, severe acute respiratory syndrome coronavirus (SARS-CoV) and Middle East respiratory syndrome coronavirus (MERS-CoV) have thrust HCoVs into spotlight of the research community due to their high pathogenicity in humans.The recent study of HCoVs-host interactions has contributed extensively to our understanding of infection pathogenesis of 2019-nCoV.This review discuss various host physiopathologic mechanism, such as apoptosis, innate immunity, endoplasmic reticulum (ER) stress response, mitogen-activated protein kinase (MAPK) pathway and nuclear factor kappa B (NF-&amp;kappa;B) pathway that may be modulated by HCoVs and provides evidence for the intensive investigate of 2019-nCoV infection.</t>
  </si>
  <si>
    <t>Chinese Journal of Applied Clinical Pediatrics</t>
  </si>
  <si>
    <t>118-124</t>
  </si>
  <si>
    <t>#2275</t>
  </si>
  <si>
    <t>GU 2020</t>
  </si>
  <si>
    <t>* Epidemiological study; Clinical aspects, diagnosis, treatment; Virology, immunology</t>
  </si>
  <si>
    <t>Passengers' destinations from China: low risk of Novel Coronavirus (2019-nCoV) transmission into Africa and South America</t>
  </si>
  <si>
    <t>Haider, Najmul; Yavlinsky, Alexei; Simons, David; Osman, Abdinasir Yusuf; Ntoumi, Francine; Zumla, Alimuddin; Kock, Richard</t>
  </si>
  <si>
    <t>Novel Coronavirus (2019-nCoV [SARS-COV-2]) was detected in humans during the last week of December 2019 at Wuhan city in China, and caused 24 554 cases in 27 countries and territories as of 5 February 2020. The objective of this study was to estimate the risk of transmission of 2019-nCoV through human passenger air flight from four major cities of China (Wuhan, Beijing, Shanghai and Guangzhou) to the passengers' destination countries. We extracted the weekly simulated passengers' end destination data for the period of 1-31 January 2020 from FLIRT, an online air travel dataset that uses information from 800 airlines to show the direct flight and passengers' end destination. We estimated a risk index of 2019-nCoV transmission based on the number of travellers to destination countries, weighted by the number of confirmed cases of the departed city reported by the World Health Organization (WHO). We ranked each country based on the risk index in four quantiles (4th quantile being the highest risk and 1st quantile being the lowest risk). During the period, 388 287 passengers were destined for 1297 airports in 168 countries or territories across the world. The risk index of 2019-nCoV among the countries had a very high correlation with the WHO-reported confirmed cases (0.97). According to our risk score classification, of the countries that reported at least one Coronavirus-infected pneumonia (COVID-19) case as of 5 February 2020, 24 countries were in the 4th quantile of the risk index, two in the 3rd quantile, one in the 2nd quantile and none in the 1st quantile. Outside China, countries with a higher risk of 2019-nCoV transmission are Thailand, Cambodia, Malaysia, Canada and the USA, all of which reported at least one case. In pan-Europe, UK, France, Russia, Germany and Italy; in North America, USA and Canada; in Oceania, Australia had high risk, all of them reported at least one case. In Africa and South America, the risk of transmission is very low with Ethiopia, South Africa, Egypt, Mauritius and Brazil showing a similar risk of transmission compared to the risk of any of the countries where at least one case is detected. The risk of transmission on 31 January 2020 was very high in neighbouring Asian countries, followed by Europe (UK, France, Russia and Germany), Oceania (Australia) and North America (USA and Canada). Increased public health response including early case recognition, isolation of identified case, contract tracing and targeted airport screening, public awareness and vigilance of health workers will help mitigate the force of further spread to naÃ¯ve countries.</t>
  </si>
  <si>
    <t>Epidemiol Infect</t>
  </si>
  <si>
    <t>e41-e41</t>
  </si>
  <si>
    <t>10.1017/S0950268820000424</t>
  </si>
  <si>
    <t>#2270</t>
  </si>
  <si>
    <t>Haider 2020</t>
  </si>
  <si>
    <t>Emergent Strategies for the Next Phase of COVID-19</t>
  </si>
  <si>
    <t>Huh, Kyungmin; Shin, Hyoung Shik; Peck, Kyong Ran</t>
  </si>
  <si>
    <t>Infect Chemother</t>
  </si>
  <si>
    <t>#2255</t>
  </si>
  <si>
    <t>Huh 2020</t>
  </si>
  <si>
    <t>Awaiting classification</t>
  </si>
  <si>
    <t>The continuing 2019-nCoV epidemic threat of novel coronaviruses to global health â€” The latest 2019 novel coronavirus outbreak in Wuhan, China - International Journal of Infectious Diseases</t>
  </si>
  <si>
    <t>Hui, David S.</t>
  </si>
  <si>
    <t>The city of Wuhan in China is the focus of global attention due to an outbreak of a febrile respiratory illness due to a coronavirus 2019-nCoV. In December 2019, there was an outbreak of pneumonia of unknown cause in Wuhan, Hubei province in China, with an epidemiological link to the Huanan Seafood Wholesale Market where there was also sale of live animals. Notification of the WHO on 31 Dec 2019 by the Chinese Health Authorities has prompted health authorities in Hong Kong, Macau, and Taiwan to step up border surveillance, and generated concern and fears that it could mark the emergence of a novel and serious threat to public health (WHO, 2020a; Parr, 2020).</t>
  </si>
  <si>
    <t>doi:10.1016/j.ijid.2020.01.009</t>
  </si>
  <si>
    <t>#2254</t>
  </si>
  <si>
    <t>Hui 2020</t>
  </si>
  <si>
    <t>Nursing human resource management of infectious disease hospitals under novel coronavirus pneumonia threats</t>
  </si>
  <si>
    <t>GUO, Huimin; ZHANG, Lili; YANG, Jiankun; BAO, Zhiying; REN, Zhen</t>
  </si>
  <si>
    <t>With the outbreak of novel coronavirus pneumonia, Beijing You'an Hospital has become one of the three infectious disease specialist hospitals designated to treat patients of such pneumonia. Under the premise of comprehensively implementing various emergency treatment tasks and ensuring the normal operation of other wards, the Nursing Department has put in place emergency plans and deployed due manpower for rapid response, timely personnel deployment, and reasonable reserve echelon structure. These measures have been taken as required by the patients&amp;rsquo; numbers, critical conditions, disease diagnosis, and the guidelines of treatment and protection. While ensuring the completion of treatment work, we manage to leverage nursing human resources in a scientific, standardized and maximized efficiency manner, to ensure the quality of nursing, and the physical and mental health of nursing staff.</t>
  </si>
  <si>
    <t>#2271</t>
  </si>
  <si>
    <t>GUO 2020</t>
  </si>
  <si>
    <t>* Narrative review; Infection prevention and control</t>
  </si>
  <si>
    <t>Novel coronavirus pneumonia related liver injury: etiological analysis and treatment strategy</t>
  </si>
  <si>
    <t>HU, Lilin; WANG, Weijun; ZHU, Qingjing; YANG, Ling</t>
  </si>
  <si>
    <t>The outbreak of novel coronavirus pneumonia(NCP) caused by 2019&amp;nbsp;novel coronavirus has become a global public health challenge. Some patients accompany with liver function damage in addition to the main typical respiratory symptom. Here we analyzed the clinical features, susceptible population, potential causes and therapeutic strategies of NCP related liver injury.</t>
  </si>
  <si>
    <t>Chinese Journal of Hepatology</t>
  </si>
  <si>
    <t>E001-E001</t>
  </si>
  <si>
    <t>#2261</t>
  </si>
  <si>
    <t>HU 2020</t>
  </si>
  <si>
    <t>The laboratory risk assessment and control testing 2019 novel coronavirus in biosafety class II laboratories</t>
  </si>
  <si>
    <t>HUA, Wenhao; SHENG, Linjun; SONG, Lihong; WANG, Qingtao</t>
  </si>
  <si>
    <t>The outbreak of 2019 Novel Coronavirus (2019-nCoV) has spread from Wuhan to the whole country. After the Spring Festival, workers will return to workplace and students will return to school. There is an increasing risk of 2019-nCoV cases being imported into provinces and cities. In order to promote the prevention and control of 2019-nCoV infection, reduce the risk of transmission in medical institutions, and ensure medical quality and medical safety, it is necessary to carry out the detection test of 2019-nCoV in biosafety class II laboratory. In order to achieve the goal of zero infection of the laboratory personnel, different preventive measures should be taken to assess the risk of the experimental activities.</t>
  </si>
  <si>
    <t>E007-E007</t>
  </si>
  <si>
    <t>#2258</t>
  </si>
  <si>
    <t>HUA 2020</t>
  </si>
  <si>
    <t>A correlation study ofCT and clinical features of different clinical types of 2019 novel coronavirus pneumonia</t>
  </si>
  <si>
    <t>HUANG, Lu; HAN, Rui; YU, Pengxin; WANG, Shaokang; XIA, Liming</t>
  </si>
  <si>
    <t>Objective To investigate the CT and clinical features of 2019 novel coronavirus (NCP) pneumonia. Methods Chest CT and clinical data of confirmed 103 patients with 2019 novel coronavirus pneumonia in January 2020, retrospectively. According to diagnosis and treatment of NCP infected pneumonia (trial version 5), all the patients were classified into mild( n =58), severe ( n =36) and very severe ( n =9) type, and their clinical findings, laboratory examination and CT finding were analyzed. CT features included lesions&amp;rsquo; distribution, location, size, shape, edge, number, density, percentage of pneumonia lesions of the whole lung and extra-pulmonary manifestations. The CT features of different clinical subtypes were compared using &amp;chi; 2 test or Fisher's exact probability. Comparisons between the percentage of pneumonic lesions to total lung volume were computed by using analysis of variance (normal distribution) or Kruskal-Wallis rank sum test (non-normal distribution). Results In terms of clinical manifestations, the patients with severe NCP were more common in elderly men, with a median age of 65 years. Fever was the first symptom in 49 (84%) of 58 patients with NCP, and fever was the first symptom in both severe and critical NCP patients. The incidence of cough in severe (25 / 36, 69%) and critical (6 /9, 67%) NCP patients was higher than that in general (20 /58, 34%). All critical patients have dyspnea. In terms of CT findings, common NCP showed double lung (40/58,71%) multiple (40 / 58,69%) ground glass (31/58,52%) or mixed (25 / 58,43%) lesions (56 / 58,97%); severe and critical NCP showed double lung lesions, heavy NCP mainly showed multiple (34 / 36,96%) patches (33 / 36,92%) mixed density lesions (26 / 36,72%); 9 severe NCP lesions were more than 3 cm Mixed density lesions. The percentage of pneumonia focus in the whole lung volume: the common type (12.5% &amp;plusmn; 6.1%) was significantly lower than the severe type (25.9% &amp;plusmn; 10.7%) and the critical type (47.2% &amp;plusmn; 19.2%) NCP, the difference was statistically significant ( P values were &amp;lt; 0.001 and 0.002 respectively), and the severe type NCP was also significantly lower than the critical type ( P = 0.032). Conclusions CT and clinical features of different clinical types of NCP pneumonia are different. Chest CT findings have unique characteristic, which can not only make early diagnosis, but also evaluate its clinical course and severity.</t>
  </si>
  <si>
    <t>Chinese Journal of Radiology</t>
  </si>
  <si>
    <t>#2257</t>
  </si>
  <si>
    <t>HUANG 2020</t>
  </si>
  <si>
    <t>2019-novel Coronavirus severe adult respiratory distress syndrome in two cases in Italy: An uncommon radiological presentation</t>
  </si>
  <si>
    <t>Albarello, Fabrizio; Pianura, Elisa; Di Stefano, Federica; Cristofaro, Massimo; Petrone, Ada; Marchioni, Luisa; Palazzolo, Claudia; SchininÃ , Vincenzo; Nicastri, Emanuele; Petrosillo, Nicola; Campioni, Paolo; Petersen, Eskild; Zumla, Alimuddin; Ippolito, Giuseppe</t>
  </si>
  <si>
    <t>Introduction Several recent case reports have described common early chest imaging findings of lung pathology caused by 2019 novel Coronavirus (SARS-COV2) which appear to be similar to those seen previously in SARS-CoV and MERS-CoV infected patients. Objective We present some remarkable imaging findings of the first two patients identified in Italy with COVID-19 infection travelling from Wuhan, China. The follow-up with chest X-Rays and CT scans was also included, showing a progressive adult respiratory distress syndrome (ARDS). Results Moderate to severe progression of the lung infiltrates, with increasing percentage of high-density infiltrates sustained by a bilateral and multi-segmental extension of lung opacities, were seen. During the follow-up, apart from pleural effusions, a tubular and enlarged appearance of pulmonary vessels with a sudden caliber reduction was seen, mainly found in the dichotomic tracts, where the center of a new insurgent pulmonary lesion was seen. It could be an early alert radiological sign to predict initial lung deterioration. Another uncommon element was the presence of mediastinal lymphadenopathy with short-axis oval nodes. Conclusions Although only two patients have been studied, these findings are consistent with the radiological pattern described in literature. Finally, the pulmonary vessels enlargement in areas where new lung infiltrates develop in the follow-up CT scan, could describe an early predictor radiological sign of lung impairment.</t>
  </si>
  <si>
    <t>https://doi.org/10.1016/j.ijid.2020.02.043</t>
  </si>
  <si>
    <t>#2446</t>
  </si>
  <si>
    <t>Albarello 2020</t>
  </si>
  <si>
    <t>Analysis of the first cluster of cases in a family of novel coronavirus pneumonia in Gansu Province</t>
  </si>
  <si>
    <t>Bai, Shaoli; Wang, Jianyun; Zhou, Yingquan; Yu, Desheng; Gao, Xiaomin; Li, Lingling; Yang, Fan</t>
  </si>
  <si>
    <t>The epidemiological history and clinical characteristics of 7 cases of COVID-19 and 1 case of close contact in the first family aggregation epidemic of COVID-19 in Gansu Province were analyzed. The first patient A developed on January 22, 2020, with a history of residence in Wuhan, and confirmed severe cases of NCP on January 24, 2020; patient B, on January 23, 2020, diagnosed on January 31, severe cases; patient C, asymptomatic, diagnosed on January 27; patient D, asymptomatic, diagnosed on January 27; patient E, on January 24, diagnosed on January 28; patient F, asymptomatic, diagnosed on January 31; Patient G was asymptomatic and was diagnosed on January 31. In close contact, H was asymptomatic, PCR test was negative and asymptomatic, and he was discharged early. Among the 7 patients, 1 case died of (B) aggravation, and the other patients' condition was effectively controlled after active treatment. Except for the discharged cases, 5 cases were positive for COVID-19 specific IgM antibody and 1 case was negative. In this clustering outbreak, 4 patients remained asymptomatic, but PCR and IgM antibodies were positive, indicating that asymptomatic patients may be the key point to control the epidemic. Specific IgM antibody screening for patients whose pharyngeal swab nucleic acid test is negative but with ground glass-like lung lesions is very important for early detection and early isolation.;</t>
  </si>
  <si>
    <t>#2370</t>
  </si>
  <si>
    <t>Bai 2020</t>
  </si>
  <si>
    <t>Efficacy of orally administered porcine epidemic diarrhea vaccine-loaded hydroxypropyl methylcellulose phthalate microspheres and RANKL-secreting L. lactis</t>
  </si>
  <si>
    <t>Choe, SeEun; Song, Sok; Piao, Dachuan; Park, Gyu-Nam; Shin, Jihye; Choi, Yun-Jaie; Kang, Sang-Kee; Cha, Ra Mi; Hyun, Bang-Hun; Park, Bong-Kyun; An, Dong-Jun</t>
  </si>
  <si>
    <t>Here, we examined the efficacy of are combinant subunit antigen-based oral vaccine for preventing porcine epidemic diarrhea virus (PEDV). First, we generated a soluble recombinant partial spike S1 protein (aP2) from PEDV in E. coli and then evaluated the utility of aP2 subunit vaccine-loaded hydroxypropyl methylcellulose phthalate microspheres (HPMCP) and RANKL-secreting L. lactis (LLRANKL) as a candidate oral vaccine in pregnant sows. Pregnant sows were vaccinated twice (with a 2 week interval between doses) at 4 weeks before farrowing. Titers of virus-specific IgA antibodies in colostrum, and neutralizing antibodies in serum, of sows vaccinated with HPMCP (aP2) plus LL RANKL increased significantly at 4 weeks post-first vaccination. Furthermore, the survival rate of newborn suckling piglets delivered by sows vaccinated with HPMCP (aP2) plus LL RANKL was similar to that of piglets delivered by sows vaccinated with a commercial killed porcine epidemic diarrhea virus (PED) vaccine. The South Korean government promotes a PED vaccine program (live-killed-killed) to increase the titers of IgA and IgG antibodies in pregnant sows and prevent PEDV. The oral vaccine strategy described herein, which is based on a safe and efficient recombinant subunit antigen, is an alternative PED vaccination strategy that could replace the traditional strategy, which relies on attenuated live oral vaccines or artificial infection with virulent PEDV.</t>
  </si>
  <si>
    <t>Veterinary Microbiology</t>
  </si>
  <si>
    <t>https://doi.org/10.1016/j.vetmic.2020.108604</t>
  </si>
  <si>
    <t>#2324</t>
  </si>
  <si>
    <t>Choe 2020</t>
  </si>
  <si>
    <t>Clinical aspects, diagnosis, treatment; Other related diseases and viruses; Virology, immunology</t>
  </si>
  <si>
    <t>The 2019â€new coronavirus epidemic: Evidence for virus evolution</t>
  </si>
  <si>
    <t>Benvenuto, Domenico; Giovanetti, Marta; Ciccozzi, Alessandra; Spoto, Silvia; Angeletti, Silvia; Ciccozzi, Massimo</t>
  </si>
  <si>
    <t>There is a worldwide concern about the new coronavirus 2019â€nCoV as a global public health threat. In this article, we provide a preliminary evolutionary and molecular epidemiological analysis of this new virus. A phylogenetic tree has been built using the 15 available whole genome sequences of 2019â€nCoV, 12 whole genome sequences of 2019â€nCoV, and 12 highly similar whole genome sequences available in gene bank (five from the severe acute respiratory syndrome, two from Middle East respiratory syndrome, and five from bat SARSâ€like coronavirus). Fast unconstrained Bayesian approximation analysis shows that the nucleocapsid and the spike glycoprotein have some sites under positive pressure, whereas homology modeling revealed some molecular and structural differences between the viruses. The phylogenetic tree showed that 2019â€nCoV significantly clustered with bat SARSâ€like coronavirus sequence isolated in 2015, whereas structural analysis revealed mutation in Spike Glycoprotein and nucleocapsid protein. From these results, the new 2019â€nCoV is distinct from SARS virus, probably trasmitted from bats after mutation conferring ability to infect humans.</t>
  </si>
  <si>
    <t>455-459</t>
  </si>
  <si>
    <t>https://doi.org/10.1002/jmv.25688</t>
  </si>
  <si>
    <t>#2364</t>
  </si>
  <si>
    <t>Benvenuto 2020</t>
  </si>
  <si>
    <t>* Epidemiological study; Reservoir; Virology, immunology</t>
  </si>
  <si>
    <t>Application of the ARIMA model on the COVID-2019 epidemic dataset</t>
  </si>
  <si>
    <t>Benvenuto, Domenico; Giovanetti, Marta; Vassallo, Lazzaro; Angeletti, Silvia; Ciccozzi, Massimo</t>
  </si>
  <si>
    <t>Coronavirus disease 2019 (COVID-2019) has been recognized as a global threat, and several studies are being conducted using various mathematical models to predict the probable evolution of this epidemic. These mathematical models based on various factors and analyses are subject to potential bias. Here, we propose a simple econometric model that could be useful to predict the spread of COVID-2019. We performed Auto Regressive Integrated Moving Average (ARIMA) model prediction on the Johns Hopkins epidemiological data to predict the epidemiological trend of the prevalence and incidence of COVID-2019. For further comparison or for future perspective, case definition and data collection have to be maintained in real time.</t>
  </si>
  <si>
    <t>Data in Brief</t>
  </si>
  <si>
    <t>https://doi.org/10.1016/j.dib.2020.105340</t>
  </si>
  <si>
    <t>#2363</t>
  </si>
  <si>
    <t>Severe SARS-CoV-2 infections: practical considerations and management strategy for intensivists</t>
  </si>
  <si>
    <t>Bouadma, Lila; Lescure, Francois-Xavier; Yazdanpanah, Yazdan; Timsit, Jean-Francois</t>
  </si>
  <si>
    <t>Etiological agent and epidemiology The new agent causing this pneumonia, a coronavirus (SARS-CoV-2), was identified and sequenced [3] and diagnostic tests were developed [4]. On January 30, 2020, the World Health Organization issued a worldwide public health alert on the emergence of a new epidemic viral disease. On February 3, 2020, 17,391 confirmed cases (153 cases outside of China) have been reported (https://www.who.int/emergencies/diseases/novel-coronavirus-2019/situation-reports/). The overall mortality rate of affected patients is difficult to assess at this time, because of the lack of a reliable denominator. Severe forms represent 14% of the reported cases, and the overall mortality is around 2% of the confirmed cases. To date, 153 cases have been reported in 23 countries outside China (overall, 24 cases in Europe), most of them being imported cases: tourists coming from China, or China-originating persons returning to their country of residence after traveling to visit family in Wuhan or other Chinese regions. In Europe, at least three cases in Germany and one case in France involved patients with no history of travel to China. The German case occurred after exposure to an asymptomatic contact coming from China [5].AU - Lucet, Jean-Christophe</t>
  </si>
  <si>
    <t>Intensive Care Medicine</t>
  </si>
  <si>
    <t>10.1007/s00134-020-05967-x</t>
  </si>
  <si>
    <t>#2356</t>
  </si>
  <si>
    <t>Bouadma 2020</t>
  </si>
  <si>
    <t>The recommendation for management of the bereavements among the family members died with novel coronavirus pneumonia</t>
  </si>
  <si>
    <t>JI, Jianlin</t>
  </si>
  <si>
    <t>The death of a family member died with the novel coronavirus pneumonia is a special traumatic stress to the other family members and they will bear unbelievable distress and dramatic sorrow. The grief responses can be divided into normal grief responses and abnormal grief responses. The latter are much stronger, more severe, last longer and the responses can be delayed or inhibited or distorted. The management of abnormal grief responses includes counseling, supportive group, psychotherapy and medications.</t>
  </si>
  <si>
    <t>Chinese Journal of Behavioral Medicine and Brain Science</t>
  </si>
  <si>
    <t>#2248</t>
  </si>
  <si>
    <t>Crossâ€species transmission of the newly identified coronavirus 2019â€nCoV</t>
  </si>
  <si>
    <t>Ji, Wei; Wang, Wei; Zhao, Xiaofang; Zai, Junjie; Li, Xingguang</t>
  </si>
  <si>
    <t>The current outbreak of viral pneumonia in the city of Wuhan, China, was caused by a novel coronavirus designated 2019â€nCoV by the World Health Organization, as determined by sequencing the viral RNA genome. Many initial patients were exposed to wildlife animals at the Huanan seafood wholesale market, where poultry, snake, bats, and other farm animals were also sold. To investigate possible virus reservoir, we have carried out comprehensive sequence analysis and comparison in conjunction with relative synonymous codon usage (RSCU) bias among different animal species based on the 2019â€nCoV sequence. Results obtained from our analyses suggest that the 2019â€nCoV may appear to be a recombinant virus between the bat coronavirus and an originâ€unknown coronavirus. The recombination may occurred within the viral spike glycoprotein, which recognizes a cell surface receptor. Additionally, our findings suggest that 2019â€nCoV has most similar genetic information with bat coronovirus and most similar codon usage bias with snake. Taken together, our results suggest that homologous recombination may occur and contribute to the 2019â€nCoV crossâ€species transmission.</t>
  </si>
  <si>
    <t>433-440</t>
  </si>
  <si>
    <t>https://doi.org/10.1002/jmv.25682</t>
  </si>
  <si>
    <t>#2245</t>
  </si>
  <si>
    <t>Ji 2020</t>
  </si>
  <si>
    <t>* Narrative review; Other related diseases and viruses; Reservoir; Virology, immunology</t>
  </si>
  <si>
    <t>Strategy of hospital logistic support to the battle against novel coronavirus pneumonia</t>
  </si>
  <si>
    <t>CHEN, Changgui; XUAN, Junfang; HUANG, Xiaohua; SHOU, Hongyan; FU, Jinhong; WANG, Gongyi; CAI, Zhaobin</t>
  </si>
  <si>
    <t>Nowadays hospitals have been at the forefront fighting against novel coronavirus pneumonia, with diagnosing and treating of patients as a top priority. In order to ensure the smooth progress of diagnosis and treatment, and prevent the occurrence of nosocomial infection, logistics support needs to make allowances for the isolation ward in time from the perspectives of logistics, facilities and equipment, and to transform the in-and-out double channels of ward access as required, thus setting up the partition of the three zones. Secondly, logistics support needs to optimize the logistics service workflow, including the medical waste management, the environmental disinfection isolation, and to optimize the catering service within hospitals to reduce the gathering and flow of personnel. Thirdly, logistics support needs to increase personnel training, and to eliminate psychological panic as well as to stabilize the logistics support team by putting logistics management cadres on the front line. Meanwhile, the logistics department needs to take over the hospital access screening work, strictly manage those who enter the hospital, maximize the safety and reliability of the logistics support within the hospital, and ensure the smooth progress of the epidemic prevention work.</t>
  </si>
  <si>
    <t>E002-E002</t>
  </si>
  <si>
    <t>#2342</t>
  </si>
  <si>
    <t>* Opinion piece; Clinical aspects, diagnosis, treatment; Infection prevention and control</t>
  </si>
  <si>
    <t>Effect of TLR agonist on infections bronchitis virus replication and cytokine expression in embryonated chicken eggs</t>
  </si>
  <si>
    <t>Sharma, Bal Krishan; Kakker, Naresh Kumar; Bhadouriya, Sakshi; Chhabra, Rajesh</t>
  </si>
  <si>
    <t>Avian infectious bronchitis (IB) is an acute, highly infectious and contagious viral disease of chickens caused by avian infectious bronchitis virus (IBV) belonging to the genus Coronavirus and family Coronaviridae. It can affect all age groups of birds. The toll-like receptors (TLRs) are a major class of innate immune pattern recognition receptors that have a key role in immune response and defense against various infections.The TLRs are essential for initiation of innate immune responses and in the development of adaptive immune responses. An in ovo model was employed to study the antiviral activity of TLR ligands (Pam3CSK4, LPS and CpG ODN) on replication of IBV. It was hypothesized that optimum dose and specific timing of TLR ligands may reduce viral load of IBV in specific pathogen free (SPF) embryonated chicken eggs (ECEs). Further, the mechanism involved in the TLR-mediated antiviral response in chorioallantoic membrane (CAM) of ECEs was investigated. The ECEs of 9â€“11 days old were treated with different doses (high, intermediate and low) of TLR-2 (Pam3CSK4), TLR-4 (LPS) and TLR-21 (CpG ODN) ligands. In addition, to know the timing of TLR ligand treatment, six time intervals were analyzed viz. 36, 24 and 12â€‰h prior to infection, time of infection (co-administration of TLR ligands and avian IBV) and 12 and 24â€‰h post-IBV infection. For studying the relative expression of immuno-stimulatory genes (IFN-Î±, IFN-Î², IFN-Î³, IL-1Î², iNOS and OAS) in CAM, TLR ligands were administered through intra-allantoicroute and CAM were collected at 4, 8 and 16â€‰h post treatment. The results demonstrated that intermediate dose of all the three TLR ligands significantly reduced virus titers and used in the present study. However, the LPS reduced virus titer pre- and post-IBV infection but Pam3CSK4 and CpG ODN reduced only pre-IBV infection. Further analysis showed that TLR ligands induced IFN-Î³, IL-1Î² and IFN stimulated genes viz. iNOS and OAS genes in CAM. The present study pointed towards the novel opportunities for rational design of LPS as immuno-stimulatory agent in chickens with reference to IBV. It may be speculated that in ovo administration of these TLR ligands may enhance resistance against viral infection in neonatal chicken and may contribute towards the development of more effective and safer vaccines including in ovo vaccines.</t>
  </si>
  <si>
    <t>Molecular Immunology</t>
  </si>
  <si>
    <t>52-60</t>
  </si>
  <si>
    <t>https://doi.org/10.1016/j.molimm.2020.02.001</t>
  </si>
  <si>
    <t>#2404</t>
  </si>
  <si>
    <t>Sharma 2020</t>
  </si>
  <si>
    <t>Genetic characterization and phylogenetic analysis of porcine deltacoronavirus (PDCoV) in Shandong Province, China</t>
  </si>
  <si>
    <t>Sun, Wenchao; Wang, Li; Huang, Haixin; Wang, Wei; Cao, Liang; Zhang, Jinyong; Zheng, Min; Lu, Huijun</t>
  </si>
  <si>
    <t>Porcine deltacoronavirus (PDCoV) is the etiological agent of acute diarrhoea and vomiting in pigs, threatening the swine industry worldwide. Although several PDCoV studies have been conducted in China, more sequence information is needed to understand the molecular characterization of PDCoV. In this study, the partial ORF1a, spike protein (S) and nucleocapsid protein (N) were sequenced from Shandong Province between 2017 and 2018. The sequencing results for the S protein from 10 PDCoV strains showed 96.7 %â€“99.7 % nucleotide sequence identity with the China lineage strains, while sharing a lower level of nucleotide sequence identity, ranging from 95.7 to 96.8%, with the Vietnam/Laos/Thailand lineage strains. N protein sequencing analysis showed that these strains showed nucleotide homologies of 97.3%â€“99.3% with the reference strains. Phylogenetic analyses based on S protein sequences showed that these PDCoV strains were classified into the China lineage. The discontinuous 2 + 3 aa deletions at 400â€“401 and 758â€“760 were found in the Nsp2 and Nsp3 coding region in five strains, respectively, with similar deletions having been identified in Vietnam, Thailand, and Laos. Three novel patterns of deletion were observed for the first time in the Nsp2 and Nsp3 regions. Importantly, those findings suggest that PDCoV may have undergone a high degree of variation since PDCoV was first detected in China.</t>
  </si>
  <si>
    <t>https://doi.org/10.1016/j.virusres.2020.197869</t>
  </si>
  <si>
    <t>#2388</t>
  </si>
  <si>
    <t>Sun 2020</t>
  </si>
  <si>
    <t>Materialism and dialectics of epidemic prevention and control: only by respecting science can we get twice the result with half the effort</t>
  </si>
  <si>
    <t>WU, Xiukun</t>
  </si>
  <si>
    <t>The epidemic caused by 2019 novel coronavirus has been highly concerned by the international community including World Health Organization (WHO). This is an endless battle against human life and health. Never forget the past, the teacher of the future. When you think hard, draw inferences from one instance. Many phenomena and problems in the work of epidemic prevention, control and treatment are worthy of our deep reflection. We should use scientific thinking and dialectical materialism to make a practical and realistic summary. The purpose is to win the battle as soon as possible, and more importantly, to avoid repeating the same mistakes and prevent trouble before it happens.</t>
  </si>
  <si>
    <t>#2119</t>
  </si>
  <si>
    <t>WU 2020</t>
  </si>
  <si>
    <t>Evaluation of coronavirus in tears and conjunctival secretions of patients with SARS-CoV-2 infection</t>
  </si>
  <si>
    <t>Xia, Jianhua; Tong, Jianping; Liu, Mengyun; Shen, Ye; Guo, Dongyu</t>
  </si>
  <si>
    <t>OBJECTIVE: This study aimed to assess the presence of novel coronavirus in tears and conjunctival secretions of SARS-CoV-2 infected patients. METHODS: A prospective interventional case series study was performed, and 30 confirmed novel coronavirus pneumonia (NCP) patients were selected at the First Affiliated Hospital of Zhejiang University from January 26, 2020 to February 9, 2020. At an interval of 2-3 days, tear and conjunctival secretions were collected twice with disposable sampling swabs for reverse transcription polymerase chain reaction (RT-PCR) assay. RESULTS: 21 common type and 9 severe type NCP patients were enrolled. Two samples of tear and conjunctival secretions were obtained from the only one patient with conjunctivitis yielded positive RT-PCR results. 58 samples from other patents were all negative. CONCLUSION: We speculate that SARS-CoV-2 may be detected in the tears and conjunctival secretions in NCP patients with conjunctivitis. This article is protected by copyright. All rights reserved.</t>
  </si>
  <si>
    <t>J Med Virol</t>
  </si>
  <si>
    <t>10.1002/jmv.25725</t>
  </si>
  <si>
    <t>#2115</t>
  </si>
  <si>
    <t>Xia 2020</t>
  </si>
  <si>
    <t>Clinical characteristics of 28 patients with novel coronavirus pneumonia</t>
  </si>
  <si>
    <t>ZHAO, Rui; LIANG, Yunguang; LIN, Yanrong; LU, Ning; LI, Qiulian; LI, Youling; PAN, Pan; HE, Wei</t>
  </si>
  <si>
    <t>Objective To analysis the clinical characteristics and experiences in diagnosis and treatment of the patients with novel coronavirus pneumonia (NCP). Methods Clinical data of 28 patients with NCP in Nanning Fourth People's Hospital from January 22 to February 5 in 2020 were collected. The clinical manifestations, epidemiological history, laboratory tests, imaging examinations and treatments of patients were analyzed retrospectively. Results The 28 patients with confirmed viral pneumonia included 11 males and 17 females, ranging from 11 to 68 years. They all had history of epidemiological exposure and were all positive for 2019-nCoV nucleic acid in throat swabs. There were one mild case, 25 ordinary cases and two severe cases. There were four groups of family clusters. The illness onset ranged from 1 to 12 days after exposure, and the time from the symptom onset to the positive result of the nucleic acid test was 0 to 13 days. The clinical symptoms were mainly fever and cough, which progressed rapidly in a short period of time. Since the onset of illness, the peak values of axillary temperature of the 28 patients were 36.6~39.5 &amp;#8451;, while five patients had no fever throughout the course of the disease with the peak temperature of &amp;le;37 &amp;#8451;. There were two patients presented with decreased white blood cell counts, five patients with elevated C reactive protein, six patients with abnormal alanine aminotransferase, three patients with abnormal aspartate aminotransferase,10 patients with elevated creatine kinase, three patients with elevated creatine kinase isoenzyme, four patients with elevated lactate dehydrogenase, and all with normal procalcitonin levels. The chest computed tomography examinations showed that the common features were ground glass shadows (21 cases), blurred edges (18 cases), speckles and patchy shadows (17 cases), thickening and disorder of some lung textures (7 cases), and visible band shadows (7 cases). Pulmonary lesions often progressed rapidly. One 11-year-old child was treated with alpha-interferon alone, and 27 patients were treated with alpha-interferon inhalation plus lopinavir/ritonavir with 4 withdrawal due to adverse reactions. Up to February 12, nine patients had been discharged from the hospital, who were ordinary cases, without death cases. Conclusions The NCP patients mostly present with fever and cough. Pulmonary lesions often progress rapidly. Respiratory pathogen testing should be conducted as early as possible and repeatedly. Disisolation should be cautious for suspected people who are negative for 2019-nCoV nucleic acid in pharynx swabs.</t>
  </si>
  <si>
    <t>Chinese Journal of Infectious Diseases</t>
  </si>
  <si>
    <t>#2054</t>
  </si>
  <si>
    <t>ZHAO 2020</t>
  </si>
  <si>
    <t>How Ophthalmologists Should Understand and Respond to the Current Epidemic of Novel Coronavirus Pneumonia (COVID-19)</t>
  </si>
  <si>
    <t>ZHIJIE, Li</t>
  </si>
  <si>
    <t>The new coronavirus pneumonia that first appeared in Wuhan, China, in December 2019 has attracted great attention from both the Chinese government and the international community. The International Committee on Viral Classification named the virus 'Severe Acute Respiratory Syndrome Coronavirus 2' (SARS-CoV-2), and the WHO named the pneumonia it causes 'Coronavirus Disease 2019' (COVID-19). At present, the disease is centered in Wuhan City and is spreading rapidly to all parts of China, as well as twenty other countries. About 20% of the people infected during the SARS epidemic in 2003 were employees in hospital environments. COVID-19 has infected an even greater number of heath care workers. Therefore, ophthalmologists need to understand the disease and recognize the importance of taking preventive measures. Although ophthalmologists do not work on the front lines of the outbreak, due to their area of expertise, a variety of situations, such as infection consultations or ophthalmic emergency treatments, can lead to the exposure of ophthalmologists to high-risk environments. This risk will only increase as the number of infected patients continues to increase. When dealing with seemingly normal ophthalmic patients, the vigilance of ophthalmologists and associated staff tends to be significantly reduced. To better protect patients, families, and health care workers, it is strongly recommended that in addition to the standard precautions for the care of all patients, strict contact precautions and droplet precautions need to be taken by ophthalmologists. These measures include 1) wearing an efficient mask (an N95 mask); 2) always performing hand hygiene before and after examining a patient; (3) wearing sterile gloves when entering a patient&amp;rsquo;s room and touching a patient; (4) wearing a gown when contact is expected with items and environmental surfaces surrounding a patient or when the patient is incontinent or has diarrhea or a surgical or other invasive wound with oozing fluid; 5) cleaning and disinfecting ophthalmic equipment and correctly handling medical waste after examination to prevent transmission to patients who are subsequently examined; 6) wearing goggles and a disposable mask to cover the front and sides of the face before touching a patient, as the virus could spread through the ocular surface; 7) performing the relevant screening for novel coronavirus pneumonia for regular patients who have conjunctivitis and respiratory symptoms at the same time; 8) prohibiting the use of infected patients as potential donors for corneal transplants and temporarily adding donor SARS-CoV-2 screening to the medical standard of the eye bank during the outbreak; and 9) for the purposes of scientific research, diagnosis, and other special needs, packing, shipping, and transporting collected specimens according to the relevant dangerous biological goods regulations.</t>
  </si>
  <si>
    <t>#2051</t>
  </si>
  <si>
    <t>ZHIJIE 2020</t>
  </si>
  <si>
    <t>Reconsideration on the multiple value of Behavior determining Health: in the perspective of the situation of COVID-19</t>
  </si>
  <si>
    <t>ZHU, Lifang; BIE, Mingke; SONG, Guojian; YANG, Zhiyin</t>
  </si>
  <si>
    <t>Why has the concept of behavior determining health created more and more extensive and far-reaching influence ever since it was put forward? The reason lies in its multiple values. It is of great practical significance and has important implications for long-term health care to explore and analyze in the perspective of the situation of COVID-19 its philosophical values, cultural values, methodological values, social values and the national strategic value of 'healthy China'.</t>
  </si>
  <si>
    <t>#2041</t>
  </si>
  <si>
    <t>ZHU 2020</t>
  </si>
  <si>
    <t>Airway management of COVID-19 patients with severe pneumonia</t>
  </si>
  <si>
    <t>Patients with severe and critical COVID-19 will develop into acute respiratory distress syndrome in a short time. Noninvasive or invasive positive pressure ventilation will be important means for those patients, which will help to improve the clinical cure rate and reduce the mortality. Effective airway management has a great significance to improve respiratory support, reduce complications, and promote rehabilitation.</t>
  </si>
  <si>
    <t>Zhonghua Er Bi Yan Hou Tou Jing Wai Ke Za Zhi</t>
  </si>
  <si>
    <t>10.3760/cma.j.issn.1673-0860.2020.04.001</t>
  </si>
  <si>
    <t>#2471</t>
  </si>
  <si>
    <t>Correction to Lancet Infect Dis 2019; 20: 275â€“76</t>
  </si>
  <si>
    <t>e27</t>
  </si>
  <si>
    <t>https://doi.org/10.1016/S1473-3099(20)30071-2</t>
  </si>
  <si>
    <t>#2468</t>
  </si>
  <si>
    <t>Emergency management practice of novel coronavirus pneumonia in designated hospitals</t>
  </si>
  <si>
    <t>CHEN, Changgui; ZHANG, Songping; HUANG, Xiaohua; HUANG, Jinsong; CAI, Zhaobin</t>
  </si>
  <si>
    <t>At present, we are fighting against the outbreak of novel coronavirus pneumonia (NCP) in China. For the purposes of diagnosis and treatment of NCP patients, Hangzhou Xixi Hospital, as a designated hospital, make available the wards quickly, initiated the management system of public health emergencies, and established a 'tolerate admission- strict discharge' patients management program. Meanwhile, the hospital has established an emergency supply and coordinated distribution mechanism for medical protection materials, and a full-system and multi-model training system, ensuring smooth progress of the diagnosis and treatment work.</t>
  </si>
  <si>
    <t>#2341</t>
  </si>
  <si>
    <t>Efficacies of lopinavir/ritonavir and abidol in the treatment of novel coronavirus pneumonia</t>
  </si>
  <si>
    <t>CHEN, Jun; LING, Yun; XI, Xiuhong; LIU, Ping; LI, Feng; LI, Tao; SHANG, Zhiyin; WANG, Mei; SHEN, Yinzhong; LU, Hongzhou</t>
  </si>
  <si>
    <t>Objective To evaluate the efficacies of lopinavir/ritonavir and abidol in the treatment of NCP. Methods The clinical data of 134 patients with NCP receiving treatment at Shanghai Public Health Clinical Center during Jan 20 to Feb 6, 2020 were retrospectively collected. All the patients received interferon-&amp;alpha;2b spray and symptomatic supportive treatment, and 52 cases received oral lopinavir/ritonavir treatment, 34 cases received oral abidol treatment, the remaining 48 cases did not take any antiviral drugs. The efficacies at median day 7 among the three groups were compared by using Kruskal-Wallis or chi-square tests. Results The 134 patients included 69 males (51.5%) and 65 females, aged 35-62 years with the average of 48 years. The median time to temperature normalization in patients receiving abidol or lopinavir/ritonavir treatment was both 6 days after admission, and that was 4 days in the control group, with no significant difference ( &amp;chi; 2 = 2.37, P =0.31). The median time to PCR negative in the respiratory specimens in the three groups was all 7 days after admission, and the PCR negative rates at day 7 after admission in lopinavir/ritonavir, abidol and control groups were 71.8% (28/39), 82.6% (19/23) and 77.1% (27/35), respectively, which were not significantly different ( &amp;chi; 2 = 0.46 , P =0.79). Radiological worsening at day 7 was observed in comparable proportions of patients in the three groups, which were 42.3% ( n =22), 35.3% ( n =12) and 52.1% ( n =25), respectively ( &amp;chi; 2 = 2.38, P =0.30) . Adverse reactions occurred in 17.3% ( n =9), 8.8% ( n =3) and 8.3% ( n =4) patients, respectively in the three groups ( &amp;chi; 2 = 2.33, P =0.33). Conclusions This study did not find any effects of lopinavir/ritonavir and abidol on relieving symptoms or accelerating virus clearance. The efficacies of these two drugs in NCP treatment need further investigation.</t>
  </si>
  <si>
    <t>#2339</t>
  </si>
  <si>
    <t>Thoughts and suggestions on modern construction of disease prevention and control system</t>
  </si>
  <si>
    <t>Cheng, J. Q.</t>
  </si>
  <si>
    <t>The critical period for the prevention and control of novel coronavirus pneumonia (NCP) in China, in response to requirements for accelerating the modernization of the disease prevention and control system, we analyzed and summarized the current situation, existing problems, and deficiencies in China's modernization of disease prevention and control system. In addition, we put forward the contents and countermeasures for the modernization of the disease prevention and control system. The modernization of the disease prevention and control system should be built around governance modernization, talent modernization, equipment modernization, scientific research modernization, and modernization of the regulatory system. The countermeasures and suggestions need to reposition the disease prevention and control system, rationalize the management system and operating mechanism, strengthen the modernization of talents and equipment, strengthen scientific research on disease prevention and control, and further improve the disease prevention and control legal system.</t>
  </si>
  <si>
    <t>Zhonghua Yu Fang Yi Xue Za Zhi</t>
  </si>
  <si>
    <t>10.3760/cma.j.cn112150-20200221-00151</t>
  </si>
  <si>
    <t>#2327</t>
  </si>
  <si>
    <t>Cheng 2020</t>
  </si>
  <si>
    <t>Key points for the prevention and treatment of the novel coronavirus pneumonia in the elderly</t>
  </si>
  <si>
    <t>CHEN, Qiong; YU, Weiwei; WANG, Lijing; XI, Huan; ZHANG, Qiang; CHEN, Xinyu; HUANG, Kui; LU, Xiang; LIU, Xinmin; ZHANG, Cuntai; WANG, Jianye</t>
  </si>
  <si>
    <t>The population is commonly susceptible to the 2019 novel coronavirus(2019-nCoV), especially the elderly with comorbidities.Elderly patients infected with 2019-nCoV tend to have higher rates of severe illnesses and mortality.Immunoaging is an important cause of severe novel coronavirus pneumonia(NCP)in the elderly.Due to the combination of underlying diseases, elderly patients may exhibit a typical manifestations in clinical symptoms, supplementary examinations and pulmonary imaging, deserving particular attention.The general condition of the elderly should be considered during diagnosis and treatment.In addition to routine care and measures such as oxygen therapy, antiviral therapy and respiratory support, treatment of underlying disease, nutritional support, sputum expectoration, complication prevention and psychological support should also be considered for elderly patients.Based on literature review and expert panel discussion, we drafted the Key Points for the Prevention and Treatment of the Novel Coronavirus Pneumonia in the elderly, aiming to provide help with the prevention and treatment of NCP and the reduction of harm to the elderly population.</t>
  </si>
  <si>
    <t>Chinese Journal of Geriatrics</t>
  </si>
  <si>
    <t>113-118</t>
  </si>
  <si>
    <t>#2335</t>
  </si>
  <si>
    <t>* Normative guidance; Clinical aspects, diagnosis, treatment</t>
  </si>
  <si>
    <t>First case of Coronavirus Disease 2019 (COVID-19) pneumonia in Taiwan</t>
  </si>
  <si>
    <t>Cheng, Shao-Chung; Chang, Yuan-Chia; Fan Chiang, Yu-Long; Chien, Yu-Chan; Cheng, Mingte; Yang, Chin-Hua; Huang, Chia-Husn; Hsu, Yuan-Nian</t>
  </si>
  <si>
    <t>An outbreak of respiratory illness proved to be infected by a 2019 novel coronavirus, officially named Coronavirus Disease 2019 (COVID-19), was notified first in Wuhan, China, and has spread rapidly in China and to other parts of the world. Herein, we reported the first confirmed case of novel coronavirus pneumonia (NCP) imported from China in Taiwan. This case report revealed a natural course of NCP with self-recovery, which may be a good example in comparison with medical treatments.</t>
  </si>
  <si>
    <t>Journal of the Formosan Medical Association</t>
  </si>
  <si>
    <t>https://doi.org/10.1016/j.jfma.2020.02.007</t>
  </si>
  <si>
    <t>#2326</t>
  </si>
  <si>
    <t>Treatment strategy for gastrointestinal tumor under the outbreak of novel coronavirus pneumonia in China</t>
  </si>
  <si>
    <t>CHEN, Yonghe</t>
  </si>
  <si>
    <t>The outbreak of the novel coronavirus pneumonia (NCP) has become a public health emergency in China. Chinese authorities and health agencies had devoted great efforts to control this disease. As surgeons specialized in the treatment of gastrointestinal tumors, we should always be aware of the prevention for NCP and incorporate this awareness into every detail of clinical practice. For the patients with gastrointestinal tumors, pre-admission screening should be done in order to rule out NCP. Real-time RT-PCR panel and chest CT scan should be conducted for patients with fever (&amp;gt;37.3&amp;#8451;), travel history to Hubei Province within 14 days, or contact history with residents from Wuhan district within 14 days. Prevention measures for both medical staffs and the screen-negative admitted patients should also be enhanced because false negative is possible. Medical instruments should be properly discarded or disinfected according to standardized procedures established by the local center for disease control and prevention (CDC). Surgical operation should be reduced at a minimal level to prevent cross infection in this special period.Surgical intervention for benign tumor should be postponed. For malignant tumor, multidisciplinary therapy (MDT) is recommended and non-surgical anti-tumor therapy should be selected with higher priority. Neoadjuvant therapy is highly recommended for gastrointestinal cancer at advanced stages that meet the indications of NCCN guideline (gastric cancer T stage &amp;ge; 2/rectal cancer T stage &amp;ge; 3/unresectable colon cancer). Gastric or esophagogastricjunction (EGJ) malignant tumor with obstruction can be managed with gastric tube decompression or stent placement to relieve the symptoms. Transnasal enteral feeding tube intubation/percutaneous endoscopic gastrostomy could be adopted to ensure enteral nutrition supply. For colorectal malignancy with simple intestinal obstruction, stent placement can achieve a high success rate, which not only helps avoid emergency surgery, but also creates a better condition for subsequent surgery. Transcatheter arterial embolization for hemostasis is an alternative choice for gastrointestinal tumor with bleeding. However, emergency operation still must be performed for patients with acute uncontrolled bleeding, obstruction or after other alternative treatment measures fail. All cases with suspicious or confirmed with NCP must be reported to the local CDC department. All invasive intervention must be performed in a designated isolation area. Tertiary prevention measure must be adopted for all anesthetists with additional face mask or medical goggle protection to prevent respiratory droplet transmission. Preventive enterostomy is preferable in lower digestive tract surgery. Thoroughly disinfecting the operating room after surgery is necessary. Fever after surgery must be carefully differentiated whether it's caused by post-surgery abdominal infection/inflammation or NCP. Single-room isolation and related examinations should be performed according to the standard procedures. We believe that with the unprecedentedly joint efforts of doctors and patients, we will eventually win this war against NCP.</t>
  </si>
  <si>
    <t>Chinese Journal of Gastrointestinal Surgery</t>
  </si>
  <si>
    <t>I-IV</t>
  </si>
  <si>
    <t>#2332</t>
  </si>
  <si>
    <t>2019 novel coronavirus: an emerging global threat</t>
  </si>
  <si>
    <t>Columbus, Cristie; Brust, Karen B.; Arroliga, Alejandro C.</t>
  </si>
  <si>
    <t>The coronavirus (CoV) epidemic that began in China in December 2019 follows earlier epidemics of severe acute respiratory syndrome CoV in China and Middle East respiratory syndrome CoV in Saudi Arabia. The full genome of the 2019 novel coronavirus (2019-nCoV) has now been shared, and data have been gathered from several case series. As of February 11, 2020, there have been 45,182 laboratory-confirmed cases, the vast majority in China, with 1115 deaths, for an overall case-fatality rate of 2.5%. Cases have been confirmed in 27 countries. On average, each patient infects 2.2 other people. Symptomatic infection appears to predominantly affect adults, with a 5-day estimated incubation period between infection and symptom onset. The most common presenting symptoms are fever, cough, dyspnea, and myalgias and/or fatigue. All cases reported to date have shown radiographic evidence of pneumonia. 2019-nCoV is diagnosed by real-time reverse transcriptase polymerase chain reaction. Treatment is largely supportive, with regimens including antiviral therapy. Corticosteroids are not routinely recommended. Hand hygiene, prompt identification and isolation of suspect patients, and appropriate use of personal protective equipment are the most reliable methods to contain the epidemic</t>
  </si>
  <si>
    <t>Baylor University Medical Center Proceedings</t>
  </si>
  <si>
    <t>10.1080/08998280.2020.1731272</t>
  </si>
  <si>
    <t>#2319</t>
  </si>
  <si>
    <t>Columbus 2020</t>
  </si>
  <si>
    <t>Report of the first cases of mother and infant infections with 2019 novel coronavirus in Xinyang City Henan Province</t>
  </si>
  <si>
    <t>LI, Mengdie; XU, Ming; ZHAN, Weiqiang; HAN, Tao; ZHANG, Guosheng; LU, Yibin</t>
  </si>
  <si>
    <t>Objective To report the first case of a neonatal pneumonia with 2019-nCoV infection, and the experience of successfully diagnosis and treatment in late pregnancy woman with novel coronavirus pneumonia (critical type) in Xinyang city. Methods The successfully diagnosis and treatment of a woman with 38 weeks singleton pregnancy complicated with novel coronavirus pneumonia (critical type), and a case of neonatal pneumonia with 2019-nCoV infection were retrospectively analyzed. Results A single male was successfully delivered at 38-week gestation of his mother by cesarean section under third level protection in operation room. The delivery woman was diagnosed with 2019-nCoV infection at day 2 of delivery. Dyspnea and severe hypoxemia soon developed, and invasive mechanical ventilation was given. After active rescue and treatment, the delivery woman had been taken off line successfully and the condition was stable. Pharyngeal swab specimen of the neonate was sent for examination 3 days after birth, and was positive for novel coronavirus nucleic acid by fluorescence reverse transcript polymerase chain reaction. Conclusion 2019-nCoV&amp;nbsp;may be transmitted vertically from mother to child.</t>
  </si>
  <si>
    <t>#2207</t>
  </si>
  <si>
    <t>* Case study/series; Clinical aspects, diagnosis, treatment; Infection prevention and control</t>
  </si>
  <si>
    <t>Chemotherapy strategy for colorectal cancer under the outbreak of novel coronavirus pneumonia</t>
  </si>
  <si>
    <t>Li, Y. H.; Shen, L.; Li, J.</t>
  </si>
  <si>
    <t>The outbreak of novel coronavirus pneumonia (NCP) makes the medical treatment of colorectal cancers difficult. Cancer patients are more susceptible to infection and tumor history is defined as an important factor of poor prognosis, which challenges both doctors and patients. For metastatic colorectal cancer (CRC) patients, maintenance therapy is the optimal choice. The patients with tumor progression or poor biological behaviorshould receive or or continue combination chemotherapy. Adjuvant chemotherapy should reduce the intensity of treatment and shorten the therapy time. Fever patients during chemotherapy need to receive differential diagnosis and screening according to national standards. Patients with stable diseases and good general conditions may delay imaging examination.. Clinicians should make individual clinical decisions based on the specifics of each patient durding epidemic situation.</t>
  </si>
  <si>
    <t>Zhonghua Wei Chang Wai Ke Za Zhi</t>
  </si>
  <si>
    <t>10.3760/cma.j.cn.441530-20200226-00093</t>
  </si>
  <si>
    <t>#2200</t>
  </si>
  <si>
    <t>* Narrative review; Clinical aspects, diagnosis, treatment; Other related diseases and viruses</t>
  </si>
  <si>
    <t>Clinical features of 2019 novel coronavirus infection patients and a feasible screening procedure</t>
  </si>
  <si>
    <t>LI, Yan; XU, Shengyong; DU, Tiekuan; XU, Jun; LI, Yi; YU, Xuezhong; ZHU, Huadong</t>
  </si>
  <si>
    <t>Objective To study the clinical characteristics of 2019 coronavirus (2019-nCoV) pneumonia patients and make a feasible screening process in fever clinic. Methods Epidemiologic features, clinical presentation, laboratory findings and image features of the screened patients were retrospectively collected and analyzed. Results Totally, 46 patients were screened, 9 of them were laboratory-confirmed 2019-nCoV infection, and others were defined as laboratory-excluded patients. Laboratory-confirmed patients had higher frequency of travelling or residence in Wuhan within two weeks of onset (P&amp;lt;0.05), but there were no differences on age, sex, other epidemiologic features and comorbidities between the two groups (P&amp;gt;0.05). The most common feature of the laboratory-confirmed patients was fever (100%), but the symptoms showed no differences between the two groups (P&amp;gt;0.05). Laboratory-confirmed patients had lower white blood cell count than the laboratory-excluded patients (P&amp;lt;0.05), and all of them had pneumonia in chest CT scan. None of the patients with normal chest CT had positive 2019-nCoV nucleic acid test. Conclusions No specific symptom was helpful in the diagnosis of 2019-nCoV infection. However, patients without chest CT scan changes had a very low risk of 2019-nCoV infection despite of the epidemiologic history and fever. We recommended a screening procedure that might be helpful to reduce the rate of miss diagnosis and improve screening efficiency.</t>
  </si>
  <si>
    <t>#2201</t>
  </si>
  <si>
    <t>* Narrative review; Clinical aspects, diagnosis, treatment; Epidemiology; Infection prevention and control</t>
  </si>
  <si>
    <t>Consensus on emergency surgery and infection prevention and control for severe trauma patients with 2019 novel coronavirus pneumonia</t>
  </si>
  <si>
    <t>LI, Yang; LI, Zhanfei; MAO, Qingxiang; LIU, Ding; ZHANG, Letian; YANG, Fan; XIE, Yu; ZHOU, Siru; ZHANG, Huayu; AI, Shanmu; TANG, Hao; ZHONG, Qiu; GUO, Qingshan; WANG, Yaoli; ZHANG, Weiguo; CHEN, Liyong; BAI, Xiangjun; ZHANG, Lianyang</t>
  </si>
  <si>
    <t>A novel coronavirus pneumonia (NCP) epidemic has occurred in Wuhan, Hubei Province since December 2019, caused by a novel coronavirus (2019-nCoV) never been seen previously in human. China has imposed the strictest quarantine and closed management measures in history to control the spreading of the disease. However, severe trauma can still occur in the NCP patients. In order to standardize the emergency treatment and the infection prevention and control of severe trauma patients with hidden infection, suspected or confirmed infection of 2019-nCoV, Trauma Surgery Branch of Chinese Medical Doctors' Association organized this expert consensus. The consensus illustrated the classification of the NCP patients, severe trauma patients in need of emergency surgery, emergency surgery type, hierarchical protection for medical personnel and treatment places. Meanwhile, the consensus standardized the screening, injury severity evaluation, emergency surgical treatment strategy and postoperative management strategy of severe trauma patients during the epidemic period of NCP, providing a basis for the clinical treatment of such kind of patients.</t>
  </si>
  <si>
    <t>Chinese Journal of Trauma</t>
  </si>
  <si>
    <t>#2202</t>
  </si>
  <si>
    <t>* Narrative review; * Normative guidance; Infection prevention and control; Other related diseases and viruses</t>
  </si>
  <si>
    <t>Treatment of 2019 novel coronavirus pneumonia based on the theory of 'three syndromes and three methods'</t>
  </si>
  <si>
    <t>LI, Zhijun; LI, Yinping; WANG, Bochao</t>
  </si>
  <si>
    <t>The latest diagnosis and treatment plan (4th edition) of 2019 novel coronavirus pneumonia has been issued. The diagnosis and treatment plan highlights the concept of integrated traditional Chinese and Western medicine, and Xuebijing injection was referred for three times. Xuebijing injection was successfully developed based on the theory of 'three syndromes and three methods'. The theory of 'three syndromes and three methods' is a theoretical system of integrated traditional Chinese and Western medicine on critical diseases proposed by Professor Wang Jinda and his team in the 1970s, and it is one of the main contents of Wang Jinda's academic thought. The theory of 'three syndromes and three methods' has a deep foundation of traditional Chinese medicine theory, and it is still being continuously enriched and improved. It is also supported by multiple evidence-based data. Therefore, 'three syndromes and three methods' has rich theoretical connotation and tenacious vitality.</t>
  </si>
  <si>
    <t>#2198</t>
  </si>
  <si>
    <t>Caring for persons in detention suffering with mental illness during the Covid-19 outbreak</t>
  </si>
  <si>
    <t>Liebrenz, M.; Bhugra, D.; Buadze, A.; Schleifer, R.</t>
  </si>
  <si>
    <t>Forensic Science International: Mind and Law</t>
  </si>
  <si>
    <t>https://doi.org/10.1016/j.fsiml.2020.100013</t>
  </si>
  <si>
    <t>#2194</t>
  </si>
  <si>
    <t>Liebrenz 2020</t>
  </si>
  <si>
    <t>Health management of breast cancer patients outside the hospital during the outbreak of 2019 novel coronavirus disease</t>
  </si>
  <si>
    <t>Liu, B. L.; Ma, F.; Wang, J. N.; Fan, Y.; Mo, H. N.; Xu, B. H.</t>
  </si>
  <si>
    <t>The outbreak of 2019 novel coronavirus disease (COVID-19) is spreading rapidly. In order to prevent cluster outbreaks, the government strengthened the management and control of personnel mobility, which had a great impact on the examination and treatment of breast cancer patients. This paper discusses how to realize scientific health management of breast cancer patients outside the hospital based on the existing epidemic situation, characteristics of breast cancer patients and public health safety factors. The breast cancer patients should synthetically consider the epidemic prevention situation of inhabitance, the disease stage and previous therapeutic schedule to decide the next therapeutic schedule. If necessary, after professional discussion and communication between doctors and patients online or offline, the hospital visiting time should be delayed through seeking alternative treatment schemes, and psychological counseling for patients should be paid attention to at the same time.</t>
  </si>
  <si>
    <t>Zhonghua Zhong Liu Za Zhi</t>
  </si>
  <si>
    <t>10.3760/cma.j.cn112152-20200221-00110</t>
  </si>
  <si>
    <t>#2191</t>
  </si>
  <si>
    <t>Expert consensus on elderly patients with hip fracture under epidemic of novel coronavirus pneumonia</t>
  </si>
  <si>
    <t>LIU, Guohui; LIU, Ximing; TONG, Xiaoling; WANG, Dongliang; CHEN, Yanxi; CAO, Liehu; LIU, Guodong; LIU, Jing; HU, Yan; HUANG, Biaotong; SHI, Zhongmin; ZHANG, Dianying; HOU, Zhiyong; LIU, Hongjian; TONG, Peijian; SONG, Shaojun; YANG, Lei; WANG, Yong; ZHANG, Lei; LUO, Tao; WANG, Meitang; ZHANG, Peng; ZHANG, Yong; LIN, Haodong; YU, Baoqing; MI, Bobin; ZHANG, Yingze; SU, Jiacan</t>
  </si>
  <si>
    <t>With the spread of novel coronavirus pneumonia (NCP) in December 2019, the management and rehabilitation of elderly patients with hip fractures and protection of medical staff face new challenges, and need to be adjusted appropriately under this very circumstances. Hip fractures in the elderly account for more than half of osteoporotic fractures. Expert group formulate this consensus so as to make better decision against this epidemic and protect patients' families and medical staff. This consensus elaborates not only epidemic condition of NCP, but also general principles of medical admission, treatment and protection for both medical staff and patients, in order to provide some reference and promote the standardization of clinical diagnosis and treatment of elderly patients with hip fractures under the condition of NCP.</t>
  </si>
  <si>
    <t>104-110</t>
  </si>
  <si>
    <t>#2188</t>
  </si>
  <si>
    <t>LIU 2020</t>
  </si>
  <si>
    <t>* Narrative review; * Normative guidance; Infection prevention and control</t>
  </si>
  <si>
    <t>Persistence and clearance of viral RNA in 2019 novel coronavirus disease rehabilitation patients</t>
  </si>
  <si>
    <t>LING, Yun; XU, Shui Bao; LIN, Yi Xiao; TIAN, Di; ZHU, Zhao Qin; DAI, Fa Hui; WU, Fan; SONG, Zhi gang; HUANG, Wei; CHEN, Jun; HU, Bi Jie; WANG, Sheng; MAO, En Qiang; ZHU, Lei; ZHANG, Wen Hong; LU, Hong Zhou</t>
  </si>
  <si>
    <t>Background: A patient&amp;rsquo;s infectivity is determined by the presence of the virus in different body fluids, secretions, and excreta. The persistence and clearance of viral RNA from different specimens of patients with 2019 novel coronavirus disease (COVID-19) remain unclear. This study analyzed the clearance time and factors influencing 2019 novel coronavirus (2019-nCoV) RNA in different samples from patients with COVID-19, providing further evidence to improve the management of patients during convalescence. Methods: The clinical data and laboratory test results of convalescent patients with COVID-19 who were admitted to from January 20, 2020 to February 10, 2020 were collected retrospectively. The reverse transcription polymerase chain reaction (RT-PCR) results for patients&amp;rsquo; oropharyngeal swab, stool, urine, and serum samples were collected and analyzed. Convalescent patients refer to recovered non-febrile patients without respiratory symptoms who had two successive (minimum 24 h sampling interval) negative RT-PCR results for viral RNA from oropharyngeal swabs. The effects of cluster of differentiation 4 (CD4)+ T lymphocytes, inflammatory indicators, and glucocorticoid treatment on viral nucleic acid clearance were analyzed. Results: In the 292 confirmed cases, 66 patients recovered after treatment and were included in our study. In total, 28 (42.4%) women and 38 men (57.6%) with a median age of 44.0 (34.0&amp;ndash;62.0) years were analyzed. After in-hospital treatment, patients&amp;rsquo; inflammatory indicators decreased with improved clinical condition. The median time from the onset of symptoms to first negative RT-PCR results for oropharyngeal swabs in convalescent patients was 9.5 (6.0&amp;ndash;11.0) days. By February 10, 2020, 11 convalescent patients (16.7%) still tested positive for viral RNA from stool specimens and the other 55 patients&amp;rsquo; stool specimens were negative for 2019-nCoV following a median duration of 11.0 (9.0&amp;ndash;16.0) days after symptom onset. Among these 55 patients, 43 had a longer duration until stool specimens were negative for viral RNA than for throat swabs, with a median delay of 2.0 (1.0&amp;ndash;4.0) days. Results for only four (6.9%) urine samples were positive for viral nucleic acid out of 58 cases; viral RNA was still present in three patients&amp;rsquo; urine specimens after throat swabs were negative. Using a multiple linear regression model ( F =2.669, P =0.044, and adjusted R 2 =0.122), the analysis showed that the CD4+ T lymphocyte count may help predict the duration of viral RNA detection in patients&amp;rsquo; stools ( t =-2.699, P =0.010). The duration of viral RNA detection from oropharyngeal swabs and fecal samples in the glucocorticoid treatment group was longer than that in the non-glucocorticoid treatment group (15 days vs 8.0 days, respectively; t =2.550, P =0.013) and the duration of viral RNA detection in fecal samples in the glucocorticoid treatment group was longer than that in the non-glucocorticoid treatment group (20 days vs 11 days, respectively; t =4.631, P &amp;lt;0.001). There was no statistically significant difference in inflammatory indicators between patients with positive fecal viral RNA test results and those with negative results ( P &amp;gt;0.05). Conclusions: In brief, as the clearance of viral RNA in patients&amp;rsquo; stools was delayed compared to that in oropharyngeal swabs, it is important to identify viral RNA in feces during convalescence. Because of the delayed clearance of viral RNA in the glucocorticoid treatment group, glucocorticoids are not recommended in the treatment of COVID-19, especially for mild disease. The duration of RNA detection may relate to host cell immunity.</t>
  </si>
  <si>
    <t>Chinese Medical Journal</t>
  </si>
  <si>
    <t>#2192</t>
  </si>
  <si>
    <t>LING 2020</t>
  </si>
  <si>
    <t>Analysis of early chest high resolution CT images of novel coronavirus pneumonia</t>
  </si>
  <si>
    <t>LIU, Haifeng; ZHANG, Dongyou; YANG, Yi; LONG, Bin; YIN, Long; ZHAO, Ming; PENG, Yong</t>
  </si>
  <si>
    <t>Objective To investigate the first chest HRCT imaging manifestations infected with novel coronavirus pneumonia (NCP). Method A retrospective analysis of the first chest HRCT images of 106 patients with NCP clinically diagnosed in our hospital from January 3 to 25, 2020. Lesion distribution, morphology and surrounding involvement were analyzed. Result Lesions were found in the first lung HRCT of 106 patients, with unilateral lung distribution in 11 cases (10.4%), bilateral lung distribution in 95 cases (89.6%), and peripheral distribution of lung in 65 cases (61.3%). 41 cases (38.7%) were distributed at the same time; 8 cases (7.5%) were 1 lesion, 5 cases (4.7%) were 2 lesions, 93 cases (87.8%) were multiple lesions, and 12 cases were nodular lesions (11.3%). 94 cases of ground-glass lesions (88.7%), 7 cases of cord-like lesions (6.6%), 15 cases (14.2%) of coexisting lesions of two or more forms; 10 cases (9.4%) involving one lung lobe There were 96 cases (90.6%) involving two or more lung lobes; 24 cases (22.6%) with enlarged mediastinal lymph nodes (19 cases over 60 years old, accounting for 79.2%); 3 cases with pleural effusion (2.8 %), 1 case had pericardial effusion (0.9%), and 2 cases had pleural involvement / thickening (1.9%). Patients over 60 years of age mostly present with multiple lesions, multiple morphology, peripheral and central distribution of lungs, involving multiple lung lobes, and enlarged mediastinal lymph nodes. Conclusions Lung lesions of NCP patients can be detected for the first time by chest HRCT, which is the preferred imaging method. Thoracic HRCT scans play an important role in the early diagnosis of new coronavirus (NCP). .</t>
  </si>
  <si>
    <t>#2187</t>
  </si>
  <si>
    <t>Expert consensus on emergency surgery management for traumatic orthopedics under prevention and control of novel coronavirus pneumonia</t>
  </si>
  <si>
    <t>LIU, Jing; LI, Hui; ZHOU, Wu; LIU, Guohui; ZHANG, Yingze; JIANG, Baoguo; TANG, Peifu; LIU, Guodong; WU, Xinbao; YUAN, Zhi; ZHOU, Fang; WANG, Tianbing; FU, Zhongguo; HOU, Zhiyong; SU, Jiacan; YU, Bin; SHAO, Zengwu; XIA, Tian; XIONG, Liming; FANG, Yue; WANG, Guanglin; LIN, Peng; CHEN, Yanxi; NI, Jiangdong; YANG, Lei; WANG, Dongliang; HE, Chengjian; LIU, Ximing; CHE, Biao; LI, Yaming; WANG, Junwen; CHEN, Ming; ZHAO, Meng; CAO, Faqi; SUN, Yun; MI, Bobin; LIU, Mengfei; XIONG, Yuan; XUE, Hang; HU, Liangcong; HU, Yiqiang; CHEN, Lang; YAN, Chenchen</t>
  </si>
  <si>
    <t>Since December 2019, novel coronavirus pneumonia (NCP) has been reported in Wuhan, Hubei Province, and spreads rapidly to all through Hubei Province and even to the whole country. The virus is 2019 novel coronavirus (2019-nCoV), never been seen previously in human, but all the population is generally susceptible. The virus spreads through many ways and is highly infectious, which brings great difficulties to the prevention and control of NCP. Based on the needs of orthopedic trauma patients for emergency surgery and review of the latest NCP diagnosis and treatment strategy and the latest principles and principles of evidence-based medicine in traumatic orthopedics, the authors put forward this expert consensus to systematically standardize the clinical pathway and protective measures of emergency surgery for orthopedic trauma patients during prevention and control of NCP and provide reference for the emergency surgical treatment of orthopedic trauma patients in hospitals at all levels.</t>
  </si>
  <si>
    <t>111-116</t>
  </si>
  <si>
    <t>#2186</t>
  </si>
  <si>
    <t>Composition and divergence of coronavirus spike proteins and host ACE2 receptors predict potential intermediate hosts of SARS-CoV-2</t>
  </si>
  <si>
    <t>Liu, Zhixin; Xiao, Xiao; Wei, Xiuli; Li, Jian; Yang, Jing; Tan, Huabing; Zhu, Jianyong; Zhang, Qiwei; Wu, Jianguo; Liu, Long</t>
  </si>
  <si>
    <t>From the beginning of 2002 and 2012, severe respiratory syndrome coronavirus (SARS-CoV) and Middle East respiratory syndrome coronavirus (MERS-CoV) crossed the species barriers to infect humans caused thousands of infections and hundreds of deaths, respectively. Currently, a novel coronavirus (SARS-CoV-2) causes the outbreaks of Coronavirus Disease 2019 (COVID-19) was discovered. Until February 18, 2020, there are 72533 confirmed COVID-19 cases (including 10644 severe cases) and 1872 deaths in China. SARS-CoV-2 is surging in the public and caused substantial burdens due to its human-to-human transmission. However, the intermediate host of SARS-CoV-2 is still unclear. Finding the possible intermediate host of SARS-CoV-2 is imperative to prevent further spread of the epidemic. In this study, we used systematic comparison and analysis to predict the interaction between the receptor binding domain (RBD) of coronavirus spike protein and the host receptor, Angiotensin Converting Enzyme 2 (ACE2). The interaction between the key amino acids of S protein RBD and ACE2 indicated that like previous suggested pangolins and snacks, the turtles (C. picta bellii, C. mydas, and P. sinensis) may act as the potential intermediate hosts transmitting SARS-CoV-2 to human. This article is protected by copyright. All rights reserved.</t>
  </si>
  <si>
    <t>10.1002/jmv.25726</t>
  </si>
  <si>
    <t>#2181</t>
  </si>
  <si>
    <t>Clinical features and high resolutionCT imaging findings of preliminary diagnosis novel coronavirus pneumonia</t>
  </si>
  <si>
    <t>LU, Xuefang; GONG, Wei; WANG, Li; LI, Liang; XIE, Baojun; PENG, Zhoufeng; ZHA, Yunfei</t>
  </si>
  <si>
    <t>Objective To summarize the clinical characteristics of 141 patients with novel coronavirus pneumonia (NCP) and the imaging characteristics of High Resolution CT(HRCT) in the chest. Methods From January 20, 2020 to 28, 141 NCP patients, 77 males and 64 females, with a median age of 49 (9,87), were retrospectively analyzed. The clinical features, laboratory examination indexes and HRCT findings of 141 NCP patients were analyzed. Results In 141 NCP patients, 38 (26.95%) had a decrease in leukocyte count and 71 (50.35%) had a decrease in lymphocyte ratio. Among 141 NCP patients, 139 (98.58%) had fever (over 37.5 &amp;deg; C), 106 (75.18%) coughed, 11 (7.80%) had headache, 41 (29.08%) coughed up sputum, 93 (65.96%) had chest distress, and 4 (2.84%) had diarrhea. HRCT of 141 NCP patients were abnormal, 52 (36.88%) showed ground glass shadow (GGO) and patchy shadow, mainly subpleural distribution; 23 (16.31%) showed GGO with focal consolidation; 27 (19.15%) had small patchy blur; 20 (14.18%) had large patchy consolidation; 48 (34.04%) had bronchovascular bundle thickening and vascular perforator sign; 5 (3.55%) had Air bronchus sign; small nodule shadow in 7 cases (4.96%); fibrosis, grid shadow or strip shadow in 5 cases (3.55%); bilateral pleural effusion in 7 cases (4.96%); mediastinal or bilateral hilar lymphadenopathy in 4 cases (2.84%). Conclusions The clinical features and HRCT images of NCP are various. Under the specific epidemiological background of NCP, HRCT scan of chest should be carried out in time to make early warning of disease.</t>
  </si>
  <si>
    <t>#2179</t>
  </si>
  <si>
    <t>LU 2020</t>
  </si>
  <si>
    <t>Surgical treatment strategy for digestive system malignancies during the outbreak of novel coronavirus pneumonia</t>
  </si>
  <si>
    <t>MA, Fuhai; HU, Haitao; TIAN, Yantao</t>
  </si>
  <si>
    <t>The outbreak of novel coronavirus pneumonia occurred in Wuhan, Hubei province of China, at the end of 2019, and spread rapidly across the country. After the outbreak of this disease, the overwhelming majority of cities have launched the 'first level response' and the regular diagnosis and treatment of cancer patients are greatly affected. The digestive systemic cancer is the most common malignancy. Most patients are diagnosed in the advanced stage with poor prognosis. The epidemic of novel coronavirus pneumonia poses new challenges to diagnosis and treatment of the patients with digestive system malignancies. Based on the fully understanding of the characteristics of digestive system tumors, we should change the treatment strategy and adopt more reasonable treatment strategy timely during the epidemic period to minimize the adverse effects of the epidemic of novel coronavirus pneumonia on the treatment.</t>
  </si>
  <si>
    <t>Chinese Journal of Oncology</t>
  </si>
  <si>
    <t>#2176</t>
  </si>
  <si>
    <t>MA 2020</t>
  </si>
  <si>
    <t>High resolution CT features of novel coronavirus pneumonia in children</t>
  </si>
  <si>
    <t>MA, Huijing; SHAO, Jianbo; WANG, Yongjiao; ZHAI, Aiguo; ZHENG, Nannan; LI, Quan; LIU, Yan</t>
  </si>
  <si>
    <t>Objective To investigate the high resolution CT (HRCT) features of novel coronavirus pneumonia (NCP) in children . Methods A retrospective analysis was performed on the chest HRCT findings of 22 children diagnosed with 2019-nCov pneumonia by clinical and nucleic acid testing in Wuhan Children's Hospital, Tongji Medical College, Huazhong University of Science and Technology from January 25, 2020 to February 5, 2020. There were 12 boys and 10 girls, aged from 2 months to 14 years old, with a median age of 4 years, and 14 patients were under 5 years old. The characteristics of lung lesions on HRCT imaging such as distribution, shape, density, etc. and whether there were hilar and mediastinal lymph node enlargement and pleural changes were observed by 2 radiologists. Results In all of the 22 patients, 3 patients (3/22) had normal chest CT, and 19 patients (19/22) had infiltrated lesions in lung. Among them, 7 patients had unilateral lung involvement, 12 patients had bilateral involvement. The HRCT manifestations were as follows. Six patients showed ground glass shadow, including 4 cases showed light ground glass shadow and 2 had typical crazy paving sign. Four patients showed lung consolidation, with localized strip shadow and patchy high-density shadow. Six patients showed patchy lesions with surrounding ground glass shadow, including 1 case with white lung in the right. The bronchopneumonia-like changes in 3 cases, showed scattered spot-like or patchy uneven high-density shadows. The lesions in the lower lobe were more serious than those in the upper lobe, and the lesions in the lateroposterior zone of the lung were more common than those in the apical and central area of the lung. No enlarged lymph nodes and pleural effusion were seen in all patients, and 1 case had thickened interlobar pleura. Conclusions The HRCT manifestations of NCP in children are diversified, comprehensive judgments need to be made in combination with epidemiological data, clinical manifestations, and laboratory tests, but the chest HRCT can be used as an important basis for early clinical diagnosis and prevention and control interventions.</t>
  </si>
  <si>
    <t>#2174</t>
  </si>
  <si>
    <t>Escaping Pandora's Box - Another Novel Coronavirus</t>
  </si>
  <si>
    <t>Morens, David M.; Daszak, Peter; Taubenberger, Jeffery K.</t>
  </si>
  <si>
    <t>N Engl J Med</t>
  </si>
  <si>
    <t>10.1056/NEJMp2002106</t>
  </si>
  <si>
    <t>#2163</t>
  </si>
  <si>
    <t>Morens 2020</t>
  </si>
  <si>
    <t>Potential Rapid Diagnostics, Vaccine and Therapeutics for 2019 Novel Coronavirus (2019-nCoV): A Systematic Review</t>
  </si>
  <si>
    <t>Pang, Junxiong; Wang, Min Xian; Ang, Ian Yi Han; Tan, Sharon Hui Xuan; Lewis, Ruth Frances; Chen, Jacinta I. Pei; Gutierrez, Ramona A.; Gwee, Sylvia Xiao Wei; Chua, Pearleen Ee Yong; Yang, Qian; Ng, Xian Yi; Yap, Rowena K. S.; Tan, Hao Yi; Teo, Yik Ying; Tan, Chorh Chuan; Cook, Alex R.; Yap, Jason Chin-Huat; Hsu, Li Yang</t>
  </si>
  <si>
    <t>Rapid diagnostics, vaccines and therapeutics are important interventions for the management of the 2019 novel coronavirus (2019-nCoV) outbreak. It is timely to systematically review the potential of these interventions, including those for Middle East respiratory syndrome-Coronavirus (MERS-CoV) and severe acute respiratory syndrome (SARS)-CoV, to guide policymakers globally on their prioritization of resources for research and development. A systematic search was carried out in three major electronic databases (PubMed, Embase and Cochrane Library) to identify published studies in accordance with the Preferred Reporting Items for Systematic Reviews and Meta-Analyses (PRISMA) guidelines. Supplementary strategies through Google Search and personal communications were used. A total of 27 studies fulfilled the criteria for review. Several laboratory protocols for confirmation of suspected 2019-nCoV cases using real-time reverse transcription polymerase chain reaction (RT-PCR) have been published. A commercial RT-PCR kit developed by the Beijing Genomic Institute is currently widely used in China and likely in Asia. However, serological assays as well as point-of-care testing kits have not been developed but are likely in the near future. Several vaccine candidates are in the pipeline. The likely earliest Phase 1 vaccine trial is a synthetic DNA-based candidate. A number of novel compounds as well as therapeutics licensed for other conditions appear to have in vitro efficacy against the 2019-nCoV. Some are being tested in clinical trials against MERS-CoV and SARS-CoV, while others have been listed for clinical trials against 2019-nCoV. However, there are currently no effective specific antivirals or drug combinations supported by high-level evidence.</t>
  </si>
  <si>
    <t>Journal of Clinical Medicine</t>
  </si>
  <si>
    <t>10.3390/jcm9030623</t>
  </si>
  <si>
    <t>#2155</t>
  </si>
  <si>
    <t>Pang 2020</t>
  </si>
  <si>
    <t>How to conduct clinical research on anesthesiology during epidemic of the novel coronavirus pneumonia: recommendations from the epidemiological perspective</t>
  </si>
  <si>
    <t>PENG, Xiaoxia; LI, Nan</t>
  </si>
  <si>
    <t>During the outbreak and epidemic of novel coronavirus pneumonia, anesthesiologists are not only the high-risk group of secondary infection, but also undertake tasks to initiate clinical research so that the regular pattern of disease could be summarized, which will product clinical evidences for clinical decision-making and optimization of anesthesia therapy as soon as possible. The clinical research evidences of anaesthesia are of great importance for improving the prevention and control strategy of infectious diseases and implementing relevant measures effectively. The recommendations from the epidemiological perspective are provided on how to conduct clinical research on anesthesiology during epidemic of the novel coronavirus pneumonia in the present paper: (1) The case report and case series research should be initiated promptly once the infectious cases treated in anesthesia department are diagnosed; (2) To focus on need of evidence of decision-making of diagnosis and treatment, to summarize general rules timely and to promote the rapidly production of evidence; (3) To establish a special cohort of novel coronavirus pneumonia so that more prognosis studies could be carried out; (4) To explore the risk factors which result in hospital infection among medical staffs so that hospital infection could be controlled. The purpose of this study is to provide clinicians with methodological suggestions on how to carry out high-quality clinical research in the epidemic period of infectious diseases, and to close the gap between clinical and public health.</t>
  </si>
  <si>
    <t>Chinese Journal of Anesthesiology</t>
  </si>
  <si>
    <t>#2150</t>
  </si>
  <si>
    <t>PENG 2020</t>
  </si>
  <si>
    <t>Distinct Roles for Sialoside and Protein Receptors in Coronavirus Infection</t>
  </si>
  <si>
    <t>Qing, Enya; Hantak, Michael; Perlman, Stanley; Gallagher, Tom</t>
  </si>
  <si>
    <t>Coronaviruses (CoVs) are common human and animal pathogens that can transmit zoonotically and cause severe respiratory disease syndromes. CoV infection requires spike proteins, which bind viruses to host cell receptors and catalyze virus-cell membrane fusion. Several CoV strains have spike proteins with two receptor-binding domains, an S1A that engages host sialic acids and an S1B that recognizes host transmembrane proteins. As this bivalent binding may enable broad zoonotic CoV infection, we aimed to identify roles for each receptor in distinct infection stages. Focusing on two betacoronaviruses, murine JHM-CoV and human Middle East respiratory syndrome coronavirus (MERS-CoV), we found that virus particle binding to cells was mediated by sialic acids; however, the transmembrane protein receptors were required for a subsequent virus infection. These results favored a two-step process in which viruses first adhere to sialic acids and then require subsequent engagement with protein receptors during infectious cell entry. However, sialic acids sufficiently facilitated the later stages of virus spread through cell-cell membrane fusion, without requiring protein receptors. This virus spread in the absence of the prototype protein receptors was increased by adaptive S1A mutations. Overall, these findings reveal roles for sialic acids in virus-cell binding, viral spike protein-directed cell-cell fusion, and resultant spread of CoV infections.IMPORTANCE CoVs can transmit from animals to humans to cause serious disease. This zoonotic transmission uses spike proteins, which bind CoVs to cells with two receptor-binding domains. Here, we identified the roles for the two binding processes in the CoV infection process. Binding to sialic acids promoted infection and also supported the intercellular expansion of CoV infections through syncytial development. Adaptive mutations in the sialic acid-binding spike domains increased the intercellular expansion process. These findings raise the possibility that the lectin-like properties of many CoVs contribute to facile zoonotic transmission and intercellular spread within infected organisms.</t>
  </si>
  <si>
    <t>mBio</t>
  </si>
  <si>
    <t>e02764-19</t>
  </si>
  <si>
    <t>10.1128/mBio.02764-19</t>
  </si>
  <si>
    <t>#2427</t>
  </si>
  <si>
    <t>Qing 2020</t>
  </si>
  <si>
    <t>The report of two cases infection with novel coronavirus (2019-ncov) after kidney transplantation and the association literature analyzation</t>
  </si>
  <si>
    <t>QIU, Tao; WANG, Jingyue; ZHOU, Jiangqiao; ZOU, Jilin; CHEN, Zhongbao; MA, Xiaoxiong; ZHANG, Long</t>
  </si>
  <si>
    <t>Objective To investigate the clinical experience of patients with novel coronavirus (2019-ncov) infection after kidney transplantation. Method Clinical data of two patients with 2019-nCoV infection after renal transplantationin Jan 2020 Renmin Hospital of Wuhan Universiyt were retrospectively analyzed.Case 1 was a 48-year-old male with CMV pneumonia secondary to 2019-nCoV infection at 4 months after transplantation. CT imaging showed multiple patchy ground-glass images of both lungs. Case 2 was a 59-year-old male, who was screened positive for 2019-nCoV nucleic acid due to fever at 9 days after renal transplantation and showed no clinical manifestations of pneumonia. After diagnosis, case 1 was transferred to a designated hospital for isolation. Treatment regimens: cefoperazone sulbactam sodium + linezolid to resist infection, gamma globulin to enhance immunity function, methylprednisolone to control inflammatory response, antiviral regimens including arbidol tablets + lopina-velitonavir tablets. Case 2 was treated with isolated treatment in a single room. The treatment plan included anti-infection (cefoperazone sulbactam sodium), enhancing immunity function (gamma globulin), antivirus therapy with arbidol and other symptomatic treatment. Result Follow up with 3 weeks, case 1 recovered with renal dysfunction, nucleic acid test with nasopharyngeal swabs turned negative, and pulmonary imaging improved. Case 2 showed no obvious clinical symptoms, and the nucleic acid test of nasopharyngeal swabs turned negative for 3 times. Conclusion Renal transplant recipients should receive fine protection to avoid exposure to high-risk environments. Diagnosis should be defined with combination of clinical manifestations, nucleic acid test and pulmonary imaging. At present, there are no antiviral drugs and symptomatic treatment is the main choice.</t>
  </si>
  <si>
    <t>#2425</t>
  </si>
  <si>
    <t>QIU 2020</t>
  </si>
  <si>
    <t>The epidemiology and pathogenesis of coronavirus disease (COVID-19) outbreak</t>
  </si>
  <si>
    <t>Rothan, Hussin A.; Byrareddy, Siddappa N.</t>
  </si>
  <si>
    <t>Coronavirus disease (COVID-19) is caused by SARS-COV2 and represents the causative agent of a potentially fatal disease that is of great global public health concern. Based on the large number of infected people that were exposed to the wet animal market in Wuhan City, China, it is suggested that this is likely the zoonotic origin of COVID-19. Person-to-person transmission of COVID-19 infection led to the isolation of patients that were subsequently administered a variety of treatments. Extensive measures to reduce person-to-person transmission of COVID-19 have been implemented to control the current outbreak. Special attention and efforts to protect or reduce transmission should be applied in susceptible populations including children, health care providers, and elderly people. In this review, we highlights the symptoms, epidemiology, transmission, pathogenesis, phylogenetic analysis and future directions to control the spread of this fatal disease.</t>
  </si>
  <si>
    <t>Journal of Autoimmunity</t>
  </si>
  <si>
    <t>https://doi.org/10.1016/j.jaut.2020.102433</t>
  </si>
  <si>
    <t>#2415</t>
  </si>
  <si>
    <t>Rothan 2020</t>
  </si>
  <si>
    <t>Audio Interview: Preparing for the Spread of Covid-19</t>
  </si>
  <si>
    <t>Rubin, Eric J.; Baden, Lindsey R.; Morrissey, Stephen</t>
  </si>
  <si>
    <t>e18-e18</t>
  </si>
  <si>
    <t>10.1056/NEJMe2003319</t>
  </si>
  <si>
    <t>#2414</t>
  </si>
  <si>
    <t>Rubin 2020</t>
  </si>
  <si>
    <t>What are the highlights of "Diagnosis and treatment of Disease 2019 novel coronavirus infection suitable for Military support Hubei medical team"</t>
  </si>
  <si>
    <t>Shi, Y.</t>
  </si>
  <si>
    <t>Thousands of medical workers in the Military support Hubei medical team are exerting themselves in many hospitals in Hubei Province. They are diligent in treating patients, at the same time, they constantly summarize experience and combine the characteristics of military hospitals. According to " the Diagnosis and Treatment of New Coronavirus Pneumonia "(6th edition) of the National Health Commission of the People's Republic of China, a new guideline for the diagnosis and treatment of 2019 novel coronavirus infection suitable for the military (first trial version) was established. Some unique opinions and suggestions are put forward in terms of disease name, diagnosis criteria, antiviral treatment, glucocorticoid application, etc. This article will make a proper interpretation in order to understand the guideline better and help guide the diagnosis and treatment of diseases.</t>
  </si>
  <si>
    <t>Zhonghua Jie He He Hu Xi Za Zhi</t>
  </si>
  <si>
    <t>E025-E025</t>
  </si>
  <si>
    <t>10.3760/cma.j.cn112147-20200225-00183</t>
  </si>
  <si>
    <t>#2403</t>
  </si>
  <si>
    <t>Shi 2020</t>
  </si>
  <si>
    <t>World Health Organization declares Global Emergency: A review of the 2019 Novel Coronavirus (COVID-19)</t>
  </si>
  <si>
    <t>Sohrabi, Catrin; Alsafi, Zaid; Oâ€™Neill, Niamh; Khan, Mehdi; Kerwan, Ahmed; Al-Jabir, Ahmed; Iosifidis, Christos; Agha, Riaz</t>
  </si>
  <si>
    <t>An unprecedented outbreak of pneumonia of unknown aetiology in Wuhan City, Hubei province in China emerged in December of 2019. A novel coronavirus was identified as the causative agent and was subsequently termed COVID-19 by the World Health Organization (WHO). Considered a relative of severe acute respiratory syndrome (SARS) and Middle East respiratory syndrome (MERS), COVID-19 is a betacoronavirus that affects the lower respiratory tract and manifests as pneumonia in humans. Despite rigorous global containment and quarantine efforts, the incidence of COVID-19 continues to rise, with 50,580 laboratory-confirmed cases and 1,526 deaths worldwide. In response to this global outbreak, we summarise the current state of knowledge surrounding COVID-19.</t>
  </si>
  <si>
    <t>International Journal of Surgery</t>
  </si>
  <si>
    <t>https://doi.org/10.1016/j.ijsu.2020.02.034</t>
  </si>
  <si>
    <t>#2395</t>
  </si>
  <si>
    <t>Sohrabi 2020</t>
  </si>
  <si>
    <t>Advantages and challenges of metagenomic next-generation sequencing (mNGS) in the detection of 2019 novel coronavirus</t>
  </si>
  <si>
    <t>TAO, Yue; FU, Qihua; MO, Xi</t>
  </si>
  <si>
    <t>As one of the two methods for 2019 novel coronavirus (2019-nCoV), gene sequencing is different from quantitative real-time PCR (RT-PCR) in detection principles. Therefore, gene sequencing has its own pros and cons in clinical application. Currently, metagenomic next-generation sequencing (mNGS) is the most commonly used technology in clinical application. Due to its broad coverage of all types of pathogens, mNGS demonstrates incomparable advantage in rapid identification of novel pathogens such as 2019-nCoV. In addition, it can simultaneously identify other pathogens except 2019-nCoV and mixed infections. On the other hand, however, due to the complexity of mNGS and long detection time, it is unlikely to achieve the purpose of wide-range and rapid diagnosis of 2019 n-CoV. Therefore, mNGS can complement RT-PCR to achieve best clinical application.</t>
  </si>
  <si>
    <t>#2380</t>
  </si>
  <si>
    <t>TAO 2020</t>
  </si>
  <si>
    <t>Early clinical manifestations and pulmonary imaging analysis of patients with Novel coronavirus pneumonia</t>
  </si>
  <si>
    <t>YANG, Tao; YU, Xiaona; HE, Xingxing; ZHOU, Wei; FU, Yifu; FENG, QiMing</t>
  </si>
  <si>
    <t>Objective To investigate the early clinical characteristics and radiographic changes in confirmed Novel coronavirus pneumonia (NCP) and excluded NCP patients. Methods Twenty-four patients with suspected NCP admitted to Shanghai Jiao Tong University Affiliated Sixth People&amp;rsquo;s Hospital and Jinshan Branch Hospital between January and February, 2020 were chosen as our research subjects. Early clinical features and radiographic changes were analyzed in 10 patients of confirmed NCP and 14 patients of excluded NCP. Results In the early stage, all 24 suspected patients were mild, and had normal blood gas analysis. Of 10 diagnosed patients, 50% were male. All the 10 patients had fever and fatigue, with body temperature between 37.5&amp;#8451; and 38.5&amp;#8451;. Only 1 patient had dry cough. 2 patients had no clear epidemiological exposure history, the other 8 had a clear epidemiological exposure, with a possible incubation period of 1-10 days. From CT imaging, lesions were characterized as ground glass shadow ( n =9), which could be unilateral ( n =1) or bilateral ( n =9), and were mainly close to the pleura ( n =9), with nodule shadow ( n =1) and without focal necrosis, and could combined with pleural effusion ( n =1. Among patients excluded NCP, all 14 patients had a clear history of epidemic exposure, with an onset time of 1 to 13 days. 12 patients had fever , including 4 with temperature &amp;gt; 38.5&amp;deg;C, 8 with temperature 37.3-38.5&amp;deg;C, and 2 without fever. All patients had fatigue , 7 patients had dry cough and 2 patients had chest pain. From CT imaging, ground glass shadow appeared in 4 patients , lesions were unilateral in 10 patients and bilateral in 4 patients , and the lesions were relatively sporadic, without necrosis or pleural effusion. Conclusion 1&amp;#65294;Not all patients with NCP have a direct history of epidemiology exposure, some patients may be infected unknowingly. 2. According to CT imaging, NCP seems to have no special manifestations different from other viral pneumonia. 3. NCP is more common among middle-aged people.</t>
  </si>
  <si>
    <t>#2090</t>
  </si>
  <si>
    <t>YANG 2020</t>
  </si>
  <si>
    <t>Clinical characteristics and imaging manifestations of the 2019 novel coronavirus disease (COVID-19):A multi-center study in Wenzhou city, Zhejiang, China</t>
  </si>
  <si>
    <t>Yang, Wenjie; Cao, Qiqi; Qin, Le; Wang, Xiaoyang; Cheng, Zenghui; Pan, Ashan; Dai, Jianyi; Sun, Qingfeng; Zhao, Fengquan; Qu, Jieming; Yan, Fuhua</t>
  </si>
  <si>
    <t>Background Little is known about COVID-19 outside Hubei. The aim of this paper was to describe the clinical characteristics and imaging manifestations of hospitalized patients with confirmed COVID-19 infection in Wenzhou, Zhejiang, China. Methods In this retrospective cohort study, 149 RT-PCR confirmed positive patients were consecutively enrolled from January 17th to February 10th, 2020 in three tertiary hospitals of Wenzhou. Outcomes were followed up until Feb 15th, 2020. Findings A total of 85 patients had Hubei travel/residence history, while another 49 had contact with people from Hubei and 15 had no traceable exposure history to Hubei. Fever, cough and expectoration were the most common symptoms, 14 patients had decreased oxygen saturation, 33 had leukopenia, 53 had lymphopenia, and 82 had elevated C reactive protein. On chest computed tomography, lung segments 6 and 10 were mostly involved. A total of 287 segments presented ground glass opacity, 637 presented mixed opacity and 170 presented consolidation. Lesions were more localized in the peripheral lung with a patchy form. No significant difference was found between patients with or without Hubei exposure history. Seventeen patients had normal CT on admission of these, 12 had negative findings even10 days later. Interpretation Most patients presented with a mild infection in our study. The imaging pattern of multifocal peripheral ground glass or mixed opacity with predominance in the lower lung is highly suspicious of COVID-19 in the first week of disease onset. Nevetheless, some patients can present with a normal chest finding despite testing positive for COVID-19. Funding: We did not receive any fundings.</t>
  </si>
  <si>
    <t>https://doi.org/10.1016/j.jinf.2020.02.016</t>
  </si>
  <si>
    <t>#2089</t>
  </si>
  <si>
    <t>Yang 2020</t>
  </si>
  <si>
    <t>Anesthesia management for cesarean section during novel coronavirous epidemic</t>
  </si>
  <si>
    <t>ZHOU, Zhiqiang</t>
  </si>
  <si>
    <t>Thirty-six puerperas who underwent emergency cesarean section at Tongji Hospital, Tongji Medical College, Huazhong University of Science and Technology from January 24, 2020 to February 9, 2020, who all wore medical surgical masks, were retrospectively included in this study. Anesthesia management was performed under tertiary medical protection measures. A dedicated anesthesia equipment was separately sterilized. Narcotic drugs were used for one patient only, and disposable medical supplies were used for anesthetic supplies. Contact transmission should be avoided when a neonate required resuscitation, and early isolation and nucleic acid testing were provided for the neonates. The rate of suspected cases of novel coronavirus (2019-nCoV) was 11% , and the rate of clinically diagnosed cases was 17% before surgery. The rate of clinically diagnosed cases of 2019-nCoV was 22%, the rate of confirmed cases was 8%, and the total positive rate of diagnosis was 31% after surgery. The rate of neuraxial anesthesia was 86%, the rate of general anesthesia was 14%, the time of spinal puncture was (15&amp;plusmn;7) min, the time of tracheal intubation under general anesthesia was (2.1&amp;plusmn;1.3) min, the operation time was (95&amp;plusmn;36) min, and blood loss was (276&amp;plusmn;166) ml. The Apgar score of newborns was 8.8 &amp;plusmn; 0.5. There was 1 neonate whose&amp;nbsp;mother was diagnosed as having 2019 novel coronavirous disease after operation, an oropharyngeal swab specimen was obtained at 36 h of birth, and the swab was tested positive for 2019-nCoV by nucleic acid testing. As of February 10, 2020, an anesthesiologist involved in the operation was diagnosed to have infection by 2019-nCoV. In conclusion, diagnosis of 2019 novel coronavirous disease during pregnancy is more difficult, it is necessary to perform anesthesia management for cesarean section under tertiary medical protection. Although the difficulty in anesthesia operation is increased under tertiary medical protection, anesthesiologists can carry out standardized anesthesia management and guarantee the safety of maternal and infants and anesthesiologists themselves as long as they are rigorously trained and adhere to protective protocols.</t>
  </si>
  <si>
    <t>#2044</t>
  </si>
  <si>
    <t>ZHOU 2020</t>
  </si>
  <si>
    <t>* Narrative review; Infection prevention and control; Other related diseases and viruses</t>
  </si>
  <si>
    <t>Current status and progress of 2019 novel coronavirus pneumonia</t>
  </si>
  <si>
    <t>YANG, Xinying; MIAO, Congliang; JIN, Mengdi; ZHOU, Dandan; ZHUANG, Jinqiang; HONG, Jiang</t>
  </si>
  <si>
    <t>Recently, the 2019 novel coronavirus (2019-nCoV) pneumonia outbroke in Wuhan and rapidly spread to all over China and even the world. Because of the strong infectivity and various clinical symptoms, it has brought certain difficulties to the epidemic prevention and control. Currently there is no specific drug for 2019-nCoV. Previous drugs used to treat other coronaviruses may be effective, but further clinical trials remain needed. We reviewed literature on the epidemiology, etiology, clinical manifestations, imaging manifestations, laboratory examination, diagnosis, complications, treatment and outcome of 2019-nCoV pneumonia.</t>
  </si>
  <si>
    <t>#2088</t>
  </si>
  <si>
    <t>Perinatal novel coronavirus infection: a case report</t>
  </si>
  <si>
    <t>ZHUANG, Siying; GUO, Juanjuan; CAO, Yuming; CHEN, Huijun; XU, Dan; LI, Jiafu; ZHANG, Yuanzhen</t>
  </si>
  <si>
    <t>We hereby reported the diagnosis, treatment process and perinatal outcome of a patient with novel coronavirus infection in perinatal period. The pregnant woman delivered a boy by cesarean section at 37 +2 gestational weeks due to severe liver dysfunction. She subsequently had a high fever 2 days later, and novel coronavirus infection was confirmed by nucleic acid test in a throat swab. After a 12-day isolation and support treatment, her two consecutive throat swab results for novel coronavirus turned negative and she was discharged. The novel coronavirus was tested in the patient's blood, urine, breast milk as well as the neonatal throat swab, and the results were all negative. The neonate had an elevated myocardial enzyme, but was otherwise well and was discharged after 14-day isolation with normal myocardial enzyme.</t>
  </si>
  <si>
    <t>Chinese Journal of Perinatal Medicine</t>
  </si>
  <si>
    <t>85-90</t>
  </si>
  <si>
    <t>#2038</t>
  </si>
  <si>
    <t>ZHUANG 2020</t>
  </si>
  <si>
    <t>Key points of serious adverse eventand protection of patients in ophthalmic clinical trials during novel coronavirus pneumonia outbreak</t>
  </si>
  <si>
    <t>ZHANG, Peng; LU, Yingyi; SONG, Shuang; YU, Xiaobing; DAI, Hong</t>
  </si>
  <si>
    <t>The prevention and control of novel coronavirus pneumonia is the most priority recently, and various measures during the prevention and control period will have varying degrees of impact on the implement of clinical trials. However, various examinations in ophthalmological clinical trials need close contact between operators and patients, which put us at risk of cross-infection. This paper indicated some suggestions based on the criteria of clinical trials under major public health emergencies, the management of clinical trials during epidemic period including the follow-up of subjects, the treatment of epidemic serious adverse event (SAE) and the management requirements of co-sponsors, as well as the requirements and management principles for environment, subjects, examiners and inspection equipment in the process of ophthalmic clinical trials. It may be helpful to the ophthalmic clinical trial researchers and subjects during the period of novel coronavirus infection.</t>
  </si>
  <si>
    <t>#2062</t>
  </si>
  <si>
    <t>ZHANG 2020</t>
  </si>
  <si>
    <t>Strategies against the novel coronavirus: Possible applications of the experimental Ebola drug remdesivir are being tested</t>
  </si>
  <si>
    <t>Deutsche Apotheker Zeitung</t>
  </si>
  <si>
    <t>#2472</t>
  </si>
  <si>
    <t>Current status of treatment for 2019 novel coronavirus pneumonia</t>
  </si>
  <si>
    <t>ZHU, Naiwei; ZHAO, Ping; QI, Zhongtian</t>
  </si>
  <si>
    <t>2019 novel coronavirus (2019-nCoV) is a new member of coronavirus family that can cause serious respiratory diseases after the emergence of severe acute respiratory syndrome-coronavirus (SARS-CoV) and middle east respiratory syndrome-coronavirus (MERS-CoV). At present, there is no specific antiviral drug targeting 2019-nCoV. In facing of the increasingly serious epidemic of 2019 novel coronavirus pneumonia and the urgent needs in drug treatment strategies, this paper reviewed the current research situation and progress in antiviral treatment for the newly identified disease.</t>
  </si>
  <si>
    <t>Chinese Journal of Microbiology and Immunology</t>
  </si>
  <si>
    <t>#2040</t>
  </si>
  <si>
    <t>Suggestions casted to the novel coronavirus nucleic acid amplification test from viral pneumonia pathogenesis</t>
  </si>
  <si>
    <t>ZHAO, Xiuying</t>
  </si>
  <si>
    <t>An outbreak of Novel Coronavirus (2019-nCoV), results in Coronavirus disease that began in Wuhan, China, has spread rapidly with cases now confirmed in multiple countries. Nucleic acid amplification test (NAAT), represent by reverse-transcriptase polymerase chain reaction (RT-PCR) plays an important role in disease diagnosis and treatment evaluation. The test results by RT-PCR have attracted much attention recently. As understanding to this novel pathogen is still limited, it would be much help to combine the knowledge about its pathogenesis to judge the test results, in addition to review the quality control in laboratory. This review will focus on understanding the specific RT-PCR performance of the 2019-nCoV, under the background of viral pneumonia. The purpose of this review is to add value to NAAT of 2019-nCoV, with combined knowledge of epidemiology, pathogenesis, clinical characteristics and pre-analysis quality control from viral pneumonia.</t>
  </si>
  <si>
    <t>#2052</t>
  </si>
  <si>
    <t>* Narrative review; * Opinion piece; Clinical aspects, diagnosis, treatment; Virology, immunology</t>
  </si>
  <si>
    <t>Research on the prevention and control of 2019 novel coronavirus pneumonia for Internet-based hospitals using UTAUT-DST model</t>
  </si>
  <si>
    <t>ZHOU, Yuan; TIAN, Di; ZHOU, Dian</t>
  </si>
  <si>
    <t>Thanks to the transmission characteristics of 2019 novel coronavirus pneumonia, Internet-based hospitals can effectively cut off the transmission route via online consulting service. The hospital, leveraging the UTAUT model and DST theory, and advantages of Internet-based hospitals, is deploying step by step such four modules, as 'pre-hospital screening', 'patient acceptance', 'auxiliary diagnosis and treatment', and 'prevention and control linkage'. These efforts ultimately contribute to an innovative prevention and control pattern against the novel coronary pneumonia for Internet-based hospitals and based on the UTAUT-DST model. This practice proves an initial success, and offers useful references for prevention and control of the NCP and development of other Internet-based hospitals.</t>
  </si>
  <si>
    <t>#2045</t>
  </si>
  <si>
    <t>* Narrative review; * Opinion piece; Clinical aspects, diagnosis, treatment; Infection prevention and control</t>
  </si>
  <si>
    <t>Coronavirus latest: Trump requests $2.5 billion for coronavirus response</t>
  </si>
  <si>
    <t>Trump requests emergency funding for coronavirus response The White House on 24 February requested up to $2.5 billion to fund the US response to COVID-19. In a letter to Congress, the Office of Management and Budget requested $1.25 billion in new funding and proposed to make up the rest by repurposing funds allocated to other programs, including $535 million assigned to the Ebola response.Updates on the respiratory illness that has infected tens of thousands of people. Updates on the respiratory illness that has infected tens of thousands of people.</t>
  </si>
  <si>
    <t>doi:10.1038/d41586-020-00154-w</t>
  </si>
  <si>
    <t>#2033</t>
  </si>
  <si>
    <t>Correction to &lt;em&gt;Lancet Infect Dis&lt;/em&gt; 2020; published online Feb 18. https://doi.org/10.1016/S1473-3099(20)30111-0</t>
  </si>
  <si>
    <t>Cuong LV, Giang HTN, Linh LC, et al. The first Vietnamese case of COVID-19 acquired from China. Lancet Infectious Diseases 2020; published online Feb 18. https://doi.org/10.1016/S1473-3099(20)30111-0â€”In this Letter, parts A and B in the figure were labelled the wrong way around. This correction has been made to the online version as of Feb 24, 2020, and will be made to the printed version.</t>
  </si>
  <si>
    <t>10.1016/S1473-3099(20)30128-6</t>
  </si>
  <si>
    <t>#2034</t>
  </si>
  <si>
    <t>Correction to &lt;em&gt;Lancet Respir Med&lt;/em&gt; 2020; published online Feb 17. https://doi.org/10.1016/S2213-2600(20)30076-X</t>
  </si>
  <si>
    <t>Xu Z, Shi L, Wang Y, et al. Pathological findings of COVID-19 associated with acute respiratory distress syndrome. Lancet Respir Med 2020; published online Feb 17. https://doi.org/10.1016/S2213-2600(20)30076-Xâ€”In this Case Report â€œby obtaining biopsy samples at autopsyâ€ has been replace with â€œby postmortem biopsiesâ€ in paragraph 1, â€œmicrovascularâ€ has been replaced with â€œmicrovesicularâ€ in two incidences in paragraph 5, and â€œ(B) Frequency of Th17 (CD4+ CCR6+CCR4+) subsetâ€ has been changed to â€œ(B) Frequency of Th17 (CD4+ CCR6+) subsetâ€ on page 3 of the appendix. These corrections have been made to the online version as of Feb 25, 2020, and will be made to the printed version.</t>
  </si>
  <si>
    <t>The Lancet Respiratory Medicine</t>
  </si>
  <si>
    <t>10.1016/S2213-2600(20)30085-0</t>
  </si>
  <si>
    <t>#2035</t>
  </si>
  <si>
    <t>Psychological crisis interventions in Sichuan Province during the 2019 Novel Coronavirus (2019-nCoV) outbreak</t>
  </si>
  <si>
    <t>Zhou, Xiaobo</t>
  </si>
  <si>
    <t>Psychiatry Research</t>
  </si>
  <si>
    <t>https://doi.org/10.1016/j.psychres.2020.112895</t>
  </si>
  <si>
    <t>#1888</t>
  </si>
  <si>
    <t>The treatment proposal for the patients with breast diseases in the central epidemic area of 2019 coronavirus disease</t>
  </si>
  <si>
    <t>Zhao, L.; Zhang, L.; Liu, J. W.; Yang, Z. F.; Shen, W. Z.; Li, X. R.</t>
  </si>
  <si>
    <t>Currently, the epidemic of 2019 coronavirus disease (COVID-19) is still ongoing. The characteristics including high contagiousness, herd susceptibility and clinical phenotype diversity, made a serious influence on people's daily life and rountine therapy for other diseases. Breast dieases are clinical common diseases. In the central epidemic area of COVID-19, Hubei province, especially Wuhan, the clinical specialists of breast diseases should consider all of the following factors comprehensively: the prevention of COVID-19, the diagnosis and treatment of breast diseases and the accessibility of medical resources. Besides, we should select the appropriate therapy and optimize treatment process so as to prevent the propagation and cross infection of COVID-19 as well as manage the breast diseases without delay. Therefore, we carried out some management proposals of the patients with breast diseases in the central epidemic area during the epidemic of COVID-19 on the basis of conventional treatment guidelines and clinical experiences. The suggestions and corrections from colleagues will be welcomed.</t>
  </si>
  <si>
    <t>Zhonghua Wai Ke Za Zhi</t>
  </si>
  <si>
    <t>10.3760/cma.j.cn112139-20200221-00116</t>
  </si>
  <si>
    <t>#1890</t>
  </si>
  <si>
    <t>High resolution CT findings and clinical features of novel coronavirus pneumonia in Guangzhou</t>
  </si>
  <si>
    <t>Yu, Chengcheng; Qu, Jing; Zhang, Songfeng; Jiang, Songfeng; Chen, Bihua; Guan, Wanhua; Gan, Qingxin; Huang, Deyang; Ling, Zhoukun; Jiang, Rui; Lin, Lin; Liu, Jinxin</t>
  </si>
  <si>
    <t>To investigate the initial HRCT manifestations and clinical features of imported novel coronavirus pneumonia (NCP) in Guangzhou. Methods. A retrospective analysis of 91 NCP patients admitted to the Guangzhou Eighth People&amp;rsquo;s Hospital from January 22 to 30, 2020 was performed including 39 males and 52 females, with a median age of 50 (33-62) years, then their clinical features and HRCT characteristics were analyzed. Results. The main clinical presentations included fever in 70 cases and cough in 57 cases(mainly dry coughin39 cases). The first time HRCT showed that 24 cases with NCP were normal, however other 67 cases were abnormal. The ground glass opacity in the lung on HRCT was found in 65 cases, including 64 cases with dilated blood vessel crossing the lesion, 50 cases with thickened adjacent pleura, and 47 cases with thickening of interstitial septum. The patchy opacity was seen in 42 cases, and no enlarged lymph nodes were observed in all patients. As for the lesion distribution, there were two cases with bilateral diffuse changes, 57 cases with multiple lesions, 8 cases with the lesion in only one lobe. The lesions were mainly located under the pleura area in 46 cases, including 39 cases in the lower lobe and other 7 cases in the upper lobe. And there were 13 cases without characteristic distribution in the lung. Conclusions. The initial images of NCP in Guangzhou mainly showed multiple ground glass opacity, which were mostly seen in the subpleural and lower lung fields, most of them with thickened pulmonary interstitium. Guangzhou has a higher proportion of NCP patients with mild and general patients, and some confirmed patients show negative HRCT for the first time. Patients without HRCT changes should be reviewed in a timely manner.</t>
  </si>
  <si>
    <t>010-010</t>
  </si>
  <si>
    <t>#1898</t>
  </si>
  <si>
    <t>Yu 2020</t>
  </si>
  <si>
    <t>Management of corona virus disease-19 (COVID-19): the Zhejiang experience</t>
  </si>
  <si>
    <t>Xu, Kaijin; Cai, Hongliu; Shen, Yihong; Ni, Qin; Chen, Yu; Hu, Shaohua; Li, Jianping; Wang, Huafen; Yu, Liang; Huang, He; Qiu, Yunqing; Wei, Guoqing; Fang, Qiang; Zhou, Jianying; Sheng, Jifang; Liang, Tingbo; Li, Lanjuan</t>
  </si>
  <si>
    <t>The current epidemic situation of corona virus disease-19 (COVID-19) still remained severe. As the National Clinical Research Center for Infectious Diseases, the First Affiliated Hospital of Zhejiang University School of Medicine is the primary medical care center for COVID-19 inZhejiang Province. Based on the present expert consensus carried out by National Health Commission and National Administration of Traditional Chinese Medicine, our team summarized and established an effective treatment strategy centered on "Four-Anti and Two-Balance" for clinical practice. The "Four-Anti and Two-Balance"strategy included antivirus, anti-shock, anti-hyoxemia, anti-secondary infection, and maintaining of water, electrolyte and acid base balance and microecological balance. Meanwhile, integrated multidisciplinarypersonalized treatment was recommended to improve therapeutic effect. The importance of early viralogical detection, dynamic monitoring of inflammatory indexes and chest radiograph was emphasized in clinical decision-making. Sputum was observed with the highest positive rate of RT-PCR results. Viral nucleic acids could be detected in10% patients'blood samples at acute periodand 50% of patients had positive RT-PCR results in their feces. We also isolated alive viral strains from feces, indicating potential infectiousness of feces.Dynamic cytokine detection was necessary to timely identifyingcytokine storms and application of artificial liver blood purification system. The "Four-Anti and Two-Balance"strategyeffectively increased cure rate and reduced mortality. Early antiviral treatment could alleviate disease severity and prevent illness progression, and we found lopinavir/ritonavir combined with abidol showed antiviraleffects in COVID-19. Shock and hypoxemia were usually caused by cytokine storms. The artificial liver blood purification system could rapidly remove inflammatory mediators and block cytokine storm.Moreover, it also favoredthe balance of fluid, electrolyte and acid-base and thus improved treatment efficacy in critical illness. For cases of severe illness, early and also short periods of moderate glucocorticoid was supported. Patients with oxygenation index below 200 mmHg should be transferred to intensive medical center. Conservative oxygen therapy was preferred and noninvasive ventilation was not recommended. Patients with mechanical ventilation should be strictly supervised with cluster ventilator-associated pneumonia prevention strategies. Antimicrobial prophylaxis should be prescribed rationally and was not recommended except for patients with long course of disease, repeated fever and elevated procalcitonin (PCT), meanwhile secondary fungal infection should be concerned.Some patients with COVID-19 showed intestinal microbialdysbiosis with decreasedprobiotics such as Lactobacillus and Bifidobacterium. Nutritional and gastrointestinal function should be assessed for all patients.Nutritional support and application of prebiotics or probiotics were suggested to regulate the balance of intestinal microbiota and reduce the risk of secondary infection due to bacterial translocation. Anxiety and fear were common in patients with COVID-19. Therefore, we established dynamic assessment and warning for psychological crisis. We also integrated Chinese medicine in treatment to promote disease rehabilitation through classification methods of traditional Chinese medicine. We optimized nursing process for severe patients to promote their rehabilitation. It remained unclear about viral clearance pattern after the SARS-CoV-2 infection. Therefore, two weeks' quarantine for discharged patients was required and a regular following up was also needed.The Zhejiang experience above and suggestions have been implemented in our center and achieved good results. However, since COVID-19 was a newly emerging disease, more work was warranted to improve strategies of prevention, diagnosis and treatment for COVID-19.</t>
  </si>
  <si>
    <t>Zhejiang Da Xue Xue Bao Yi Xue Ban</t>
  </si>
  <si>
    <t>0-0</t>
  </si>
  <si>
    <t>#1909</t>
  </si>
  <si>
    <t>Evolving status of the 2019 novel coronavirus infection: Proposal of conventional serologic assays for disease diagnosis and infection monitoring</t>
  </si>
  <si>
    <t>Xiao, S. Y.; Wu, Y.; Liu, H.</t>
  </si>
  <si>
    <t>10.1002/jmv.25702</t>
  </si>
  <si>
    <t>#1911</t>
  </si>
  <si>
    <t>Xiao 2020</t>
  </si>
  <si>
    <t>A Novel Approach of Consultation on 2019 Novel Coronavirus (COVID-19)-Related Psychological and Mental Problems: Structured Letter Therapy</t>
  </si>
  <si>
    <t>Xiao, Chunfeng</t>
  </si>
  <si>
    <t>Psychiatry Investig</t>
  </si>
  <si>
    <t>175-176</t>
  </si>
  <si>
    <t>10.30773/pi.2020.0047</t>
  </si>
  <si>
    <t>#1913</t>
  </si>
  <si>
    <t>Non-invasive respiratory support for patients with novel coronavirus pneumonia: clinical efficacy and reduction in risk of infection transmission</t>
  </si>
  <si>
    <t>Xia, Jin-Gen; Zhao, Jian-Ping; Cheng, Zhen-Shun; Hu, Yi; Duan, Jun; Zhan, Qing-Yuan</t>
  </si>
  <si>
    <t>Chin Med J (Engl)</t>
  </si>
  <si>
    <t>10.1097/CM9.0000000000000761</t>
  </si>
  <si>
    <t>#1916</t>
  </si>
  <si>
    <t>Anesthesia Procedure of Emergency Operation for Patients with Suspected or Confirmed COVID-19</t>
  </si>
  <si>
    <t>Wen, Xianjie; Li, Yiqun</t>
  </si>
  <si>
    <t>Surg Infect (Larchmt)</t>
  </si>
  <si>
    <t>10.1089/sur.2020.040</t>
  </si>
  <si>
    <t>#1917</t>
  </si>
  <si>
    <t>Wen 2020</t>
  </si>
  <si>
    <t>* Case study/series; Awaiting classification; Clinical aspects, diagnosis, treatment</t>
  </si>
  <si>
    <t>The 2019 novel cornoavirus pneumonia with onset of oculomotor nerve palsy: a case study</t>
  </si>
  <si>
    <t>Wei, Heng; Yin, Hongxiang; Huang, Min; Guo, Zhenli</t>
  </si>
  <si>
    <t>On December 31, 2019, several cases of pneumonia of unknown etiology have been reported in Wuhan, Hubei province, China [1,2,3]. On January 7, 2020, Chinese health authorities confirmed that these cases were associated with a novel coronavirus, which was subsequently named 2019Â­nCoV by WHO [4]. Previous study [5] reported that virus infection can cause several neurological complications, including polyneuritis, Guillainâ€“Barre syndrome (GBS), meningitis, encephalomyelitis, and encephalopathy. We describe a rare case of 2019-CoV infection and acute unilateral isolated oculomotor nerve palsy. In this case, the diagnosis was made based on the chest computed CT manifestations and throat swab sample test. A 62-year-old man was admitted to our department with a 5-day history of persistent diplopia and a droopy left eyelid. During initial hospital assessment, he endorsed limb weakness and poor spirit. He denied any fever, neck stiffness, headache, cough, shortness of breath, chest pain, or photophobia. He had a history of alcohol and tobacco use, type II diabetes mellitus and hypertension (both well controlled by drugs), and lacunar infarction (without sequela).DA - 2020/02/25</t>
  </si>
  <si>
    <t>Journal of Neurology</t>
  </si>
  <si>
    <t>10.1007/s00415-020-09773-9</t>
  </si>
  <si>
    <t>#1918</t>
  </si>
  <si>
    <t>Combination of RT-qPCR Testing and Clinical Features For Diagnosis of COVID-19 facilitates management of SARS-CoV-2 Outbreak</t>
  </si>
  <si>
    <t>Wang, Yishan; Kang, Hanyujie; Liu, Xuefeng; Tong, Zhaohui</t>
  </si>
  <si>
    <t>In December 2019, a cluster of acute respiratory illness occurred in Wuhan, Hubei Province, China. This disease is now officially known as 2019 novel coronavirus disease (COVID-19) from WHO, novel coronavirus pneumonia This article is protected by copyright. All rights reserved.</t>
  </si>
  <si>
    <t>10.1002/jmv.25721</t>
  </si>
  <si>
    <t>#1919</t>
  </si>
  <si>
    <t>Dynamic changes of chest CT imaging in patients with corona virus disease-19 (COVID-19)</t>
  </si>
  <si>
    <t>Wang, Jincheng; Liu, Jinpeng; Wang, Yuanyuan; Liu, Wei; Chen, Xiaoqun; Sun, Chao; Shen, Xiaoyong; Wang, Qidong; Wu, Yaping; Liang, Wenjie; Ruan, Lingxiang</t>
  </si>
  <si>
    <t>OBJECTIVE: To analyze the dynamic changes of chest CT images of patients with corona virus disease-19 (COVID-19). METHODS: Fifty-two cases of COVID-19 were admitted in the First Affiliated Hospital of Zhejiang University School of Medicine. The consecutive chest CT scans were followed up for all patients with an average of 4 scans performed per patient during the hospitalization. The shortest interval between each scan was 2 days and the longest was 7 days. The shape, number and distribution of lung shadows, as well as the characteristics of the lesions on the CT images were reviewed. RESULTS: The obvious shadows infiltrating the lungs were shown on CT images in 50 cases, for other 2 cases there was no abnormal changes in the lungs during the first CT examination. Ground-glass opacities (GGO) were found in 48 cases (92.3%), and 19 cases (36.5%) had patchy consolidation and sub-consolidation, which were accompanied with air bronchi sign in 17 cases (32.7%). Forty one cases (78.8%) showed a thickened leaflet interval, 4 cases (7.6%) had a small number of fibrous stripes. During hospitalization, GGO lesions in COVID-19 patients gradually became rare, the fibrous strip shadows increased and it became the most common imaging manifestation. The lesions rapidly progressed in 39 cases (75.0%) within 6-9 days after admission. On days 10-14 of admission, the lesions distinctly resolved in 40 cases (76.9%). CONCLUSIONS: The chest CT images of patients with COVID-19 have certain characteristics with dynamic changes, which are of value for monitoring disease progress and clinical treatment.</t>
  </si>
  <si>
    <t>#1922</t>
  </si>
  <si>
    <t>One world, one health: The novel coronavirus COVID-19 epidemic</t>
  </si>
  <si>
    <t>Trilla, Antoni</t>
  </si>
  <si>
    <t>Med Clin (Barc)</t>
  </si>
  <si>
    <t>S0025-7753(20)30141-X</t>
  </si>
  <si>
    <t>10.1016/j.medcli.2020.02.002</t>
  </si>
  <si>
    <t>#1924</t>
  </si>
  <si>
    <t>Trilla 2020</t>
  </si>
  <si>
    <t>Emergency management of prevention and control of novel coronavirus pneumonia in departments of stomatology</t>
  </si>
  <si>
    <t>TANG, He Shu; YAO, Zhi Qing; WANG, Wen Mei</t>
  </si>
  <si>
    <t>Complying with overall requirements of the government and regulations on public health emergences, as well as the clinical features of diagnosis and treatment of dental illness, this paper refers to previous guidelines and studies on the infection prevention and control in dental diagnosis and treatment in China and foreign countries. Nanjing Stomatological Hospital has implemented the emergency management practices for the prevention and control of novel coronavirus pneumonia (NCP), mainly focusing on the implementation of prevention and control training programs for medical staffs and the infection control projects on the hospital environment. This study could provide reference for rapid response and emergency management for the prevention and control of NCP in the departments of stomatology.</t>
  </si>
  <si>
    <t>Chinese Journal of Stomatology</t>
  </si>
  <si>
    <t>#1930</t>
  </si>
  <si>
    <t>TANG 2020</t>
  </si>
  <si>
    <t>Understanding of COVID-19 based on current evidence</t>
  </si>
  <si>
    <t>Sun, Pengfei; Lu, Xiaosheng; Xu, Chao; Sun, Wenjuan; Pan, Bo</t>
  </si>
  <si>
    <t>Since December 2019, a series of unexplained pneumonia cases has been reported in Wuhan, China. On January 12, 2020, the World Health Organization (WHO) temporarily named this new virus as the 2019 novel coronavirus (2019-nCoV). On February 11, 2020, the WHO officially named the disease caused by the 2019-nCoV as Corona Virus Disease (COVID-19). The COVID-19 epidemic is spreading all over the world, especially in China. Based on the published evidence, we systematically discuss the characteristics of COVID-19 in the hope of providing a reference for future studies and help for the prevention and control of the COVID-19 epidemic. This article is protected by copyright. All rights reserved.</t>
  </si>
  <si>
    <t>10.1002/jmv.25722</t>
  </si>
  <si>
    <t>#1931</t>
  </si>
  <si>
    <t>A numerical study of ventilation strategies for infection risk mitigation in general inpatient wards</t>
  </si>
  <si>
    <t>Satheesan, Manoj Kumar; Mui, Kwok Wai; Wong, Ling Tim</t>
  </si>
  <si>
    <t>Aerial dispersion of human exhaled microbial contaminants and subsequent contamination of surfaces is a potential route for infection transmission in hospitals. Most general hospital wards have ventilation systems that drive air and thus contaminants from the patient areas towards the corridors. This study investigates the transport mechanism and deposition patterns of Middle East Respiratory Syndrome Coronavirus (MERS-CoV) within a typical six bedded general inpatient ward cubicle through numerical simulation. It demonstrates that both air change and exhaust airflow rates have significant effects on not only the airflow but also the particle distribution within a mechanically ventilated space. Moreover, the location of an infected patient within the ward cubicle is crucial in determining the extent of infection risk to other ward occupants. Hence, it is recommended to provide exhaust grilles in close proximity to a patient, preferably above each patientâ€™s bed. To achieve infection prevention and control, high exhaust airflow rate is also suggested. Regardless of the ventilation design, all patients and any surfaces within a ward cubicle should be regularly and thoroughly cleaned and disinfected to remove microbial contamination. The outcome of this study can serve as a source of reference for hospital management to better ventilation design strategies for mitigating the risk of infection.</t>
  </si>
  <si>
    <t>Building Simulation</t>
  </si>
  <si>
    <t>10.1007/s12273-020-0623-4</t>
  </si>
  <si>
    <t>#1937</t>
  </si>
  <si>
    <t>Satheesan 2020</t>
  </si>
  <si>
    <t>* Epidemiological study; Infection prevention and control</t>
  </si>
  <si>
    <t>Computers and viral diseases. Preliminary bioinformatics studies on the design of a synthetic vaccine and a preventative peptidomimetic antagonist against the SARS-CoV-2 (2019-nCoV, COVID-19) coronavirus</t>
  </si>
  <si>
    <t>Robson, B.</t>
  </si>
  <si>
    <t>This paper concerns study of the genome of the Wuhan Seafood Market isolate believed to represent the causative agent of the disease COVID-19. This is to find a short section or sections of viral protein sequence suitable for preliminary design proposal for a peptide synthetic vaccine and a peptidomimetic therapeutic, and to explore some design possibilities. The project was originally directed towards a use case for the Q-UEL language and its implementation in a knowledge management and automated inference system for medicine called the BioIngine, but focus here remains mostly on the virus itself. However, using Q-UEL systems to access relevant and emerging literature, and to interact with standard publically available bioinformatics tools on the Internet, did help quickly identify sequences of amino acids that are well conserved across many coronaviruses including 2019-nCoV. KRSFIEDLLFNKV was found to be particularly well conserved in this study and corresponds to the region around one of the known cleavage sites of the SARS virus that are believed to be required for virus activation for cell entry. This sequence motif and surrounding variations formed the basis for proposing a specific synthetic vaccine epitope and peptidomimetic agent. The work can, nonetheless, be described in traditional bioinformatics terms, and readily reproduced by others, albeit with the caveat that new data and research into 2019-nCoV is emerging and evolving at an explosive pace. Preliminary studies using molecular modeling and docking, and in that context the potential value of certain known herbal extracts, are also described.</t>
  </si>
  <si>
    <t>Computers in Biology and Medicine</t>
  </si>
  <si>
    <t>https://doi.org/10.1016/j.compbiomed.2020.103670</t>
  </si>
  <si>
    <t>#1938</t>
  </si>
  <si>
    <t>Robson 2020</t>
  </si>
  <si>
    <t>* Narrative review; Clinical aspects, diagnosis, treatment; Vaccines; Virology, immunology</t>
  </si>
  <si>
    <t>Psychological intervention in oral patients in novel coronavirus pneumonia outbreak period</t>
  </si>
  <si>
    <t>QU, Xing; ZHOU, Xue Dong</t>
  </si>
  <si>
    <t>Public health emergencies have an impact on the public mental health. The outbreak of the novel coronavirus has affected the normal diagnosis and treatment services in oral medical institutions across the country. Delay of non-emergency dental service will have a potential impact on the experience, cognition, treatment and rehabilitation of patients with oral diseases. Through literature review, this paper reviewed the oral psychosomatic diseases closely related to patients' psychological state, such as oral mucosal disease, temporomandibular joint disease, bruxism, periodontal disease and so on. It was believed that these patients might be more susceptible to the impact of stress events, and dental specialists should pay more attention to them. At the same time, this paper analyzes the possible psychological stress symptoms of patients with different oral diseases, and puts forward suggestions for remote consultation and emergency treatment of dentists. From the perspective of social role, dentists not only played the role of expert in dental home professional guidance, but also played the role of psychological counseling for patients.</t>
  </si>
  <si>
    <t>#1941</t>
  </si>
  <si>
    <t>QU 2020</t>
  </si>
  <si>
    <t>COVID-19 R0: Magic number or conundrum?</t>
  </si>
  <si>
    <t>Petrosillo, Giulio Viceconte; Nicola</t>
  </si>
  <si>
    <t>There is an increasing concern about COVID-19 worldwide. This is a new emerging infectious disease caused by a novel coronavirus (SARS-CoV-2), which recently broke out from the Chinese city of Wuhan and has quickly spread in China, with sporadic cases in each continent [...].</t>
  </si>
  <si>
    <t>Infectious Disease Reports</t>
  </si>
  <si>
    <t>10.4081/idr.2020.8516</t>
  </si>
  <si>
    <t>#1946</t>
  </si>
  <si>
    <t>Petrosillo 2020</t>
  </si>
  <si>
    <t>Mental Health Care Measures in Response to the 2019 Novel Coronavirus Outbreak in Korea</t>
  </si>
  <si>
    <t>Park, Seon-Cheol; Park, Yong Chon</t>
  </si>
  <si>
    <t>85-86</t>
  </si>
  <si>
    <t>10.30773/pi.2020.0058</t>
  </si>
  <si>
    <t>#1950</t>
  </si>
  <si>
    <t>* Opinion piece; Clinical aspects, diagnosis, treatment; Ethics, social science, economics</t>
  </si>
  <si>
    <t>Challenges and countermeasures for organ donation during the SARS-CoV-2 epidemic: the experience of Sichuan Provincial Peopleâ€™s Hospital</t>
  </si>
  <si>
    <t>Pan, Lingai; Zeng, Jie; Yang, Hongji</t>
  </si>
  <si>
    <t>Up to 09:40 February 17, 2020, there have been 70,640 confirmed SARS-CoV-2 (aka 2019-nCoV) cases in China. Sichuan Provincial Peopleâ€™s Hospital acts as an organ transplant center in west of China, approximately 200 solid organ transplants performed each year and can perform heart, lung, liver, kidney, small bowel, stem cell transplantation, so it is necessary to establish a hospital-specific protocol to deal with the SARS-CoV-2 infection for the donor and recipient.</t>
  </si>
  <si>
    <t>10.1007/s00134-020-05978-8</t>
  </si>
  <si>
    <t>#1954</t>
  </si>
  <si>
    <t>Pan 2020</t>
  </si>
  <si>
    <t>Ma, F. H.; Hu, H. T.; Tian, Y. T.</t>
  </si>
  <si>
    <t>The outbreak of novel coronavirus pneumonia occurred in Wuhan, Hubei province of China, at the end of 2019, and spread rapidly across the country. After the outbreak of this disease, the overwhelming majority of cities have launched the "first level response" and the regular diagnosis and treatment of cancer patients are greatly affected. The digestive systemic cancer is the most common malignancy. Most patients are diagnosed in the advanced stage with poor prognosis. The epidemic of novel coronavirus pneumonia poses new challenges to diagnosis and treatment of the patients with digestive system malignancies. Based on the fully understanding of the characteristics of digestive system tumors, we should change the treatment strategy and adopt more reasonable treatment strategy timely during the epidemic period to minimize the adverse effects of the epidemic of novel coronavirus pneumonia on the treatment.</t>
  </si>
  <si>
    <t>10.3760/cma.j.cn112152-20200223-00117</t>
  </si>
  <si>
    <t>#1957</t>
  </si>
  <si>
    <t>Ma 2020</t>
  </si>
  <si>
    <t>Standardized diagnosis and treatment of colorectal cancer during the outbreak of novel coronavirus pneumonia in Renji hospital</t>
  </si>
  <si>
    <t>LUO, Yang; ZHONG, Ming</t>
  </si>
  <si>
    <t>Novel coronavirus pneumonia (NCP) is currently raging in China. It has been proven that NCP can be transmitted from human to human and cause hospital infection, which seriously threatens surgical staffs and inpatients. Although colorectal surgery is not a front-line subject in the fight against the epidemic, but in this special situation, now it is a difficult task that with the premise of how to maximize the protection for patients and their families, health of medical staff, and the safety of wards and hospitals, we can provide the highest quality medical services to ensure the orderly development of previous clinical work. Referring to the &amp;quot;Diagnosis and Treatment Scheme for NCP (Trial Version 4 and 5)&amp;quot; and combining the actual practice situation in our hospital with the &amp;quot;Summary of New Coronavirus Files of Shanghai Renji Hospital&amp;quot;, we summarize how to carry out the clinical practice of colorectal surgery under the situation of the prevention and control of the NCP epidemiology, meanwhile under such situation aiming the procedure of diagnose and treatment for emergency patients with colorectal tumor, we share the experiences of the diagnosis of colorectal tumor, the management of patients with colorectal cancer who are scheduled to be admitted for surgery, the protection of wards, the perioperative management. More importantly, we introduce in detail the operative management and perioperative management of colorectal surgery patients suspected or diagnosed with new coronary pneumonia, including prevention and control measures for medical staff, operating rooms and surgical instruments. The main points are as follows: (1) Multidisciplinary team (MDT) must be run through the diagnosis and treatment of colorectal cancer. The members include not only routine departments, but also respiratory department and infectious department. (2) Colonoscopy examination may cause cross infection of NCP to patients and doctors. Therefore, it is prior to examine the emergency cases and life-threatening patients (bleeding, obstruction, gastrointestinal foreign bodies, etc.). If the emergent patients (intestinal obstruction) with suspected or confirmed NCP, the surgeons must perform emergency surgery, and intestinal decompressive tube through colonoscopy is not recommended. (3) The colorectal cancer patients with suspected or confirmed NCP should be placed in the isolated room with separate medical devices, and the operative room with negative pressure (under-5 Pa) must be separated. All disposable medical items, body fluids and feces of the patients in perioperative periods must be unified disposed according to the medical waste standard. (4) The surgical medical workers who process colorectal cancer patients with NCP must be protected by three-level. After operation, the medical workers must receive medical observation and be isolated for 14 days. We hope our &amp;quot;Renji experience&amp;quot; will be beneficial to colleagues.</t>
  </si>
  <si>
    <t>#1958</t>
  </si>
  <si>
    <t>LUO 2020</t>
  </si>
  <si>
    <t>Novel coronavirus pneumonia in the primary general hospital of treatment based on traditional Chinese medicine syndrome differentiation and prevention</t>
  </si>
  <si>
    <t>Liao, Rongye; Yang, Jie; Cao, Zhi; Wang, Jun</t>
  </si>
  <si>
    <t>To observe the curative effect of TCM syndrome differentiation and treatment for novel coronavirus pneumonia (novel coronavirus pneumonia, NCP) patients and the preventive effect for Chinese medical staff. Methods. A total of 62 NCP suspected patients admitted in 2020 were treated with TCM syndrome differentiation and treatment, as well as our hospital medical staff with No.1-4 hospital prescription. After taking traditional Chinese medicine, 16 out of 25 NCP suspected patients with phlegm heat stagnating lung syndrome were discharged to home for isolation observation, 4 patients hospitalized for observation, and 5 patients confirmed with NCP. For 15 patients with phlegm dampness accumulating lung syndrome, 7 patients were discharged to home for isolation observation, 3 patients were hospitalized for observation and 5 patients have been confirmed. For 18 patients with spleen stomach disharmony syndrome, 15 patients were discharged to home for isolation observation, 1 patient was hospitalized for observation and 2 patients have been confirmed. For 4 patients with Qi deficiency and dampness stagnation syndrome were discharged to home for isolation observation, 1 patient was hospitalized for observation, and two have been confirmed. The duration of taking traditional Chinese medicine was 1 to 20 days from admission to be discharged. The doctors and nurses who took the prescription of TCM for 12 to 15 days have been prevented from NCP infection. Conclusions. The clinical effect and the preventive effect of TCM syndrome differentiation and treatment for NCP have been proved to be satisfactory. TCM can go into the primary hospital for treatment and prevention on NCP.</t>
  </si>
  <si>
    <t>International Journal of Traditional Chinese Medicine</t>
  </si>
  <si>
    <t>001-001</t>
  </si>
  <si>
    <t>#1962</t>
  </si>
  <si>
    <t>Liao 2020</t>
  </si>
  <si>
    <t>Management strategy of Novel coronavirus pneumonia in burn and wound care ward</t>
  </si>
  <si>
    <t>LI, Ning; LIU, Ting Min; CHEN, Hua Ling; LIAO, Jian Mei</t>
  </si>
  <si>
    <t>The prevention and control of novel coronavirus pneumonia (NCP) has already entered a key period . The patients treated in the burn and wound care ward are susceptible to viral infection because of disease, age and other factors, so it is very important to manage the burn and wound care ward during the prevention and control of NCP epidemic. In this paper, combining with the key clinical problems of prevention and control in hospital during the epidemic period of NCP infection, medical evidence, and clinical and management experience, the author formulates prevention and control management strategy of the author's unit in order to provide reference for prevention and control of burn and wound care ward.</t>
  </si>
  <si>
    <t>Chinese Journal of Burns</t>
  </si>
  <si>
    <t>#1965</t>
  </si>
  <si>
    <t>Functional assessment of cell entry and receptor usage for SARS-CoV-2 and other lineage B betacoronaviruses</t>
  </si>
  <si>
    <t>Letko, Michael; Marzi, Andrea; Munster, Vincent</t>
  </si>
  <si>
    <t>Over the past 20â€‰years, several coronaviruses have crossed the species barrier into humans, causing outbreaks of severe, and often fatal, respiratory illness. Since SARS-CoV was first identified in animal markets, global viromics projects have discovered thousands of coronavirus sequences in diverse animals and geographic regions. Unfortunately, there are few tools available to functionally test these viruses for their ability to infect humans, which has severely hampered efforts to predict the next zoonotic viral outbreak. Here, we developed an approach to rapidly screen lineage B betacoronaviruses, such as SARS-CoV and the recent SARS-CoV-2, for receptor usage and their ability to infect cell types from different species. We show that host protease processing during viral entry is a significant barrier for several lineage B viruses and that bypassing this barrier allows several lineage B viruses to enter human cells through an unknown receptor. We also demonstrate how different lineage B viruses can recombine to gain entry into human cells, and confirm that human ACE2 is the receptor for the recently emerging SARS-CoV-2.</t>
  </si>
  <si>
    <t>Nat Microbiol</t>
  </si>
  <si>
    <t>10.1038/s41564-020-0688-y</t>
  </si>
  <si>
    <t>#1966</t>
  </si>
  <si>
    <t>Letko 2020</t>
  </si>
  <si>
    <t>Are children less susceptible to COVID-19?</t>
  </si>
  <si>
    <t>Lee, Ping-Ing; Hu, Ya-Li; Chen, Po-Yen; Huang, Yhu-Chering; Hsueh, Po-Ren</t>
  </si>
  <si>
    <t>Journal of Microbiology, Immunology and Infection</t>
  </si>
  <si>
    <t>https://doi.org/10.1016/j.jmii.2020.02.011</t>
  </si>
  <si>
    <t>#1967</t>
  </si>
  <si>
    <t>Early Phylogenetic Estimate of the Effective Reproduction Number Of Sars-CoV-2</t>
  </si>
  <si>
    <t>Lai, Alessia; Bergna, Annalisa; Acciarri, Carla; Galli, Massimo; Zehender, Gianguglielmo</t>
  </si>
  <si>
    <t>To reconstruct the evolutionary dynamics of the 2019 novel coronavirus recently causing an outbreak in Wuhan, China, 52 SARS-CoV-2 genomes available on 04 February 2020 at GISAID were analysed. The two models used to estimate the reproduction number (coalescent-based exponential growth and a birth-death skyline method) indicated an estimated mean evolutionary rate of 7.8 x 10(-4) subs/site/year (range 1.1x10(-4) -15x10(-4) ) and a mean tMRCA of the tree root of 73 days. The estimated R value was 2.6 (range 2.1-5.1), and increased from 0.8 to 2.4 in December 2019. The estimated mean doubling time of the epidemic was between 3.6 and 4.1 days. This study proves the usefulness of phylogeny in supporting the surveillance of emerging new infections even as the epidemic is growing. This article is protected by copyright. All rights reserved.</t>
  </si>
  <si>
    <t>10.1002/jmv.25723</t>
  </si>
  <si>
    <t>#1969</t>
  </si>
  <si>
    <t>Lai 2020</t>
  </si>
  <si>
    <t>* Narrative review; Epidemiology; Virology, immunology</t>
  </si>
  <si>
    <t>Therapeutic strategies in an outbreak scenario to treat the novel coronavirus originating in Wuhan, China [version 2; peer review: 2 approved]</t>
  </si>
  <si>
    <t>Kruse, Robert L.</t>
  </si>
  <si>
    <t>A novel coronavirus (2019-nCoV) originating in Wuhan, China presents a potential respiratory viral pandemic to the world population. Current efforts are focused on containment and quarantine of infected individuals. Ultimately, the outbreak could be controlled with a protective vaccine to prevent 2019-nCoV infection. While vaccine research should be pursued intensely, there exists today no therapy to treat 2019-nCoV upon infection, despite an urgent need to find options to help these patients and preclude potential death. Herein, I review the potential options to treat 2019-nCoV in patients, with an emphasis on the necessity for speed and timeliness in developing new and effective therapies in this outbreak. I consider the options of drug repurposing, developing neutralizing monoclonal antibody therapy, and an oligonucleotide strategy targeting the viral RNA genome, emphasizing the promise and pitfalls of these approaches. Finally, I advocate for the fastest strategy to develop a treatment now, which could be resistant to any mutations the virus may have in the future. The proposal is a biologic that blocks 2019-nCoV entry using a soluble version of the viral receptor, angiotensin-converting enzyme 2 (ACE2), fused to an immunoglobulin Fc domain (ACE2-Fc), providing a neutralizing antibody with maximal breath to avoid any viral escape, while also helping to recruit the immune system to build lasting immunity. The ACE2-Fc therapy would also supplement decreased ACE2 levels in the lungs during infection, thereby directly treating acute respiratory distress pathophysiology as a third mechanism of action. The sequence of the ACE2-Fc protein is provided to investigators, allowing its possible use in recombinant protein expression systems to start producing drug today to treat patients under compassionate use, while formal clinical trials are later undertaken. Such a treatment could help infected patients before a protective vaccine is developed and widely available in the coming months to year(s).</t>
  </si>
  <si>
    <t>F1000Research</t>
  </si>
  <si>
    <t>10.12688/f1000research.22211.2</t>
  </si>
  <si>
    <t>#1971</t>
  </si>
  <si>
    <t>Kruse 2020</t>
  </si>
  <si>
    <t>Potential association between COVID-19 mortality and health-care resource availability</t>
  </si>
  <si>
    <t>Ji, Yunpeng; Ma, Zhongren; Peppelenbosch, Maikel P.; Pan, Qiuwei</t>
  </si>
  <si>
    <t>As recorded by the Chinese Center for Disease Control and Prevention (China CDC), by Feb 16, 2020, there had been 70â€ˆ641 confirmed cases and 1772 deaths due to COVID-19, with an average mortality of about 2Â·5%. However, in-depth analysis of these data show clear disparities in mortality rates between Wuhan (&gt;3%), different regions of Hubei (about 2Â·9% on average), and across the other provinces of China (about 0Â·7% on average). We postulate that this is likely to be related to the rapid escalation in the number of infections around the epicentre of the outbreak, which has resulted in an insufficiency of health-care resources, thereby negatively affecting patient outcomes in Hubei, while this has not yet been the situation for the other parts of China (figure A, B). If we assume that average levels of health care are similar throughout China, higher numbers of infections in a given population can be considered an indirect indicator of a heavier health-care burden. Plotting mortality against the incidence of COVID-19 (cumulative number of confirmed cases since the start of the outbreak, per 10â€ˆ000 population) showed a significant positive correlation (figure C), suggesting that mortality is correlated with health-care burden.</t>
  </si>
  <si>
    <t>The Lancet Global Health</t>
  </si>
  <si>
    <t>10.1016/S2214-109X(20)30068-1</t>
  </si>
  <si>
    <t>#1979</t>
  </si>
  <si>
    <t>Update: Public Health Response to the Coronavirus Disease 2019 Outbreak â€” United States, February 24, 2020 | MMWR</t>
  </si>
  <si>
    <t>Jernigan, Daniel B.</t>
  </si>
  <si>
    <t>Fourteen cases have been diagnosed in the United States, in addition to 39 cases among repatriated persons from high-risk settings, for a current total of 53 cases within the United States. U.S. government agencies and public health partners are implementing aggressive measures to slow and try to contain transmission of COVID-19 in the United States.</t>
  </si>
  <si>
    <t>#1981</t>
  </si>
  <si>
    <t>Jernigan 2020</t>
  </si>
  <si>
    <t>* Narrative review</t>
  </si>
  <si>
    <t>Six weeks into the 2019 coronavirus disease (COVID-19) outbreak- it is time to consider strategies to impede the emergence of new zoonotic infections</t>
  </si>
  <si>
    <t>Harypursat, Vijay; Chen, Yao-Kai</t>
  </si>
  <si>
    <t>10.1097/CM9.0000000000000760</t>
  </si>
  <si>
    <t>#1985</t>
  </si>
  <si>
    <t>Harypursat 2020</t>
  </si>
  <si>
    <t>* Narrative review; Reservoir</t>
  </si>
  <si>
    <t>Recent insights into 2019-nCoV: a brief but comprehensive review</t>
  </si>
  <si>
    <t>Han, Qingmei; Lin, Qingqing; Jin, Shenhe; You, Liangshun</t>
  </si>
  <si>
    <t>A novel coronavirus designated as 2019-nCoV hit the central Chinese city of Wuhan in late December 2019, and subsequently spread rapidly to all provinces of China and multiple countries. Up to 0:00 am February 9, 2020, a total of 37,287 cases have been confirmed infection of 2019-nCoV in China mainland, and 302 cases have also been cumulatively reported from 24 countries. According to the latest data, a total of 813 deaths occurred in China mainland, with the mortality reaching approximately 2.2%. At present, there is no vaccine or specific drugs for human coronavirus, so that it's critical to understand the nature of the virus and its clinical characteristics to response to the 2019-nCoV outbreak. Thus, we summarize the not much but timely reports on the 2019-nCoV in the present study, briefly but comprehensively.</t>
  </si>
  <si>
    <t>https://doi.org/10.1016/j.jinf.2020.02.010</t>
  </si>
  <si>
    <t>#1986</t>
  </si>
  <si>
    <t>* Narrative review; Clinical aspects, diagnosis, treatment; Epidemiology; Virology, immunology</t>
  </si>
  <si>
    <t>The antiviral compound remdesivir potently inhibits RNA-dependent RNA polymerase from Middle East respiratory syndrome coronavirus</t>
  </si>
  <si>
    <t>Gordon, Calvin J.; Tchesnokov, Egor P.; Feng, Joy Y.; Porter, Danielle P.; Gotte, Matthias</t>
  </si>
  <si>
    <t>Antiviral drugs for managing infections with human coronaviruses are not yet approved, posing a serious challenge to current global efforts aimed at containing the outbreak of severe acute respiratory syndrome coronavirus 2 (SARS-CoV-2). Remdesivir (RDV) is an investigational compound with a broad spectrum of antiviral activities against RNA viruses, including SARS-CoV and Middle East respiratory syndrome (MERS-CoV). RDV is a nucleotide analog inhibitor of RNA-dependent RNA polymerases (RdRps). Here, we co-expressed the MERS-CoV nonstructural proteins nsp5, nsp7, nsp8, and nsp12 (RdRp) in insect cells as a part a polyprotein to study the mechanism of inhibition of MERS-CoV RdRp by RDV. We initially demonstrated that nsp8 and nsp12 form an active complex. The triphosphate form of the inhibitor (RDV-TP) competes with its natural counterpart ATP. Of note, the selectivity value for RDV-TP obtained here with a steady-state approach suggests that it is more efficiently incorporated than ATP and two other nucleotide analogues. Once incorporated at position i, the inhibitor caused RNA synthesis arrest at position i+3. Hence, the likely mechanism of action is delayed RNA chain termination. The additional three nucleotides may protect the inhibitor from excision by the viral 3'-5' exonuclease activity. Together, these results help to explain the high potency of RDV against RNA viruses in cell-based assays.</t>
  </si>
  <si>
    <t>J Biol Chem</t>
  </si>
  <si>
    <t>jbc.AC120.013056</t>
  </si>
  <si>
    <t>10.1074/jbc.AC120.013056</t>
  </si>
  <si>
    <t>#1988</t>
  </si>
  <si>
    <t>Gordon 2020</t>
  </si>
  <si>
    <t>2019 novel coronavirus infection and gastrointestinal tract</t>
  </si>
  <si>
    <t>Gao, Qin Yan; Chen, Ying Xuan; Fang, Jing Yuan</t>
  </si>
  <si>
    <t>Since end of December 2019, a cluster of patients with pneumonia of unknown origin was reported from Wuhan, Hubei province, China. As of Feb 17th, 2020, statistical data show that the outbreak constitutes an epidemic threat in China, where the exponential increase in patients has reached 75114 confirmed cases, with 2239 deaths. Different from SARS-CoV (severe acute respiratory syndrome coronavirus) and MERS-CoV (Middle East respiratory syndrome coronavirus) infection, the initial presentations or the chief complain of some patients with the 2019 novel coronavirus (COVID-19) were gastrointestinal symptoms. So we call upon all the first-line medical staff to be cautious and pay more attention to those untypical patients especially from the epidemic area. Besides, as the viral nucleic acids could be found in the fecal samples and anal swabs of some patients with COVID-19 infection, the possibility of fecal-oral transmission need to be took into account. Based on the previously and recently studies, we speculate that COVID-19 may have some relationship with the gut microbiota through angiotensin-converting enzyme 2 (ACE2) receptor, thus targeting gut microbiota might be a new therapeutic option for the treatment of virus-related pneumonia. This article is protected by copyright. All rights reserved.</t>
  </si>
  <si>
    <t>J Dig Dis</t>
  </si>
  <si>
    <t>10.1111/1751-2980.12851</t>
  </si>
  <si>
    <t>#1991</t>
  </si>
  <si>
    <t>Simulating and Forecasting the Cumulative Confirmed Cases of SARS-CoV-2 in China by Boltzmann Function-based Regression Analyses</t>
  </si>
  <si>
    <t>Fu, Xinmiao; Ying, Qi; Zeng, Tieyong; Long, Tao; Wang, Yan</t>
  </si>
  <si>
    <t>https://doi.org/10.1016/j.jinf.2020.02.019</t>
  </si>
  <si>
    <t>#1993</t>
  </si>
  <si>
    <t>Fu 2020</t>
  </si>
  <si>
    <t>COVID-19 and blood safety: help with a dilemma</t>
  </si>
  <si>
    <t>Dodd, Roger Y.; Stramer, Susan L.</t>
  </si>
  <si>
    <t>Transfusion Medicine Reviews</t>
  </si>
  <si>
    <t>https://doi.org/10.1016/j.tmrv.2020.02.004</t>
  </si>
  <si>
    <t>#1998</t>
  </si>
  <si>
    <t>Dodd 2020</t>
  </si>
  <si>
    <t>Characteristics of and Public Health Responses to the Coronavirus Disease 2019 Outbreak in China</t>
  </si>
  <si>
    <t>Deng, Sheng-Qun; Peng, Hong-Juan</t>
  </si>
  <si>
    <t>In December 2019, cases of unidentified pneumonia with a history of exposure in the Huanan Seafood Market were reported in Wuhan, Hubei Province. A novel coronavirus, SARS-CoV-2, was identified to be accountable for this disease. Human-to-human transmission is confirmed, and this disease (named COVID-19 by World Health Organization (WHO)) spread rapidly around the country and the world. As of 18 February 2020, the number of confirmed cases had reached 75,199 with 2009 fatalities. The COVID-19 resulted in a much lower case-fatality rate (about 2.67%) among the confirmed cases, compared with Severe Acute Respiratory Syndrome (SARS) and Middle East Respiratory Syndrome (MERS). Among the symptom composition of the 45 fatality cases collected from the released official reports, the top four are fever, cough, short of breath, and chest tightness/pain. The major comorbidities of the fatality cases include hypertension, diabetes, coronary heart disease, cerebral infarction, and chronic bronchitis. The source of the virus and the pathogenesis of this disease are still unconfirmed. No specific therapeutic drug has been found. The Chinese Government has initiated a level-1 public health response to prevent the spread of the disease. Meanwhile, it is also crucial to speed up the development of vaccines and drugs for treatment, which will enable us to defeat COVID-19 as soon as possible.</t>
  </si>
  <si>
    <t>J Clin Med</t>
  </si>
  <si>
    <t>E575</t>
  </si>
  <si>
    <t>10.3390/jcm9020575</t>
  </si>
  <si>
    <t>#1999</t>
  </si>
  <si>
    <t>Deng 2020</t>
  </si>
  <si>
    <t>COVID-19 control in China during mass population movements at New Year</t>
  </si>
  <si>
    <t>Chen, Simiao; Yang, Juntao; Yang, Weizhong; Wang, Chen; BÃ¤rnighausen, Till</t>
  </si>
  <si>
    <t>Government policies enacted during the Chinese Lunar New Year holiday are likely to have helped reduce the spread of the virus by decreasing contact and increasing physical distance between those who have COVID-19 and those who do not. As part of these social distancing policies, the Chinese Government encouraged people to stay at home; discouraged mass gatherings; cancelled or postponed large public events; and closed schools, universities, government offices, libraries, museums, and factories. Only limited segments of urban public transport systems remained operational and all cross-province bus routes were taken out of service. As a result of these policies and public information and education campaigns, Chinese citizens started to take measures to protect themselves against COVID-19, such as staying at home as far as possible, limiting social contacts, and wearing protective masks when they needed to move in public.</t>
  </si>
  <si>
    <t>10.1016/S0140-6736(20)30421-9</t>
  </si>
  <si>
    <t>#2005</t>
  </si>
  <si>
    <t>Time to use the p-word? Coronavirus enters dangerous new phase</t>
  </si>
  <si>
    <t>Callaway, Ewen</t>
  </si>
  <si>
    <t>As outbreaks surge worldwide, scientists fear that COVID-19 might soon become pandemic. As outbreaks surge worldwide, scientists fear that COVID-19 might soon become pandemic.</t>
  </si>
  <si>
    <t>doi:10.1038/d41586-020-00551-1</t>
  </si>
  <si>
    <t>#2009</t>
  </si>
  <si>
    <t>Callaway 2020</t>
  </si>
  <si>
    <t>Preliminary Identification of Potential Vaccine Targets for the COVID-19 Coronavirus (SARS-CoV-2) Based on SARS-CoV Immunological Studies</t>
  </si>
  <si>
    <t>Ahmed, F. Syed; Quadeer, A. Ahmed; McKay, R. Matthew</t>
  </si>
  <si>
    <t>The beginning of 2020 has seen the emergence of COVID-19 outbreak caused by a novel coronavirus, Severe Acute Respiratory Syndrome Coronavirus 2 (SARS-CoV-2). There is an imminent need to better understand this new virus and to develop ways to control its spread. In this study, we sought to gain insights for vaccine design against SARS-CoV-2 by considering the high genetic similarity between SARS-CoV-2 and SARS-CoV, which caused the outbreak in 2003, and leveraging existing immunological studies of SARS-CoV. By screening the experimentally-determined SARS-CoV-derived B cell and T cell epitopes in the immunogenic structural proteins of SARS-CoV, we identified a set of B cell and T cell epitopes derived from the spike (S) and nucleocapsid (N) proteins that map identically to SARS-CoV-2 proteins. As no mutation has been observed in these identified epitopes among the 120 available SARS-CoV-2 sequences (as of 21 February 2020), immune targeting of these epitopes may potentially offer protection against this novel virus. For the T cell epitopes, we performed a population coverage analysis of the associated MHC alleles and proposed a set of epitopes that is estimated to provide broad coverage globally, as well as in China. Our findings provide a screened set of epitopes that can help guide experimental efforts towards the development of vaccines against SARS-CoV-2.</t>
  </si>
  <si>
    <t>Viruses</t>
  </si>
  <si>
    <t>10.3390/v12030254</t>
  </si>
  <si>
    <t>#2017</t>
  </si>
  <si>
    <t>Ahmed 2020</t>
  </si>
  <si>
    <t>* Narrative review; Other related diseases and viruses; Vaccines; Virology, immunology</t>
  </si>
  <si>
    <t>Maps, masks and media â€“ Traveller and practitioner resources for 2019 novel coronavirus (2019-nCoV) acute respiratory virus</t>
  </si>
  <si>
    <t>Chiodini, Jane</t>
  </si>
  <si>
    <t>https://doi.org/10.1016/j.tmaid.2020.101574</t>
  </si>
  <si>
    <t>#490</t>
  </si>
  <si>
    <t>Chiodini 2020</t>
  </si>
  <si>
    <t>Coronavirus 2019-nCoV: Is the genie already out of the bottle?</t>
  </si>
  <si>
    <t>Hanscheid, Thomas; Valadas, EmÃ­lia; Grobusch, Martin P.</t>
  </si>
  <si>
    <t>https://doi.org/10.1016/j.tmaid.2020.101577</t>
  </si>
  <si>
    <t>#489</t>
  </si>
  <si>
    <t>Hanscheid 2020</t>
  </si>
  <si>
    <t>* Narrative review; * Opinion piece; Clinical aspects, diagnosis, treatment; Epidemiology; Infection prevention and control</t>
  </si>
  <si>
    <t>Going global â€“ Travel and the 2019 novel coronavirus</t>
  </si>
  <si>
    <t>RodrÃ­guez-Morales, Alfonso J.; MacGregor, Kirsten; Kanagarajah, Sanch; Patel, Dipti; Schlagenhauf, Patricia</t>
  </si>
  <si>
    <t>https://doi.org/10.1016/j.tmaid.2020.101578</t>
  </si>
  <si>
    <t>#487</t>
  </si>
  <si>
    <t>RodrÃ­guez-Morales 2020</t>
  </si>
  <si>
    <t>* Narrative review; * Opinion piece; Epidemiology; Ethics, social science, economics; Infection prevention and control</t>
  </si>
  <si>
    <t>Compensation of ACE2 Function for Possible Clinical Management of 2019-nCoV-Induced Acute Lung Injury</t>
  </si>
  <si>
    <t>Wu, Yuntao</t>
  </si>
  <si>
    <t>Virol Sin</t>
  </si>
  <si>
    <t>10.1007/s12250-020-00205-6</t>
  </si>
  <si>
    <t>#485</t>
  </si>
  <si>
    <t>Clinical Features and Treatment of 2019-nCov Pneumonia Patients in Wuhan: Report of A Couple Cases</t>
  </si>
  <si>
    <t>Zhang, Zhan; Li, Xiaochen; Zhang, Wei; Shi, Zheng-Li; Zheng, Zhishui; Wang, Tao</t>
  </si>
  <si>
    <t>The two patients were a couple. The male was 38 years old, and was admitted to the hospital due to fever for one week and dyspnea for one day on Dec. 27, 2019. On admission, he had slight cough of a little green viscous sputum. He had been treated with normal anti-infective therapy in another hospital for 3 days, but did not respond it. After then, he visited our department. The radiography of the chest at the OPD suggested the right lung infection.ER -</t>
  </si>
  <si>
    <t>Virologica Sinica</t>
  </si>
  <si>
    <t>10.1007/s12250-020-00203-8</t>
  </si>
  <si>
    <t>#484</t>
  </si>
  <si>
    <t>Zhang 2020</t>
  </si>
  <si>
    <t>Diagnosis, treatment, and prevention of 2019 novel coronavirus infection in children: experts' consensus statement</t>
  </si>
  <si>
    <t>Shen, Kunling; Yang, Yonghong; Wang, Tianyou; Zhao, Dongchi; Jiang, Yi; Jin, Runming; Zheng, Yuejie; Xu, Baoping; Xie, Zhengde; Lin, Likai; Shang, Yunxiao; Lu, Xiaoxia; Shu, Sainan; Bai, Yan; Deng, Jikui; Lu, Min; Ye, Leping; Wang, Xuefeng; Wang, Yongyan; Gao, Liwei; China National Clinical Research Center for Respiratory, Diseases; National Center for Childrenâ€™s Health, Beijing China; Group of Respirology, Chinese Pediatric Society Chinese Medical Association; Chinese Medical Doctor Association Committee on Respirology, Pediatrics; China Medicine Education Association Committee on, Pediatrics; Chinese Research Hospital Association Committee on, Pediatrics; Chinese Non-government Medical Institutions Association Committee on, Pediatrics; China Association of Traditional Chinese Medicine, Committee on Childrenâ€™s Health; Medicine, Research; China News of Drug Information Association, Committee on Childrenâ€™s Safety Medication; Global Pediatric Pulmonology, Alliance</t>
  </si>
  <si>
    <t>Since the outbreak of 2019 novel coronavirus infection (2019-nCoV) in Wuhan City, China, by January 30, 2020, a total of 9692 confirmed cases and 15,238 suspected cases have been reported around 31 provinces or cities in China. Among the confirmed cases, 1527 were severe cases, 171 had recovered and been discharged at home, and 213 died. And among these cases, aÂ total of 28 children aged from 1Â month to 17Â years have been reported in China. For standardizing prevention and management of 2019-nCoV infections in children, we called up an experts' committee to formulate this experts' consensus statement. This statement is based on the Novel Coronavirus Infection Pneumonia Diagnosis and Treatment Standards (the fourth edition) (National Health Committee) and other previous diagnosis and treatment strategies for pediatric virus infections. The present consensus statement summarizes current strategies on diagnosis, treatment, and prevention of 2019-nCoV infection in children.</t>
  </si>
  <si>
    <t>World J Pediatr</t>
  </si>
  <si>
    <t>10.1007/s12519-020-00343-7</t>
  </si>
  <si>
    <t>#482</t>
  </si>
  <si>
    <t>Shen 2020</t>
  </si>
  <si>
    <t>Expert consensus for bronchoscopy during the epidemic of 2019 Novel Coronavirus infection (Trial version)</t>
  </si>
  <si>
    <t>Group of Interventional Respiratory Medicine, Chinese Thoracic Society</t>
  </si>
  <si>
    <t>Infection with 2019 Novel Coronavirus (2019-nCoV) is mainly transmitted by respiratory droplets, airborne transmission and direct contact. However, conducting bronchoscopy on patients with 2019-nCoV is a high-risk procedure in which health care workers are directly exposed to the virus, and the protection and operation procedures need to be strictly regulated. According to the characteristics of bronchoscopy, it is necessary to formulate the procedure, requirements and precautions when conducting bronchoscopy in the current epidemic situation. Relevant standards for preventing from infections should be strictly implemented in the operation of bronchoscopy. It needs to emphasize that bronchoscopy should not be used as a routine means for the diagnosis of 2019-nCoV infection sampling. The indications for bronchoscopy for other diseases should be strictly mastered, and it is suggested that bronchoscopy should be postponed for those patients who is not in urgent situation.</t>
  </si>
  <si>
    <t>10.3760/cma.j.issn.1001-0939.2020.0006</t>
  </si>
  <si>
    <t>#481</t>
  </si>
  <si>
    <t>GroupofInterventionalRespiratoryMedicine 2020</t>
  </si>
  <si>
    <t>Expert consensus on the use of corticosteroid in patients with 2019-nCoV pneumonia</t>
  </si>
  <si>
    <t>Zhao, J. P.; Hu, Y.; Du, R. H.; Chen, Z. S.; Jin, Y.; Zhou, M.; Zhang, J.; Qu, J. M.; Cao, B.</t>
  </si>
  <si>
    <t>10.3760/cma.j.issn.1001-0939.2020.0007</t>
  </si>
  <si>
    <t>#480</t>
  </si>
  <si>
    <t>Interpretation of "Guidelines for the Diagnosis and Treatment of Novel Coronavirus (2019-nCoV) Infection by the National Health Commission (Trial Version 5)"</t>
  </si>
  <si>
    <t>Lin, L.; Li, T. S.</t>
  </si>
  <si>
    <t>the National Health Commission of the People's Republic of China publish the guidelines for the diagnosis and treatment of novel coronavirus (2019-nCoV) infection (trial version 5) .With the awareness and understanding of the disease, the guidelines have been revised for recognize, treat, and prevent diseases. Then, what are the contents of the fifth edition of the guide issued updated compared to the fourth edition, now, learn together.</t>
  </si>
  <si>
    <t>Zhonghua Yi Xue Za Zhi</t>
  </si>
  <si>
    <t>10.3760/cma.j.issn.0376-2491.2020.0001</t>
  </si>
  <si>
    <t>#479</t>
  </si>
  <si>
    <t>2019-nCoV acute respiratory disease, Australia: Epidemiology Report 1 (Reporting week 26 January - 1 February 2020)</t>
  </si>
  <si>
    <t>nCo, V. National Incident Room Surveillance Team</t>
  </si>
  <si>
    <t>This is the first epidemiological report of novel coronavirus (2019-nCoV) acute respiratory disease infections reported in Australia at 19:00 Australian Eastern Daylight Time [AEDT] 1 February 2020. It includes data on Australian cases notified during the week 26 January to 1 February 2020 and in the previous week (19 to 25 January 2020), the international situation and current information on the severity, transmission and spread of the 2019-nCoV infection.</t>
  </si>
  <si>
    <t>10.33321/cdi.2019.44.13</t>
  </si>
  <si>
    <t>10.33321/cdi.2020.44.13</t>
  </si>
  <si>
    <t>#475</t>
  </si>
  <si>
    <t>nCo 2020</t>
  </si>
  <si>
    <t>* Case study/series; * Epidemiological study; Clinical aspects, diagnosis, treatment; Epidemiology</t>
  </si>
  <si>
    <t>Analysis of clinical features of 29 patients with 2019 novel coronavirus pneumonia</t>
  </si>
  <si>
    <t>Chen, L.; Liu, H. G.; Liu, W.; Liu, J.; Liu, K.; Shang, J.; Deng, Y.; Wei, S.</t>
  </si>
  <si>
    <t>Objective: To analyze the clinical characteristics of 2019 novel coronavirus (2019-nCoV) pneumonia and to investigate the correlation between serum inflammatory cytokines and severity of the disease. Methods: 29 patients with 2019-ncov admitted to the isolation ward of Tongji hospital affiliated to Tongji medical college of Huazhong University of Science and Technology in January 2020 were selected as the study subjects. Clinical data were collected and the general information, clinical symptoms, blood test and CT imaging characteristics were analyzed. According to the relevant diagnostic criteria, the patients were divided into three groups: mild (15 cases), severe (9 cases) and critical (5 cases). The expression levels of inflammatory cytokines and other markers in the serum of each group were detected, and the changes of these indicators of the three groups were compared and analyzed, as well as their relationship with the clinical classification of the disease. Results: (1) The main symptoms of 2019-nCoV pneumonia was fever (28/29) with or without respiratory and other systemic symptoms. Two patients died with underlying disease and co-bacterial infection, respectively. (2) The blood test of the patients showed normal or decreased white blood cell count (23/29), decreased lymphocyte count (20/29), increased hypersensitive C reactive protein (hs-CRP) (27/29), and normal procalcitonin. In most patients,serum lactate dehydrogenase (LDH) was significantly increased (20/29), while albumin was decreased(15/29). Alanine aminotransferase (ALT), aspartate aminotransferase (AST), total bilirubin (Tbil), serum creatinine (Scr) and other items showed no significant changes. (3) CT findings of typical cases were single or multiple patchy ground glass shadows accompanied by septal thickening. When the disease progresses, the lesion increases and the scope expands, and the ground glass shadow coexists with the solid shadow or the stripe shadow. (4) There were statistically significant differences in the expression levels of interleukin-2 receptor (IL-2R) and IL-6 in the serum of the three groups (P&lt;0.05), among which the critical group was higher than the severe group and the severe group was higher than the mildgroup. However, there were no statistically significant differences in serum levels of tumor necrosis factor-alpha (TNF-Î±), IL-1, IL-8, IL-10, hs-CRP, lymphocyte count and LDH among the three groups (P&gt;0.05). Conclusion: The clinical characteristics of 2019-nCoV pneumonia are similar to those of common viral pneumonia. High resolution CT is of great value in the differential diagnosis of this disease. The increased expression of IL-2R and IL-6 in serum is expected to predict the severity of the 2019-nCoV pneumonia and the prognosis of patients.</t>
  </si>
  <si>
    <t>10.3760/cma.j.issn.1001-0939.2020.0005</t>
  </si>
  <si>
    <t>#473</t>
  </si>
  <si>
    <t>Emerging Coronavirus 2019-nCoV Pneumonia</t>
  </si>
  <si>
    <t>Song, Fengxiang; Shi, Nannan; Shan, Fei; Zhang, Zhiyong; Shen, Jie; Lu, Hongzhou; Ling, Yun; Jiang, Yebin; Shi, Yuxin</t>
  </si>
  <si>
    <t>Background The chest CT findings of patients with coronavirus 2019-nCoV pneumonia have not previously been described in detail. Purpose To investigate the clinical, laboratory, and imaging findings of emerging coronavirus 2019-nCoV pneumonia in humans. Materials and Methods Fifty-one patients (25 men and 26 women, 16-76 years old) with 2019-nCoV pneumonia confirmed with the positive new coronavirus nucleic acid antibody underwent thin-section CT. The imaging findings, clinical and laboratory data were evaluated. Results Fifty of 51 patients (98%) had a history of the endemic center Wuhan contact. Fever (49/51, 96%) and cough (24/51, 47%) were the most common symptoms. Most patients had a normal white blood cell count (37/51, 73%), neutrophil count (44/51, 86.3%) and normal (17/51, 35.3%) or reduced (33/51, 64.7%) lymphocyte count. CT images showed pure ground grass opacity (GGO) in 39/51 (77%) patients, GGO with reticular and/or interlobular septal thickening in 38/51 (75%) patients. GGO with consolidation was present in 30/51 (59%) and pure consolidation in 28/51 (55%) patients. 44/51 (86%) patients had bilateral lung involvement, while 41/51 (80%) involved the posterior part of the lungs and 44/51 (86%) were peripheral. There were more consolidated lung lesions in patients 5 or more days from disease onset to CT scan versus 4 or fewer days (431/712 lesions vs. 129/612 lesions, p &lt; 0.001). Patients more than 50 years old had more consolidated lung lesions than those 50 years or younger (212/470 vs. 198/854, p &lt; 0.001). Follow up CT in 13 patients showed improvement in 7 (54%) patients and progression in 4 (31%) patients. Conclusions Patients with fever and/or cough and with conspicuous ground grass opacity lesions in the peripheral and posterior lungs on CT images combined with normal or decreased white blood cells and a history of epidemic exposure are highly suspected of 2019-nCoV pneumonia.</t>
  </si>
  <si>
    <t>200274-200274</t>
  </si>
  <si>
    <t>10.1148/radiol.2020200274</t>
  </si>
  <si>
    <t>#465</t>
  </si>
  <si>
    <t>Song 2020</t>
  </si>
  <si>
    <t>Epidemiological characteristics of 2019 novel coronavirus: an interim review</t>
  </si>
  <si>
    <t>Ryu, Sukhyun; Chun, Byung Chul</t>
  </si>
  <si>
    <t>OBJECTIVES: The 2019-nCoV from Wuhan, China is now recognized as a public health emergency of global concern. METHODS: To update the control measures in public health authorities, we reviewed the currently available literature. RESULTS: Some of the epidemiologic characteristics were identified. However, considerable uncertainties are still present to provide the updated guidance of control measures to public health authorities. CONCLUSION: Additional studies based on detailed information on confirmed cases would be valuable.</t>
  </si>
  <si>
    <t>Epidemiol Health</t>
  </si>
  <si>
    <t>e2020006-e2020006</t>
  </si>
  <si>
    <t>10.4178/epih.e2020006</t>
  </si>
  <si>
    <t>#464</t>
  </si>
  <si>
    <t>Ryu 2020</t>
  </si>
  <si>
    <t>* Epidemiological study; * Narrative review; Epidemiology; Infection prevention and control</t>
  </si>
  <si>
    <t>Receptor recognition by novel coronavirus from Wuhan: An analysis based on decade-long structural studies of SARS</t>
  </si>
  <si>
    <t>Wan, Yushun; Shang, Jian; Graham, Rachel; Baric, Ralph S.; Li, Fang</t>
  </si>
  <si>
    <t>Recently a novel coronavirus (2019-nCoV) has emerged from Wuhan, China, causing symptoms in humans similar to those caused by SARS coronavirus (SARS-CoV). Since SARS-CoV outbreak in 2002, extensive structural analyses have revealed key atomic-level interactions between SARS-CoV spike protein receptor-binding domain (RBD) and its host receptor angiotensin-converting enzyme 2 (ACE2), which regulate both the cross-species and human-to-human transmissions of SARS-CoV. Here we analyzed the potential receptor usage by 2019-nCoV, based on the rich knowledge about SARS-CoV and the newly released sequence of 2019-nCoV. First, the sequence of 2019-nCoV RBD, including its receptor-binding motif (RBM) that directly contacts ACE2, is similar to that of SARS-CoV, strongly suggesting that 2019-nCoV uses ACE2 as its receptor. Second, several critical residues in 2019-nCoV RBM (particularly Gln493) provide favorable interactions with human ACE2, consistent with 2019-nCoV&amp;#039;s capacity for human cell infection. Third, several other critical residues in 2019-nCoV RBM (particularly Asn501) are compatible with, but not ideal for, binding human ACE2, suggesting that 2019-nCoV has acquired some capacity for human-to-human transmission. Last, while phylogenetic analysis indicates a bat origin of 2019-nCoV, 2019-nCoV also potentially recognizes ACE2 from a diversity of animal species (except mice and rats), implicating these animal species as possible intermediate hosts or animal models for 2019-nCoV infections. These analyses provide insights into the receptor usage, cell entry, host cell infectivity and animal origin of 2019-nCoV, and may help epidemic surveillance and preventive measures against 2019-nCoV.SignificanceThe recent emergence of Wuhan coronavirus (2019-nCoV) puts the world on alert. 2019-nCoV is reminiscent of the SARS-CoV outbreak in 2002-2003. Our decade-long structural studies on the receptor recognition by SARS-CoV have identified key interactions between SARS-CoV spike protein and its host receptor angiotensin-converting enzyme 2 (ACE2), which regulate both the cross-species and human-to-human transmissions of SARS-CoV. One of the goals of SARS-CoV research was to build an atomic-level iterative framework of virus-receptor interactions to facilitate epidemic surveillance, predict species-specific receptor usage, and identify potential animal hosts and animal models of viruses. Based on the sequence of 2019-nCoV spike protein, we apply this predictive framework to provide novel insights into the receptor usage and likely host range of 2019-nCoV. This study provides a robust test of this reiterative framework, providing the basic, translational and public health research communities with predictive insights that may help study and battle this novel 2019-nCoV.</t>
  </si>
  <si>
    <t>JVI.00127-20</t>
  </si>
  <si>
    <t>10.1128/JVI.00127-20</t>
  </si>
  <si>
    <t>#46</t>
  </si>
  <si>
    <t>Wan 2020</t>
  </si>
  <si>
    <t>Initial Public Health Response and Interim Clinical Guidance for the 2019 Novel Coronavirus Outbreak - United States, December 31, 2019-February 4, 2020</t>
  </si>
  <si>
    <t>Patel, Anita; Jernigan, Daniel B.; nCo, V. C. D. C. Response Team</t>
  </si>
  <si>
    <t>On December 31, 2019, Chinese health officials reported a cluster of cases of acute respiratory illness in persons associated with the Hunan seafood and animal market in the city of Wuhan, Hubei Province, in central China. On January 7, 2020, Chinese health officials confirmed that a novel coronavirus (2019-nCoV) was associated with this initial cluster (1). As of February 4, 2020, a total of 20,471 confirmed cases, including 2,788 (13.6%) with severe illness,* and 425 deaths (2.1%) had been reported by the National Health Commission of China (2). Cases have also been reported in 26 locations outside of mainland China, including documentation of some person-to-person transmission and one death (2). As of February 4, 11 cases had been reported in the United States. On January 30, the World Health Organization (WHO) Director-General declared that the 2019-nCoV outbreak constitutes a Public Health Emergency of International Concern.(â€ ) On January 31, the U.S. Department of Health and Human Services (HHS) Secretary declared a U.S. public health emergency to respond to 2019-nCoV.(Â§) Also on January 31, the president of the United States signed a "Proclamation on Suspension of Entry as Immigrants and Nonimmigrants of Persons who Pose a Risk of Transmitting 2019 Novel Coronavirus," which limits entry into the United States of persons who traveled to mainland China to U.S. citizens and lawful permanent residents and their families (3). CDC, multiple other federal agencies, state and local health departments, and other partners are implementing aggressive measures to slow transmission of 2019-nCoV in the United States (4,5). These measures require the identification of cases and their contacts in the United States and the appropriate assessment and care of travelers arriving from mainland China to the United States. These measures are being implemented in anticipation of additional 2019-nCoV cases in the United States. Although these measures might not prevent the eventual establishment of ongoing, widespread transmission of the virus in the United States, they are being implemented to 1) slow the spread of illness; 2) provide time to better prepare health care systems and the general public to be ready if widespread transmission with substantial associated illness occurs; and 3) better characterize 2019-nCoV infection to guide public health recommendations and the development of medical countermeasures including diagnostics, therapeutics, and vaccines. Public health authorities are monitoring the situation closely. As more is learned about this novel virus and this outbreak, CDC will rapidly incorporate new knowledge into guidance for action by CDC and state and local health departments.</t>
  </si>
  <si>
    <t>MMWR Morb Mortal Wkly Rep</t>
  </si>
  <si>
    <t>140-146</t>
  </si>
  <si>
    <t>10.15585/mmwr.mm6905e1</t>
  </si>
  <si>
    <t>#454</t>
  </si>
  <si>
    <t>Patel 2020</t>
  </si>
  <si>
    <t xml:space="preserve">elizabeth mumford (2020-02-15 02:04:45)(Included): linked with #829 and #454; </t>
  </si>
  <si>
    <t>Emergence of SARS-like Coronavirus poses new challenge in China</t>
  </si>
  <si>
    <t>Wang, Ruichen; Zhang, Xu; Irwin, David M.; Shen, Yongyi</t>
  </si>
  <si>
    <t>https://doi.org/10.1016/j.jinf.2020.01.017</t>
  </si>
  <si>
    <t>#45</t>
  </si>
  <si>
    <t>* Narrative review; * Opinion piece; Epidemiology; Infection prevention and control; Reservoir</t>
  </si>
  <si>
    <t>Updated understanding of the outbreak of 2019 novel coronavirus (2019-nCoV) in Wuhan, China</t>
  </si>
  <si>
    <t>ABSTRACT Background To help health workers and the public recognize and deal with the 2019 novel coronavirus (2019-nCoV) quickly, effectively and calmly with an updated understanding. Methods A comprehensive search from Chinese and worldwide official websites and announcements was performed between 1 Dec 2019 to 9:30 am 26 Jan 2020 (Beijing time). A latest summary of 2019-nCoV and the current outbreak was drawn. Results Up to 24 pm 25 Jan 2020, a total 1,975 cases were confirmed infection of 2019-nCoV in China mainland with a total of 56 deaths occurred. The latest mortality was approximately 2.84% with a total 2,684 cases still suspected. The China National Health Commission reported the details of the first 17 deaths up to 24 pm 22 Jan 2020. The deaths included 13 males and 4 females. The median age of the deaths was 75 (range 48-89) years. Fever (64.7%) and cough (52.9%) were the most common first symptoms in deaths. The median days from first symptom to death were 14.0 (range 6-41) days, and tended to be shorter among people of 70-year old or above (11.5 [range 6-19] days) than those with ages below 70-year old (20 [range 10-41] days, P=0.033). Conclusion The infection of 2019-nCoV is spreading and increasing nationwide. The first occurred deaths were majorly elderly people who might have faster disease progresses. The public should still be cautious in dealing with the virus and paying more attention to protect elderly people from the virus. This article is protected by copyright. All rights reserved.</t>
  </si>
  <si>
    <t>10.1002/jmv.25689</t>
  </si>
  <si>
    <t>#44</t>
  </si>
  <si>
    <t>Urgent research agenda for the novel coronavirus epidemic: transmission and non-pharmaceutical mitigation strategies</t>
  </si>
  <si>
    <t>Strategy; Policy Working Group for, Ncip Epidemic Response</t>
  </si>
  <si>
    <t>Zhonghua Liu Xing Bing Xue Za Zhi</t>
  </si>
  <si>
    <t>10.3760/cma.j.issn.0254-6450.2020.02.001</t>
  </si>
  <si>
    <t>#428</t>
  </si>
  <si>
    <t>Strategy 2020</t>
  </si>
  <si>
    <t>* Narrative review; * Opinion piece; Awaiting classification; Ethics, social science, economics</t>
  </si>
  <si>
    <t>Coronavirus infections reported by ProMED, February 2000â€“January 2020</t>
  </si>
  <si>
    <t>Bonilla-Aldana, D. Katterine; Holguin-Rivera, Yeimer; Cortes-Bonilla, Isabella; Cardona-Trujillo, MarÃ­a C.; GarcÃ­a-Barco, Alejandra; Bedoya-Arias, Hugo A.; Rabaan, Ali A.; Sah, Ranjit; Rodriguez-Morales, Alfonso J.</t>
  </si>
  <si>
    <t>Introduction Sources describing the global burden of emerging diseases accurately are still limited. We reviewed coronavirus infections reported by ProMED and assessed the reliability of the data retrieved compared to published reports. We evaluated the effectiveness of ProMED as a source of epidemiological data on coronavirus. Methods Using the keyword â€œcoronavirusâ€ in the ProMED search engine, we reviewed all the information from the reports and collected data using a structured form, including year, country, gender, occupation, the number of infected individuals, and the number of fatal cases. Results We identified 109 entries reported between February 29, 2000 and January 22, 2020. A total of 966 cases were reported, with death reported in 188 cases, suggesting an overall case fatality rate (CFR) of 19.5%. Of 70 cases for which the gender was reported, 47 (67.1%) were male. Most of the cases were reported from China, the United Arab Emirates, and Saudi Arabia, with reports from other countries, including imported cases in Europe and North America. Conclusions Internet-based reporting systems such as ProMED are useful to gather information and synthesize knowledge on emerging infections. Although certain areas need to be improved, ProMED provided useful information about coronaviruses especially during outbreaks.</t>
  </si>
  <si>
    <t>https://doi.org/10.1016/j.tmaid.2020.101575</t>
  </si>
  <si>
    <t>#424</t>
  </si>
  <si>
    <t>Bonilla-Aldana 2020</t>
  </si>
  <si>
    <t>* Case study/series; * Systematic review; Clinical aspects, diagnosis, treatment; Epidemiology</t>
  </si>
  <si>
    <t>Genomic variance of the 2019-nCoV coronavirus</t>
  </si>
  <si>
    <t>Ceraolo, Carmine; Giorgi, Federico M.</t>
  </si>
  <si>
    <t>Abstract There is rising global concern for the recently emerged novel Coronavirus (2019-nCov). Full genomic sequences have been released by the worldwide scientific community in the last few weeks in order to understand the evolutionary origin and molecular characteristics of this virus. Taking advantage of all the genomic information currently available, we constructed a phylogenetic tree including also representatives of other coronaviridae, such as Bat coronavirus (BCoV) and SARS. We confirm high sequence similarity (&gt;99%) between all sequenced 2019-nCoVs genomes available, with the closest BCoV sequence sharing 96.2% sequence identity, confirming the notion of a zoonotic origin of 2019-nCoV. Despite the low heterogeneity of the 2019-nCoV genomes, we could identify at least two hyper-variable genomic hotspots, one of which is responsible for a Serine/Leucine variation in the viral ORF8-encoded protein. Finally, we perform a full proteomic comparison with other coronaviridae, identifying key aminoacidic differences to be considered for antiviral strategies deriving from previous anti-coronavirus approaches. This article is protected by copyright. All rights reserved.</t>
  </si>
  <si>
    <t>10.1002/jmv.25700</t>
  </si>
  <si>
    <t>#421</t>
  </si>
  <si>
    <t>Ceraolo 2020</t>
  </si>
  <si>
    <t>The association between domestic train transportation and novel coronavirus outbreak in China, from 2019 to 2020: A data-driven correlational report</t>
  </si>
  <si>
    <t>Zhao, Shi; Zhuang, Zian; Ran, Jinjun; Lin, Jiaer; Yang, Guangpu; Yang, Lin; He, Daihai</t>
  </si>
  <si>
    <t>https://doi.org/10.1016/j.tmaid.2020.101568</t>
  </si>
  <si>
    <t>#42</t>
  </si>
  <si>
    <t>A strategy to prevent future pandemics similar to the 2019-nCoV outbreak</t>
  </si>
  <si>
    <t>Daszak, Peter; Olival, Kevin J.; Li, Hongying</t>
  </si>
  <si>
    <t>A novel bat-origin coronavirus emerged in Wuhan, China in December 2019 and continues to spread across China and the world. At the time of writing, a massive global response has been implemented to control the disease as it spreads from person to person. Yet the high-risk human-wildlife interactions and interfaces that led to the emergence of SARS-CoV and of 2019-nCoV continue to exist in emerging disease hotspots globally. To prevent the next pandemic related to these interfaces, we call for research and investment in three areas: 1) surveillance among wildlife to identify the high-risk pathogens they carry; 2) surveillance among people who have contact with wildlife to identify early spillover events; and 3) improvement of market biosecurity regarding the wildlife trade. As the emergence of a novel virus anywhere can impact the furthest reaches of our connected world, international collaboration among scientists is essential to address these risks and prevent the next pandemic.</t>
  </si>
  <si>
    <t>Biosafety and Health</t>
  </si>
  <si>
    <t>https://doi.org/10.1016/j.bsheal.2020.01.003</t>
  </si>
  <si>
    <t>#416</t>
  </si>
  <si>
    <t>Daszak 2020</t>
  </si>
  <si>
    <t>2019-nCoV epidemic: what about pregnancies?</t>
  </si>
  <si>
    <t>Favre, Guillaume; Pomar, LÃ©o; Musso, Didier; Baud, David</t>
  </si>
  <si>
    <t>https://doi.org/10.1016/S0140-6736(20)30311-1</t>
  </si>
  <si>
    <t>#411</t>
  </si>
  <si>
    <t>Favre 2020</t>
  </si>
  <si>
    <t>Full-genome evolutionary analysis of the novel corona virus (2019-nCoV) rejects the hypothesis of emergence as a result of a recent recombination event</t>
  </si>
  <si>
    <t>Paraskevis, D.; Kostaki, E.G.; Magiorkinis, G.; Panayiotakopoulos, G.; Sourvinos, G.; Tsiodras, S.</t>
  </si>
  <si>
    <t>Background A novel coronavirus (2019-nCoV) associated with human to human transmission and severe human infection has been recently reported from the city of Wuhan in China. Our objectives were to characterize the genetic relationships of the 2019-nCoV and to search for putative recombination within the subgenus of sarbecovirus. Methods Putative recombination was investigated by RDP4 and Simplot v3.5.1 and discordant phylogenetic clustering in individual genomic fragments was confirmed by phylogenetic analysis using maximum likelihood and Bayesian methods. Results Our analysis suggests that the 2019-nCoV although closely related to BatCoV RaTG13 sequence throughout the genome (sequence similarity 96.3%), shows discordant clustering with the Bat_SARS-like coronavirus sequences. Specifically, in the 5â€²-part spanning the first 11,498 nucleotides and the last 3â€²-part spanning 24,341â€“30,696 positions, 2019-nCoV and RaTG13 formed a single cluster with Bat_SARS-like coronavirus sequences, whereas in the middle region spanning the 3â€²-end of ORF1a, the ORF1b and almost half of the spike regions, 2019-nCoV and RaTG13 grouped in a separate distant lineage within the sarbecovirus branch. Conclusions The levels of genetic similarity between the 2019-nCoV and RaTG13 suggest that the latter does not provide the exact variant that caused the outbreak in humans, but the hypothesis that 2019-nCoV has originated from bats is very likely. We show evidence that the novel coronavirus (2019-nCov) is not-mosaic consisting in almost half of its genome of a distinct lineage within the betacoronavirus. These genomic features and their potential association with virus characteristics and virulence in humans need further attention.</t>
  </si>
  <si>
    <t>Infection, Genetics and Evolution</t>
  </si>
  <si>
    <t>https://doi.org/10.1016/j.meegid.2020.104212</t>
  </si>
  <si>
    <t>#41</t>
  </si>
  <si>
    <t>Paraskevis 2020</t>
  </si>
  <si>
    <t>Offline: 2019-nCoVâ€”â€œA desperate pleaâ€</t>
  </si>
  <si>
    <t>Horton, Richard</t>
  </si>
  <si>
    <t>https://doi.org/10.1016/S0140-6736(20)30299-3</t>
  </si>
  <si>
    <t>#407</t>
  </si>
  <si>
    <t>Horton 2020</t>
  </si>
  <si>
    <t>* Narrative review; * Opinion piece; Epidemiology; Infection prevention and control</t>
  </si>
  <si>
    <t>A rapid advice guideline for the diagnosis and treatment of 2019 novel coronavirus (2019-nCoV) infected pneumonia (standard version)</t>
  </si>
  <si>
    <t>Jin, Ying-Hui; Cai, Lin; Cheng, Zhen-Shun; Cheng, Hong; Deng, Tong; Fan, Yi-Pin; Fang, Cheng; Huang, Di; Huang, Lu-Qi; Huang, Qiao; Han, Yong; Hu, Bo; Hu, Fen; Li, Bing-Hui; Li, Yi-Rong; Liang, Ke; Lin, Li-Kai; Luo, Li-Sha; Ma, Jing; Ma, Lin-Lu; Peng, Zhi-Yong; Pan, Yun-Bao; Pan, Zhen-Yu; Ren, Xue-Qun; Sun, Hui-Min; Wang, Ying; Wang, Yun-Yun; Weng, Hong; Wei, Chao-Jie; Wu, Dong-Fang; Xia, Jian; Xiong, Yong; Xu, Hai-Bo; Yao, Xiao-Mei; Yuan, Yu-Feng; Ye, Tai-Sheng; Zhang, Xiao-Chun; Zhang, Ying-Wen; Zhang, Yin-Gao; Zhang, Hua-Min; Zhao, Yan; Zhao, Ming-Juan; Zi, Hao; Zeng, Xian-Tao; Wang, Yong-Yan; Wang, Xing-Huan; Management, for the Zhongnan Hospital of Wuhan University Novel Coronavirus; Research Team, Evidence-Based Medicine Chapter of China International Exchange; Promotive Association for, Medical; Health, Care</t>
  </si>
  <si>
    <t>In December 2019, a new type viral pneumonia cases occurred in Wuhan, Hubei Province; and then named â€œ2019 novel coronavirus (2019-nCoV)â€ by the World Health Organization (WHO) on 12 January 2020. For it is a never been experienced respiratory disease before and with infection ability widely and quickly, it attracted the worldâ€™s attention but without treatment and control manual. For the request from frontline clinicians and public health professionals of 2019-nCoV infected pneumonia management, an evidence-based guideline urgently needs to be developed. Therefore, we drafted this guideline according to the rapid advice guidelines methodology and general rules of WHO guideline development; we also added the first-hand management data of Zhongnan Hospital of Wuhan University. This guideline includes the guideline methodology, epidemiological characteristics, disease screening and population prevention, diagnosis, treatment and control (including traditional Chinese Medicine), nosocomial infection prevention and control, and disease nursing of the 2019-nCoV. Moreover, we also provide a whole process of a successful treatment case of the severe 2019-nCoV infected pneumonia and experience and lessons of hospital rescue for 2019-nCoV infections. This rapid advice guideline is suitable for the first frontline doctors and nurses, managers of hospitals and healthcare sections, community residents, public health persons, relevant researchers, and all person who are interested in the 2019-nCoV.</t>
  </si>
  <si>
    <t>Military Medical Research</t>
  </si>
  <si>
    <t>10.1186/s40779-020-0233-6</t>
  </si>
  <si>
    <t>#405</t>
  </si>
  <si>
    <t>Jin 2020</t>
  </si>
  <si>
    <t>Will novel virus go pandemic or be contained?</t>
  </si>
  <si>
    <t>Kupferschmidt, Kai; Cohen, Jon</t>
  </si>
  <si>
    <t>The repatriation of 565 Japanese citizens from Wuhan, China, in late January offered scientists an unexpected opportunity to learn a bit more about the novel coronavirus (2019-nCoV) raging in that city. To avoid domestic spread of the virus, Japanese officials screened every passenger for disease symptoms and tested them for the virus after they landed. Eight tested positive, but four of those had no symptoms at all, says epidemiologist Hiroshi Nishiura of Hokkaido University, Sapporoâ€”which is a bright red flag for epidemiologists who are trying to figure out what the fast-moving epidemic has in store for humanity. If many infections go unnoticed, as the Japanese finding suggests, that vastly complicates efforts to contain the outbreak. Two months after 2019-nCoV emergedâ€”and with well over 20,000 cases and 427 deaths as Science went to pressâ€”mathematical modelers have been racing to predict where the virus will move next, how big a toll it might ultimately take, and whether isolating patients and limiting travel will slow it. But to make confident predictions, they need to know much more about how easily the virus spreads, how sick it makes people, and whether infected people with no symptoms can still infect others. Some of that information is coming out of China. But amid the all-out battle to control the virus, and with diagnostic capabilities in short supply, Chinese researchers cannot answer all the questions. Countries with just a handful of cases, such as Japan, can also reveal important data, says Preben Aavitsland of the Norwegian Institute of Public Health. â€œIt's up to all countries now that receive cases to collect as much information as possible.â€ With the limited information so far, scientists are sketching out possible paths that the virus might take, weighing the likelihoods of each, and trying to determine the fallout. â€œWe're at this stage where defined scenarios and the evidence for and against them are really important because it allows people to plan better,â€ says Marc Lipsitch, an epidemiologist at the Harvard T.H. Chan School of Public Health. These scenarios break into two broad categories: The world gets the virus under controlâ€”or it doesn't. The most optimistic scenario is one in which 2019-nCoV remains mostly confined to China, where 99% of the confirmed cases have occurred so far. (By 4 February, two dozen other countries had together reported 195 cases.) â€œThere has obviously been a huge amount of spread within China, but [elsewhere], there's no evidence of any kind of substantial human-to-human transmission,â€ says Robin Thompson, a mathematical epidemiologist at the University of Oxford. â€œThe risk probably isn't as high as some models have been projecting.â€ If no other countries see sustained transmission and the quarantines and other measures taken in China start to reduce the number of infections there, the risk of spread might gradually go down, and the virus might eventually be quashed. This happened with the severe acute respiratory syndrome (SARS) outbreak in 2003, which ended after fewer than 9000 cases. That's what the World Health Organization (WHO), which last week declared the outbreak a Public Health Emergency of International Concern, hopes for this time. In a press conference, Director-General Tedros Adhanom Ghebreyesus called for a global version of the approach his team took in the current Ebola outbreak: Fight the disease at the source and try to keep it from gaining a foothold elsewhere. â€œFocus on the epicenter,â€ Tedros said. â€œIf you have several epicenters, it is chaos.â€ Epidemiologist Marion Koopmans of Erasmus Medical Center says it may not be that hard to contain the virus in a new locale as long as the first cases are detected and isolated earlyâ€”provided the virus is not highly transmissible. â€œWe don't see it taking off in the 200 or so cases seeded outside of China,â€ Koopmans says. If that pattern holds, â€œthere still is the possibility it will bend off.â€ She and others suspect the climate may help. Influenza typically only spreads during the winter months and hits northern and southern China at different times. If that is true for 2019-nCoV, its spread might start to slow down in the Northern Hemisphere within a few months. â€œThat is a big question mark we're trying to assess at the moment,â€ says Joseph Wu, a modeler at the University of Hong Kong. But is containment realistic? Success will depend in part on whether infected people who don't have symptoms can spread the virus. Asymptomatic people are hard to find and isolate, so if they can spread disease, 2019-nCoV â€œwill be very difficult to stop in China,â€ says Alessandro Vespignani, a modeler of infectious diseases at Northeastern University. But if asymptomatic transmission is rare, he says, â€œisolation and social distancing can have a big impact.â€ So far it has been difficult to get a handle on this question. Some data from China seem to support asymptomatic transmission, but none are clear-cut. A widely reported 30 January letter in The New England Journal of Medicine described the case of a Chinese businesswoman who touched off a cluster of four cases in Germany before she became sick herself. But 4 days later, it became clear the researchers had not contacted the woman, who had flown back to China, before the paper was published. In a later phone interview, she said she had experienced some symptoms while in Germany. In follow-up results announced in a 4 February press release, the researchers noted that some patients they studied shed virus even though their symptoms were mild. That's almost as bad as asymptomatic transmission, says virologist Christian Drosten of the CharitÃ© University Hospital in Berlin: Patients with mild symptoms are unlikely to seek medical care and may not even stay home, giving the virus ample opportunities to spread far and wide. Based on what they have seen so far, many researchers think it's probably too late to contain the virus. â€œAs the virus continues to spread in China, the risk of exportation to other countries grows and sooner or later we will see it spread in another country,â€ Aavitsland says. So far there has been no sustained transmission outside of China, but Lipsitch expects that to change: â€œI would be really shocked if in 2 or 3 weeks there wasn't ongoing transmission with hundreds of cases in several countries on several continents.â€ If the virus does spread to all corners of the world in a pandemic, several questions will loom large: What percentage of the population will become infected, and of those, how many will get very sick or die? More severe cases place heavier demands on health care systemsâ€”hospitals in Wuhan are already overwhelmedâ€”and result in greater fears and disruption of daily life. A deadly pandemic might force the world to make stark choices about fair access to medicines or vaccines, if they become available. It might also lead to widespread restrictions on domestic travel akin to those already in force in China, Aavitsland says. If, on the other hand, 2019-nCoV resembles the common cold or a mild flu, the spread of the virus would be less alarming. Existing travel bans likely would be lifted. Understanding the severity and case fatality rate is a challenge with any new pathogen. When a new influenza strain emerged in 2009â€”and went on to cause a pandemicâ€”many worried it might turn out to be a nasty variety. It took months to establish that the new virus killed only about one in 10,000 patients. So far, mortality among known 2019-nCoV cases is about 2%, and some reports say 20% of infected people suffer severe disease. But these figures may overlook tens of thousands of people with mild diseaseâ€”say, a sore throat or a low-grade feverâ€”who never seek medical care and may not even know they were infected with 2019-nCoV. Many may have no symptoms at all. â€œSo what looks like a horrific disease may be the horrific tip of a very large iceberg,â€ Lipsitch says. The fact that four Japanese evacuees were asymptomatic is a case in point. Studies in China have also reported some cases with few or no symptoms. What's missing is a large study in China, Lipsitch says. He suggests some fraction of the tests that are available in a place with many cases should be set aside for that purpose. (Current recommendations in China call for testing people with clear symptoms only.) If indeed 2019-nCoV becomes pandemic, humanity may be stuck with it indefinitely. After spreading far and wide, the virus might become endemic in the human population, just like four other coronaviruses that cause the common cold, and occasionally cause fresh outbreaks. How much death and disease it would cause is anyone's guess. The silver lining of the epidemic is that scientists have collected and shared information at record speed. â€œEvery day that goes by we know more and every day that goes by we can do better modeling,â€ Vespignani says. â€œUnfortunately, this beast is moving very fast.â€</t>
  </si>
  <si>
    <t>610-611</t>
  </si>
  <si>
    <t>10.1126/science.367.6478.610</t>
  </si>
  <si>
    <t>#400</t>
  </si>
  <si>
    <t>* Narrative review; * Opinion piece; Epidemiology</t>
  </si>
  <si>
    <t>Pneumonia of Unknown Etiology in Wuhan, China: Potential for International Spread Via Commercial Air Travel</t>
  </si>
  <si>
    <t>Bogoch, I. I.; Watts, A.; Thomas-Bachli, A.; Huber, C.; Kraemer, M. U. G.; Khan, K.</t>
  </si>
  <si>
    <t>There is currently an outbreak of a pneumonia of unknown etiology in Wuhan, China. While there are still several unanswered questions, we evaluate the potential for international dissemination of this disease via commercial air travel should the outbreak continue.</t>
  </si>
  <si>
    <t>Journal of travel medicine</t>
  </si>
  <si>
    <t>10.1093/jtm/taaa008</t>
  </si>
  <si>
    <t>#4</t>
  </si>
  <si>
    <t>Bogoch 2020</t>
  </si>
  <si>
    <t xml:space="preserve">Jose  Garnica (2020-01-29 23:40:16)(Included): ref1; elizabeth mumford (2020-01-29 00:32:49)(Select): Epi; Fatima Serhan (2020-01-28 23:30:29)(Select): test-Epi; </t>
  </si>
  <si>
    <t>* Case study/series; * Epidemiological study; Clinical aspects, diagnosis, treatment; Epidemiology; Infection prevention and control</t>
  </si>
  <si>
    <t>Transmission dynamics and evolutionary history of 2019-nCoV</t>
  </si>
  <si>
    <t>Li, Xingguang; Wang, Wei; Zhao, Xiaofang; Zai, Junjie; Zhao, Qiang; Li, Yi; Chaillon, Antoine</t>
  </si>
  <si>
    <t>Abstract To investigate the time origin, genetic diversity, and transmission dynamics of the recent 2019-nCoV outbreak in China and beyond, a total of 32 genomes of virus strains sampled from China, Thailand, and USA with sampling dates between 24 December 2019 and 23 January 2020 were analyzed. Phylogenetic, transmission network, and likelihood-mapping analyses of the genome sequences were performed. Based on likelihood-mapping analysis, the increasing tree-like signals (from 0 to 8.2%, 18.2%, and 25.4%) over time may be indicative of increasing genetic diversity of 2019-nCoV in human hosts. We identified three phylogenetic clusters using the Bayesian inference framework and three transmission clusters using transmission network analysis, with only one cluster identified by both methods using the above genome sequences of 2019-nCoV strains. The estimated mean evolutionary rate for 2019-nCoV ranged from 1.7926 ? 10-3 to 1.8266 ? 10-3 substitutions per site per year. Based on our study, undertaking epidemiological investigations and genomic data surveillance could positively impact public health in terms of guiding prevention efforts to reduce 2019-nCOV transmission in real time. This article is protected by copyright. All rights reserved.</t>
  </si>
  <si>
    <t>10.1002/jmv.25701</t>
  </si>
  <si>
    <t>#396</t>
  </si>
  <si>
    <t>Emergence of a novel coronavirus causing respiratory illness from Wuhan, China</t>
  </si>
  <si>
    <t>Tang, Julian W.; Tambyah, Paul A.; Hui, David S.C.</t>
  </si>
  <si>
    <t>https://doi.org/10.1016/j.jinf.2020.01.014</t>
  </si>
  <si>
    <t>#39</t>
  </si>
  <si>
    <t>Tang 2020</t>
  </si>
  <si>
    <t>Coronavirus: doctor who faced backlash from police after warning of outbreak dies</t>
  </si>
  <si>
    <t>Mahase, Elisabeth</t>
  </si>
  <si>
    <t>Li Wenliangâ€”a doctor from Wuhan, China, who said he was reprimanded by police for warning other doctors about novel coronavirus at the start of the outbreakâ€”has died after being infected with 2019-nCoV.When the first cases of a pneumonia-like condition appeared in a local hospital, Li sent messages to his medical school alumni group on the Chinese messaging app WeChat, warning that, from the test results he had â€¦</t>
  </si>
  <si>
    <t>m528</t>
  </si>
  <si>
    <t>10.1136/bmj.m528</t>
  </si>
  <si>
    <t>#388</t>
  </si>
  <si>
    <t>Mahase 2020</t>
  </si>
  <si>
    <t>The coronavirus outbreak: the central role of primary care in emergency preparedness and response</t>
  </si>
  <si>
    <t>Dunlop, C.; Howe, A.; Li, D.; Allen, L. N.</t>
  </si>
  <si>
    <t>BJGP open</t>
  </si>
  <si>
    <t>10.3399/bjgpopen20X101041</t>
  </si>
  <si>
    <t>#231</t>
  </si>
  <si>
    <t>Dunlop 2020</t>
  </si>
  <si>
    <t>Updates on Wuhan 2019 Novel Coronavirus Epidemic</t>
  </si>
  <si>
    <t>Kofi Ayittey, Foster; Dzuvor, Christian; Kormla Ayittey, Matthew; Bennita Chiwero, Nyasha; Habib, Ahmed</t>
  </si>
  <si>
    <t>Abstract What emerged in December 2019 as a cluster of respiratory ailments with inexplicable etiological findings in Wuhan has now claimed roughly 259 lives, sickened nearly 12 thousand more, and spread to at least 26 more nations including Hong Kong, Taiwan and Macao. This article is protected by copyright. All rights reserved.</t>
  </si>
  <si>
    <t>10.1002/jmv.25695</t>
  </si>
  <si>
    <t>#225</t>
  </si>
  <si>
    <t>KofiAyittey 2020</t>
  </si>
  <si>
    <t>Novel coronavirus is putting the whole world on alert</t>
  </si>
  <si>
    <t>Khan, S.; Ali, A.; Siddique, R.; Nabi, G.</t>
  </si>
  <si>
    <t>Journal of Hospital Infection</t>
  </si>
  <si>
    <t>https://doi.org/10.1016/j.jhin.2020.01.019</t>
  </si>
  <si>
    <t>#226</t>
  </si>
  <si>
    <t>Khan 2020</t>
  </si>
  <si>
    <t>Coronavirus epidemic: preparing for extracorporeal organ support in intensive care</t>
  </si>
  <si>
    <t>Ronco, Claudio; Navalesi, Paolo; Vincent, Jean Louis</t>
  </si>
  <si>
    <t>https://doi.org/10.1016/S2213-2600(20)30060-6</t>
  </si>
  <si>
    <t>#379</t>
  </si>
  <si>
    <t>Ronco 2020</t>
  </si>
  <si>
    <t>* Normative guidance; Clinical aspects, diagnosis, treatment; Infection prevention and control</t>
  </si>
  <si>
    <t>China virus response criticized as slow</t>
  </si>
  <si>
    <t>Science, American Association for the Advancement of</t>
  </si>
  <si>
    <t>As the novel coronavirus that emerged in Wuhan spreads worldwide (p. 610), China is facing criticism that its initial response was slow, and questions persist about officials' openness. People in and outside of China have praised an early warning about mysterious illnesses, sounded in a message sent 30 December 2019 by Li Wenliang, an ophthalmologist at a Wuhan hospital, to his medical school classmates. On 3 January, however, local police summoned Li, chastised him for spreading socially disruptive rumors, and made him sign a letter of self-criticism. He has since become infected and was hospitalized. Last week, the country's highest court faulted Li's detention as overreach. China is waging a fierce battle against the virus; it built a new, 1000-bed hospital in Wuhan in just 10 days, and Chinese scientists have published several papers on the virus. But in a 30 January statement leaked on social media, China's Ministry of Science and Technology urged researchers to pour their efforts into stopping its spread instead. â€œUntil the task of prevention and control is completed, the focus should not be on the publication of papers,â€ the statement says As the novel coronavirus that emerged in Wuhan spreads worldwide (p. [610][1]), China is facing criticism that its initial response was slow, and questions persist about officials' openness. People in and outside of China have praised an early warning about mysterious illnesses, sounded in a message sent 30 December 2019 by Li Wenliang, an ophthalmologist at a Wuhan hospital, to his medical school classmates. On 3 January, however, local police summoned Li, chastised him for spreading socially disruptive rumors, and made him sign a letter of self-criticism. He has since become infected and was hospitalized. Last week, the country's highest court faulted Li's detention as overreach. China is waging a fierce battle against the virus; it built a new, 1000-bed hospital in Wuhan in just 10 days, and Chinese scientists have published several papers on the virus. But in a 30 January statement leaked on social media, China's Ministry of Science and Technology urged researchers to pour their efforts into stopping its spread instead. â€œUntil the task of prevention and control is completed, the focus should not be on the publication of papers,â€ the statement says. &gt; â€œEmployees â€¦ are questioning whether they should post potentially life-saving info or check tweets first.â€ &gt; &gt; A September 2019 email by a National Weather Service official , reported by The Washington Post, after superiors rebuked forecasters for contradicting the president's inaccurate tweets about Hurricane Dorian's path. ### Agriculture The largest plague of desert locusts ( Schistocerca gregaria ) in decades is advancing across the Horn of Africa, consuming crops and threatening famine. The problem began in 2018 when unusually heavy rains on the Arabian Peninsula allowed populations to boom over several generations. In October 2019, the locusts swarmed south into Ethiopia, Eritrea, and Somalia, and in late December, they spread to Kenya, causing the worst infestation there in 70 years. Somaliaâ€”which last week declared a national emergency and asked for increased food aidâ€”has already lost 100,000 hectares of crops and pasture. Another generation of locusts will likely hatch this month and cause more damage. The Food and Agriculture Organization of the United Nations called for $70 million to fight the outbreak with pesticides and help farmers. ### Glaciology After dropping sensors and a torpedo-shaped robot through a 700-meter hole in the ice, scientists in Antarctica last week revealed the first direct evidence that warm ocean temperatures around the rapidly retreating Thwaites Glacier could destabilize the key ice sheet. Researchers are worried because Thwaitesâ€”larger than the state of Illinoisâ€”helps block the ocean from reaching and warming the even bigger, unstable West Antarctic Ice Sheet, whose melting could eventually drive meters of sea level rise. Battling 2 months of stormy conditions, the team measured ocean waters beneath Thwaites at more than 2Â°C above the freezing point. The robot, Icefin (above, shown operating elsewhere in Antarctica), provided the first images of the glacier's grounding zone, the mysterious boundary where the floating coastal ice sheet attaches to bedrock. The project is part of the International Thwaites Glacier Collaboration, a multiyear effort by the United States and the United Kingdom that is wrapping up its first full field season. ### Leadership Some researchers in Colombia are calling for a little-known molecular biologist appointed as the country's first ever science minister to resign. They are outraged by reports that she treated cancer patients with a fungal extract, without running a formal clinical trial. â€œWe can only regret that the course of how to do science in our country has been left in the hands of pseudoscience,â€ the Colombian Association of Medical Faculties wrote in a statement. In December 2019, Mabel Gisela Torres Torres was appointed to lead the newly created Ministry of Science, Technology and Innovation. In January, she told a newspaper she did not seek formal ethical, safety, and efficacy reviews of her work with patients because she believed the fungus posed no threat to human health. Her Ph.D. adviser has defended her and notes that metabolites in the fungi Torres studied have shown potential as a cancer treatment in cell and mouse studies. ### Environmental science ![Figure][2] CREDITS: (GRAPHIC) J. BRAINARD/ SCIENCE ; (DATA) UNITED NATIONS UNIVERSITY INSTITUTE FOR WATER, ENVIRONMENT, AND HEALTH The world's growing flows of wastewater offer a largely untapped, potentially lucrative source of energy, agricultural fertilizers, and water for irrigation, a comprehensive study says. The opportunities will increase as the annual volume of wastewaterâ€”now 380 billion cubic metersâ€”expands by an estimated 51% by 2050, as populations and incomes multiply, says a team led by researchers at United Nations University's Institute for Water, Environment, and Health. About 13% of global demand for fertilizer could be met by recovering nitrogen, phosphorus, and potash from wastewater; such use provides a bonus, diverting nutrients from waterways, where they can create harmful eutrophication. Sewage also offers an alternative energy source. The need to plan and finance such recovery efforts is greatest in â€œlow- and middle-income countries, where most municipal wastewater still goes into the environment untreated,â€ says the study, published 27 January in Natural Resources Forum. ### Conservation A decision by South Africa's government to allow breeding and genetic research on more than 30 wild speciesâ€”including rhinos, lions, and cheetahsâ€”could considerably reduce their genetic diversity, scientists warned last week. The government's action has been interpreted to allow breeders to select for commercially desirable traits, such as longer horns or larger body size; that could create genetic bottlenecks by promoting a few stud lines, the researchers wrote in the South African Journal of Science. They added that it may prove expensive or impossible to keep the intensively bred animals from mating with wild counterparts. A handful of game ranchers requested the policy, which South Africa announced in May 2019 without consulting the public or studying potential consequences. Game ranching â€”for hunting, meat, and tourismâ€”already occupies more than 15% of the country, and the government wants to expand the industry. ### Funding The U.S. National Science Foundation (NSF) announced this week seven winners in its contest for â€œbig ideasâ€ to address societal problems. Four winning teams will receive $26,000 each to develop ideas on topics ranging from using artificial intelligence for complex problem-solving to developing small-scale technologies that sequester carbon dioxide. Three more teams earned $10,000 as runners-up. The 2026 Idea Machine contest attracted almost 800 submissions, and although some high schoolers made it to the semifinals, all the winners work at research institutions. NSF hopes to fund workshops and exploratory grants to further develop these and other ideas from contestants. ### Publishing A software company said last week it has teamed up with publishing giant Wiley to roll out in mid-2020 a tool that can signal whether findings in Wiley's scientific papers are reproducible. The software, called [Scite.ai][3], uses artificial intelligence to examine articles that cite a paper, and determines and displays whether they provide evidence supporting or contradicting the paper's findings. Users can browse and search the relevant text of the citing articles. Scite CEO Josh Nicholson says the software allows users to home in on articles that attempted to reproduce a study; of every 100 citations analyzed, Scite has found that 94 merely note the paper cited. The addition of Wiley's articles will expand Scite's current trove of more than 14 million papers from other publishers, most in the biomedical sciences. Nicholson expects his company to sign agreements with additional publishers to analyze their articles. ### Biomedicine The Chan Zuckerberg Initiative (CZI) said this week it will award $13.5 million to 30 patient advocacy groups to support their work finding treatments for rare diseases. Of an estimated 7000 rare diseases, fewer than 5% have treatments approved by the U.S. Food and Drug Administration. Each group will receive $450,000 over 2 years as well as training and mentoring as part of the foundation's Rare As One Project, launched last year to help advocates develop networks of patients, clinicians, and scientists. Most of the diseases are autoimmune, neurodegenerative, and other inherited disorders, but the list of diseases also includes rare cancers. CZI, founded by Facebook's Mark Zuckerberg and pediatrician Priscilla Chan, his wife, has made a few other awards to rare disease groups. The initiative expected to make just 10 Rare As One awards but tripled the number after receiving 275 applications. ### Conservation The Trump administration proposed last week to end penalties on owners of open oil storage ponds and other industrial operations that kill birds accidentally. The administration will instead encourage voluntary efforts to protect birds. Conservation groups cried foul, saying the change to the Migratory Bird Treaty Act of 1918 will only embolden companies to take actions that threaten vulnerable species. ### BRAIN Initiative gets leader Since its launch in 2013, the U.S. Brain Research through Advancing Innovative Neurotechnologies (BRAIN) Initiative has doled out about $1.3 billion to develop tools that map and manipulate the brain. Until now, the multiagency effort has had no formal director. But last week, neurobiologist John Ngai of the University of California, Berkeley, was named to take the helm in March. (A longer version of the interview is at &lt;https://scim.ag/BRAINdirector&gt;.) &gt; Q: Why is BRAIN getting a director? &gt; A:The initiative has been run day to day by a terrific team of senior program directors and staff with oversight from the 10 [U.S. National Institutes of Health (NIH)] institutes and centers that are involved in BRAIN. I think as enterprises emerge from their startup phase, the question is how do you translate this into a sustainable enterprise, and yet maintain this cutting-edge innovation? â€¦ The initiative really will benefit from somebody thinking about this 24/7. &gt; Q: What distinguishes this second phase of BRAIN? &gt; A:In the first phase, there was a very intentional and concentrated focus on tool development. As we learn more about how neural circuits drive behavior â€¦ we can start implementing that knowledge, in terms of treating human diseases. I am hopeful that BRAIN, with other efforts in NIH and in partnership with industry, [can create] technology platforms that could be applied across multiple disease applications. For example: a toolkit of different types of viral delivery vectors [for gene therapy] that could be applied to different parts of the brain, different cell types in the brain, and so on. &gt; Q: What do you see as the initiative's shortcomings? &gt; A:We have a lot of figuring out to do in terms of how to balance the unique potential of individual investigator-initiated research versus the power of large-scale projects. â€¦ [And] there is a diversity issue in terms of ethnic diversity as well as gender diversity [among applicants and funded investigators]. It's a hard problem. It just kills me that we're leaving all this talent on the table. [1]: http://www.sciencemag.org/content/367/6478/610 [2]: pending:yes [3]: https://Scite.ai</t>
  </si>
  <si>
    <t>606-608</t>
  </si>
  <si>
    <t>10.1126/science.367.6478.606</t>
  </si>
  <si>
    <t>#376</t>
  </si>
  <si>
    <t>Science 2020</t>
  </si>
  <si>
    <t>Revisiting the dangers of the coronavirus in the ophthalmology practice</t>
  </si>
  <si>
    <t>Seah, Ivan; Su, Xinyi; Lingam, Gopal</t>
  </si>
  <si>
    <t>A possible threat in the ophthalmology clinic While the 2019-nCoV transmission route is still unknown, countries have been preparing measures based on past experiences with coronaviruses namely SARS-CoV and MERS-CoV. These viruses transmit primarily through droplets and other bodily secretions. In the ophthalmology practice, healthcare workers may be particularly susceptible to these infections. Firstly, ophthalmologists are extremely reliant on physical examination during patient consultation. Of particular concern is the proximity between the patient and ophthalmologist during the slit lamp microscope examination. It has been shown that droplets from a cough or sneeze can be propelled for up to 6?m [8], a range that definitely encompasses the distance between the patient and ophthalmologist. Secondly, during the SARS-CoV epidemic, clinical reports have suggested tears as a medium of infection. In a case series by Loon et al., it was shown that viral RNA of the SARS-CoV can be detected by reverse-transcription polymerase chain reaction (RT-PCR) from the tears of infected individuals [9]. While anecdotal in nature, such accounts highlight the possible infectivity of tears, a fluid which ophthalmologists and instruments come in contact on a daily basis. If true, this represents a crucial need for further development of disinfection and personal protective equipment (PPE) protocols for the ophthalmology clinic.SN - 1476-5454</t>
  </si>
  <si>
    <t>Eye</t>
  </si>
  <si>
    <t>10.1038/s41433-020-0790-7</t>
  </si>
  <si>
    <t>#375</t>
  </si>
  <si>
    <t>Seah 2020</t>
  </si>
  <si>
    <t>What to do next to control the 2019-nCoV epidemic?</t>
  </si>
  <si>
    <t>Wang, Fu-Sheng; Zhang, Chao</t>
  </si>
  <si>
    <t>391-393</t>
  </si>
  <si>
    <t>10.1016/S0140-6736(20)30300-7</t>
  </si>
  <si>
    <t>#367</t>
  </si>
  <si>
    <t>What goes on board aircraft? Passengers include Aedes, Anopheles, 2019-nCoV, dengue, Salmonella, Zika, et al</t>
  </si>
  <si>
    <t>Wilson, Mary E.</t>
  </si>
  <si>
    <t>https://doi.org/10.1016/j.tmaid.2020.101572</t>
  </si>
  <si>
    <t>#365</t>
  </si>
  <si>
    <t>Wilson 2020</t>
  </si>
  <si>
    <t>* Narrative review; Epidemiology; Infection prevention and control</t>
  </si>
  <si>
    <t>Antigen Capture Enzyme-Linked Immunosorbent Assay for Detecting Middle East Respiratory Syndrome Coronavirus in Humans</t>
  </si>
  <si>
    <t>Fung, J.; Lau, S. K. P.; Woo, P. C. Y.</t>
  </si>
  <si>
    <t>The Middle East respiratory syndrome (MERS) is the second novel zoonotic disease infecting humans caused by coronavirus (CoV) in this century. To date, more than 2200 laboratory-confirmed human cases have been identified in 27 countries, and more than 800 MERS-CoV associated deaths have been reported since its outbreak in 2012. Rapid laboratory diagnosis of MERS-CoV is the key to successful containment and prevention of the spread of infection. Though the gold standard for diagnosing MERS-CoV infection in humans is still nucleic acid amplification test (NAAT) of the up-E region, an antigen capture enzyme-linked immunosorbent assay (ELISA) could also be of use for early diagnosis in less developed locations. In the present method, a step-by-step guide to perform a MERS-CoV nucleocapsid protein (NP) capture ELISA using two NP-specific monoclonal antibodies is provided for readers to develop their in-house workflow or diagnostic kit for clinical use and for mass-screening project of animals (e.g., dromedaries and bats) to better understand the spread and evolution of the virus.</t>
  </si>
  <si>
    <t>Methods in molecular biology (Clifton, N.J.)</t>
  </si>
  <si>
    <t>89-97</t>
  </si>
  <si>
    <t>10.1007/978-1-0716-0211-9_7</t>
  </si>
  <si>
    <t>#36</t>
  </si>
  <si>
    <t>Fung 2020</t>
  </si>
  <si>
    <t>What next for the coronavirus response?</t>
  </si>
  <si>
    <t>Zarocostas, John</t>
  </si>
  <si>
    <t>https://doi.org/10.1016/S0140-6736(20)30292-0</t>
  </si>
  <si>
    <t>#356</t>
  </si>
  <si>
    <t>Zarocostas 2020</t>
  </si>
  <si>
    <t>Technical guidance for laboratory testing of 2019-nCoV infection (third edition)</t>
  </si>
  <si>
    <t>https://doi.org/10.1016/j.bsheal.2020.02.001</t>
  </si>
  <si>
    <t>#351</t>
  </si>
  <si>
    <t>Calling all coronavirus researchers: keep sharing, stay open</t>
  </si>
  <si>
    <t>10.1038/d41586-020-00307-x</t>
  </si>
  <si>
    <t>#350</t>
  </si>
  <si>
    <t>Communication, collaboration and cooperation can stop the 2019 coronavirus</t>
  </si>
  <si>
    <t>Nat Med</t>
  </si>
  <si>
    <t>10.1038/s41591-020-0775-x</t>
  </si>
  <si>
    <t>#349</t>
  </si>
  <si>
    <t>Initial Public Health Response and Interim Clinical Guidance for the 2019 Novel Coronavirus Outbreak â€” United States, December 31, 2019â€“February 4, 2020 | MMWR</t>
  </si>
  <si>
    <t>@CDCgov</t>
  </si>
  <si>
    <t>CDC, multiple other federal agencies, state and local health departments, and other partners are implementing aggressive measures to slow transmission of 2019-nCoV in the United States, be ready if widespread transmission occurs, and work on medical countermeasures.</t>
  </si>
  <si>
    <t>#348</t>
  </si>
  <si>
    <t>@CDCgov 2020</t>
  </si>
  <si>
    <t xml:space="preserve">elizabeth mumford (2020-02-15 02:03:51)(Included): linked with #829 and #454; </t>
  </si>
  <si>
    <t>* Normative guidance; Epidemiology; Infection prevention and control</t>
  </si>
  <si>
    <t>â€˜This beast is moving very fast.â€™ Will the new coronavirus be containedâ€”or go pandemic? | Science | AAAS</t>
  </si>
  <si>
    <t>@NewsfromScience</t>
  </si>
  <si>
    <t>Modelers are trying to forecast how the virus will move, but they need better data</t>
  </si>
  <si>
    <t>#347</t>
  </si>
  <si>
    <t>@NewsfromScience 2020</t>
  </si>
  <si>
    <t>Immunoinformatics-aided identification of T cell and B cell epitopes in the surface glycoprotein of 2019-nCoV</t>
  </si>
  <si>
    <t>Baruah, Vargab; Bose, Sujoy</t>
  </si>
  <si>
    <t>Abstract The 2019 novel coronavirus (2019-nCoV) outbreak has caused a large number of deaths with thousands of confirmed cases worldwide, especially in East Asia. This study took an immunoinformatics approach to identify significant cytotoxic T lymphocyte (CTL) and B cell epitopes in the 2019-nCoV surface glycoprotein. Also, interactions between identified CTL epitopes and their corresponding MHC class I supertype representatives prevalent in China were studied by molecular dynamics simulations. We identified five CTL epitopes, three sequential B cell epitopes and five discontinuous B cell epitopes in the viral surface glycoprotein. Also, during simulations, the CTL epitopes were observed to be binding MHC class I peptide-binding grooves via multiple contacts, with continuous hydrogen bonds and salt bridge anchors, indicating their potential in generating immune responses. Some of these identified epitopes can be potential candidates for development of 2019-nCoV vaccines. This article is protected by copyright. All rights reserved.</t>
  </si>
  <si>
    <t>10.1002/jmv.25698</t>
  </si>
  <si>
    <t>#344</t>
  </si>
  <si>
    <t>Baruah 2020</t>
  </si>
  <si>
    <t>* Narrative review; Awaiting classification; Virology, immunology</t>
  </si>
  <si>
    <t>First case of 2019 novel coronavirus infection in children in Shanghai</t>
  </si>
  <si>
    <t>Cai, J. H.; Wang, X. S.; Ge, Y. L.; Xia, A. M.; Chang, H. L.; Tian, H.; Zhu, Y. X.; Wang, Q. R.; Zeng, J. S.</t>
  </si>
  <si>
    <t>Zhonghua Er Ke Za Zhi</t>
  </si>
  <si>
    <t>10.3760/cma.j.issn.0578-1310.2020.0002</t>
  </si>
  <si>
    <t>#340</t>
  </si>
  <si>
    <t>Cai 2020</t>
  </si>
  <si>
    <t>Clinical features of patients infected with 2019 novel coronavirus in Wuhan, China</t>
  </si>
  <si>
    <t>Huang, C.; Wang, Y.; Li, X.; Ren, L.; Zhao, J.; Hu, Y.; Zhang, L.; Fan, G.; Xu, J.; Gu, X.; Cheng, Z.; Yu, T.; Xia, J.; Wei, Y.; Wu, W.; Xie, X.; Yin, W.; Li, H.; Liu, M.; Xiao, Y.; Gao, H.; Guo, L.; Xie, J.; Wang, G.; Jiang, R.; Gao, Z.; Jin, Q.; Wang, J.; Cao, B.</t>
  </si>
  <si>
    <t>A recent cluster of pneumonia cases in Wuhan, China, was caused by a novel betacoronavirus, the 2019 novel coronavirus (2019-nCoV). We report the epidemiological, clinical, laboratory, and radiological characteristics and treatment and clinical outcomes of these patients.|All patients with suspected 2019-nCoV were admitted to a designated hospital in Wuhan. We prospectively collected and analysed data on patients with laboratory-confirmed 2019-nCoV infection by real-time RT-PCR and next-generation sequencing. Data were obtained with standardised data collection forms shared by the International Severe Acute Respiratory and Emerging Infection Consortium from electronic medical records. Researchers also directly communicated with patients or their families to ascertain epidemiological and symptom data. Outcomes were also compared between patients who had been admitted to the intensive care unit (ICU) and those who had not.|By Jan 2, 2020, 41 admitted hospital patients had been identified as having laboratory-confirmed 2019-nCoV infection. Most of the infected patients were men (30 [73%] of 41); less than half had underlying diseases (13 [32%]), including diabetes (eight [20%]), hypertension (six [15%]), and cardiovascular disease (six [15%]). Median age was 49Â·0 years (IQR 41Â·0-58Â·0). 27 (66%) of 41 patients had been exposed to Huanan seafood market. One family cluster was found. Common symptoms at onset of illness were fever (40 [98%] of 41 patients), cough (31 [76%]), and myalgia or fatigue (18 [44%]); less common symptoms were sputum production (11 [28%] of 39), headache (three [8%] of 38), haemoptysis (two [5%] of 39), and diarrhoea (one [3%] of 38). Dyspnoea developed in 22 (55%) of 40 patients (median time from illness onset to dyspnoea 8Â·0 days [IQR 5Â·0-13Â·0]). 26 (63%) of 41 patients had lymphopenia. All 41 patients had pneumonia with abnormal findings on chest CT. Complications included acute respiratory distress syndrome (12 [29%]), RNAaemia (six [15%]), acute cardiac injury (five [12%]) and secondary infection (four [10%]). 13 (32%) patients were admitted to an ICU and six (15%) died. Compared with non-ICU patients, ICU patients had higher plasma levels of IL2, IL7, IL10, GSCF, IP10, MCP1, MIP1A, and TNFÎ±.|The 2019-nCoV infection caused clusters of severe respiratory illness similar to severe acute respiratory syndrome coronavirus and was associated with ICU admission and high mortality. Major gaps in our knowledge of the origin, epidemiology, duration of human transmission, and clinical spectrum of disease need fulfilment by future studies.|Ministry of Science and Technology, Chinese Academy of Medical Sciences, National Natural Science Foundation of China, and Beijing Municipal Science and Technology Commission.</t>
  </si>
  <si>
    <t>Lancet</t>
  </si>
  <si>
    <t>10.1016/S0140-6736(20)30183-5</t>
  </si>
  <si>
    <t>#34</t>
  </si>
  <si>
    <t>Huang 2020</t>
  </si>
  <si>
    <t xml:space="preserve">elizabeth mumford (2020-02-15 02:01:17)(Included): linked to #840; </t>
  </si>
  <si>
    <t>China coronavirus: labs worldwide scramble to analyse live samples</t>
  </si>
  <si>
    <t>16-16</t>
  </si>
  <si>
    <t>10.1038/d41586-020-00262-7</t>
  </si>
  <si>
    <t>#339</t>
  </si>
  <si>
    <t>RNA based mNGS approach identifies a novel human coronavirus from two individual pneumonia cases in 2019 Wuhan outbreak</t>
  </si>
  <si>
    <t>Chen, Liangjun; Liu, Weiyong; Zhang, Qi; Xu, Ke; Ye, Guangming; Wu, Weichen; Sun, Ziyong; Liu, Fang; Wu, Kailang; Zhong, Bo; Mei, Yi; Zhang, Wenxia; Chen, Yu; Li, Yirong; Shi, Mang; Lan, Ke; Liu, Yingle</t>
  </si>
  <si>
    <t>From December 2019, an outbreak of unusual pneumonia was reported in Wuhan with many cases linked to Huanan Seafood Market that sells seafood as well as live exotic animals. We investigated two patients who developed acute respiratory syndromes after independent contact history with this market. The two patients shared common clinical features including fever, cough, and multiple ground-glass opacities in the bilateral lung field with patchy infiltration. Here, we highlight the use of a low-input metagenomic next-generation sequencing (mNGS) approach on RNA extracted from bronchoalveolar lavage fluid (BALF). It rapidly identified a novel coronavirus (named 2019-nCoV according to World Health Organization announcement) which was the sole pathogens in the sample with very high abundance level (1.5% and 0.62% of total RNA sequenced). The entire viral genome is 29,881â€…nt in length (GenBank MN988668 and MN988669, Sequence Read Archive database Bioproject accession PRJNA601736) and is classified into Î²-coronavirus genus. Phylogenetic analysis indicates that 2019-nCoV is close to coronaviruses (CoVs) circulating in Rhinolophus (Horseshoe bats), such as 98.7% nucleotide identity to partial RdRp gene of bat coronavirus strain BtCoV/4991 (GenBank KP876546, 370â€…nt sequence of RdRp and lack of other genome sequence) and 87.9% nucleotide identity to bat coronavirus strain bat-SL-CoVZC45 and bat-SL-CoVZXC21. Evolutionary analysis based on ORF1a/1b, S, and N genes also suggests 2019-nCoV is more likely a novel CoV independently introduced from animals to humans.</t>
  </si>
  <si>
    <t>Emerg Microbes Infect</t>
  </si>
  <si>
    <t>313-319</t>
  </si>
  <si>
    <t>10.1080/22221751.2020.1725399</t>
  </si>
  <si>
    <t>#337</t>
  </si>
  <si>
    <t>Diagnosis and treatment recommendations for pediatric respiratory infection caused by the 2019 novel coronavirus</t>
  </si>
  <si>
    <t>Chen, Zhi-Min; Fu, Jun-Fen; Shu, Qiang; Chen, Ying-Hu; Hua, Chun-Zhen; Li, Fu-Bang; Lin, Ru; Tang, Lan-Fang; Wang, Tian-Lin; Wang, Wei; Wang, Ying-Shuo; Xu, Wei-Ze; Yang, Zi-Hao; Ye, Sheng; Yuan, Tian-Ming; Zhang, Chen-Mei; Zhang, Yuan-Yuan</t>
  </si>
  <si>
    <t>Since December 2019, an epidemic caused by novel coronavirus (2019-nCoV) infection has occurred unexpectedly in China. As of 8 pm, 31 January 2020, more than 20 pediatric cases have been reported in China. Of these cases,Â ten patients were identified in Zhejiang Province, with an age of onset ranging from 112Â days to 17Â years. Following the latest National recommendations for diagnosis and treatment of pneumonia caused by 2019-nCoV (the 4th edition) and current status of clinical practice in Zhejiang Province, recommendations for the diagnosis and treatment of respiratory infection caused by 2019-nCoV for children were drafted by the National Clinical Research Center for Child Health, theÂ National Childrenâ€™s Regional Medical Center, Childrenâ€™s Hospital, Zhejiang University School of Medicine to further standardize the protocol for diagnosis and treatment of respiratory infection in children caused by 2019-nCoV.</t>
  </si>
  <si>
    <t>World Journal of Pediatrics</t>
  </si>
  <si>
    <t>10.1007/s12519-020-00345-5</t>
  </si>
  <si>
    <t>#334</t>
  </si>
  <si>
    <t>* Narrative review; * Normative guidance; Clinical aspects, diagnosis, treatment</t>
  </si>
  <si>
    <t>CT Imaging Features of 2019 Novel Coronavirus (2019-nCoV)</t>
  </si>
  <si>
    <t>Chung, Michael; Bernheim, Adam; Mei, Xueyan; Zhang, Ning; Huang, Mingqian; Zeng, Xianjian; Cui, Jiufa; Xu, Wenjian; Yang, Yang; Fayad, Zahi; Jacobi, Adam; Li, Kunwei; Li, Shaolin; Shan, Hong</t>
  </si>
  <si>
    <t>In this retrospective case series, chest CT scans of 21 symptomatic patients from China infected with the 2019 Novel Coronavirus (2019-nCoV) were reviewed with emphasis on identifying and characterizing the most common findings. Typical CT findings included bilateral pulmonary parenchymal ground-glass and consolidative pulmonary opacities, sometimes with a rounded morphology and a peripheral lung distribution. Notably, lung cavitation, discrete pulmonary nodules, pleural effusions, and lymphadenopathy were absent. Follow-up imaging in a subset of patients during the study time window often demonstrated mild or moderate progression of disease as manifested by increasing extent and density of lung opacities.</t>
  </si>
  <si>
    <t>200230-200230</t>
  </si>
  <si>
    <t>10.1148/radiol.2020200230</t>
  </si>
  <si>
    <t>#333</t>
  </si>
  <si>
    <t>Chung 2020</t>
  </si>
  <si>
    <t>â€˜This beast is moving very fast.â€™ Will the new coronavirus be containedâ€”or go pandemic?</t>
  </si>
  <si>
    <t>Cohen, Kai Kupferschmidt; Jon</t>
  </si>
  <si>
    <t>The silver lining of the epidemic is that scientists have collected and shared information at record speed. â€œEvery day that goes by we know more and every day that goes by we can do better modeling,â€ Vespignani says. â€œUnfortunately, this beast is moving very fast.â€</t>
  </si>
  <si>
    <t>#332</t>
  </si>
  <si>
    <t>2019 Novel Coronavirusâ€”Important Information for Clinicians</t>
  </si>
  <si>
    <t>del Rio, Carlos; Malani, Preeti N.</t>
  </si>
  <si>
    <t>In early December 2019 a patient was diagnosed with an unusual pneumonia in the city of Wuhan, China. By December 31 the World Health Organization (WHO) regional office in Beijing had received notification of a cluster of patients with pneumonia of unknown cause from the same city. Wuhan, the capital city of Hubei Province in central China, is the nationâ€™s seventh largest city, with a population of 11 million people. Over the next few days, researchers at the Wuhan Institute of Virology performed metagenomics analysis using next-generation sequencing from a sample collected from a bronchoalveolar lavage and identified a novel coronavirus as the potential etiology. They called it novel coronavirus 2019 (nCoV-2019). The US Centers for Disease Control and Prevention (CDC) refers to it as 2019 novel coronavirus (2019-nCoV).</t>
  </si>
  <si>
    <t>JAMA</t>
  </si>
  <si>
    <t>10.1001/jama.2020.1490</t>
  </si>
  <si>
    <t>#329</t>
  </si>
  <si>
    <t>delRio 2020</t>
  </si>
  <si>
    <t>The 2019 Novel Coronavirus (2019-nCoV): Novel Virus, Old Challenges</t>
  </si>
  <si>
    <t>Duarte, Raquel; Furtado, Isabel; Sousa, LuÃ­s; Carvalho, Carlos Filipe Afonso</t>
  </si>
  <si>
    <t>Acta Med Port</t>
  </si>
  <si>
    <t>10.20344/amp.13547</t>
  </si>
  <si>
    <t>#327</t>
  </si>
  <si>
    <t>Duarte 2020</t>
  </si>
  <si>
    <t>Note from the editors: World Health Organization declares novel coronavirus (2019-nCoV) sixth public health emergency of international concern</t>
  </si>
  <si>
    <t>Eurosurveillance Editorial, Team</t>
  </si>
  <si>
    <t>Euro Surveill</t>
  </si>
  <si>
    <t>10.2807/1560-7917.ES.2020.25.5.200131e</t>
  </si>
  <si>
    <t>#326</t>
  </si>
  <si>
    <t>EurosurveillanceEditorial 2020</t>
  </si>
  <si>
    <t>Diagnosis and treatment of 2019 novel coronavirus infection in children: a pressing issue</t>
  </si>
  <si>
    <t>Shen, Kun-Ling; Yang, Yong-Hong</t>
  </si>
  <si>
    <t>Clinical features of infected pediatric patients The age of onset ranged from 1 month to 17 years in the 28 confirmed pediatric patients. All were family clusters or with a close contact history. The clinical features are variable in pediatric patients. Several patients displayed no obvious clinical symptoms at diagnosis, and they were found by screening because of close contacts with confirmed patients; and further chest imaging suggested pneumonia. Several gradually presented with fever, fatigue, dry cough, accompanied by other upper respiratory symptoms including nasal congestion, runny nose, and seldom gastrointestinal symptoms such as nausea, vomiting and diarrhea. Laboratory examination in pediatric patients showed that blood routine was often normal, and C-reactive protein was normal or transiently elevated. Lung imaging examination revealed mild increase of lung markings or ground-glass opacity or pneumoniaID - Shen2020</t>
  </si>
  <si>
    <t>10.1007/s12519-020-00344-6</t>
  </si>
  <si>
    <t>#276</t>
  </si>
  <si>
    <t>Prevention and control program on 2019 novel coronavirus infection in Children's digestive endoscopy center</t>
  </si>
  <si>
    <t>Subspecialty Group of Gastroenterology, the Society of Pediatrics Chinese Medical Association</t>
  </si>
  <si>
    <t>10.3760/cma.j.issn.0578-1310.2020.0003</t>
  </si>
  <si>
    <t>#272</t>
  </si>
  <si>
    <t>SubspecialtyGroupofGastroenterology 2020</t>
  </si>
  <si>
    <t>2019-nCoV: new challenges from coronavirus</t>
  </si>
  <si>
    <t>Tian, H. Y.</t>
  </si>
  <si>
    <t>The outbreak of pneumonia caused by the novel coronavirus 2019-nCoV in Wuhan, Hubei province of China, at the end of 2019 shaped tremendous challenges to China's public health and clinical treatment. The virus belongs to the Î² genus Coronavirus in the family Corornaviridae, and is closely related to SARS-CoV and MERS-CoV, causing severe symptoms of pneumonia. The virus is transmitted through droplets, close contact, and other means, and patients in the incubation period could potentially transmit the virus to other persons. According to current observations, 2019-nCoV is weaker than SARS in pathogenesis, but has stronger transmission competence; it's mechanism of cross-species spread might be related with angiotensin-converting enzyme â…¡ (ACE2), which is consistent with the receptor SARS-CoV. After the outbreak of this disease, Chinese scientists invested a lot of energy to carry out research by developing rapid diagnostic reagents, identifying the characters of the pathogen, screening out clinical drugs that may inhibit the virus, and are rapidly developing vaccines. The emergence of 2019-nCoV reminds us once again of the importance of establishing a systematic coronavirus surveillance network. It also poses new challenges to prevention and control of the emerging epidemic and rapidly responses on scientific research.</t>
  </si>
  <si>
    <t>10.3760/cma.j.issn.0253-9624.2020.0001</t>
  </si>
  <si>
    <t>#270</t>
  </si>
  <si>
    <t>A precision medicine approach to managing Wuhan Coronavirus pneumonia</t>
  </si>
  <si>
    <t>Minjin Wang, Yanbing Zhou, Zhiyong Zong, Zongan Liang, Yu Cao, Hong Tang, Bin Song, Zixing Huang, Yan Kang, Ping Feng, Binwu Ying, Weimin Li</t>
  </si>
  <si>
    <t>In December, 2019, several patients with pneumonia of an unknown cause were detected in Wuhan, China. On January 7, 2020, the causal organism was identified as a new coronavirus, later named as the â€œ2019 novel coronavirusâ€ (2019-nCoV). Genome sequencing found the genetic sequence of 2019-nCoV homologous to that of Severe Acute Respiratory Syndrome-Associated Coronavirus (SARS-CoV). As of January 29, 2020, the virus had been diagnosed in more than 7,000 patients in China and 77 outside this country. It is reported that both symptomatic and asymptomatic patients with 2019-nCov can play a role in disease transmission via airborne and contact. This finding has caused a great concern about the prevention of illness spread. The clinical features of the infection are not specific and are often indistinguishable from those of other respiratory infections, making it difficult to diagnose. Given that the virus has a strong ability to spread between individuals, it is of top priority to identify potential or suspected patients as soon as possible. Or the virus may cause a serious pandemic. Therefore, a precision medicine approach to managing this disease is urgently needed for detecting and controlling the spread of the virus. In this article, we present such an approach to managing 2019-nCoV-related pneumonia based on the unique traits of the virus recently revealed, and on our experience with coronaviruses at West China Hospital in Chengdu, China.</t>
  </si>
  <si>
    <t>Precision Clinical Medicine</t>
  </si>
  <si>
    <t>https://doi.org/10.1093/pcmedi/pbaa002</t>
  </si>
  <si>
    <t>#262</t>
  </si>
  <si>
    <t>MinjinWang 2020</t>
  </si>
  <si>
    <t>Travelers Give Wings to Novel Coronavirus (2019-nCoV)</t>
  </si>
  <si>
    <t>Wilson, Mary E.; Chen, Lin H.</t>
  </si>
  <si>
    <t>10.1093/jtm/taaa015</t>
  </si>
  <si>
    <t>#260</t>
  </si>
  <si>
    <t>Diagnosis and clinical management of 2019 novel coronavirus infection: an operational recommendation of Peking Union Medical College Hospital (V2.0)</t>
  </si>
  <si>
    <t>Working Group of Novel Coronavirus, Peking Union Medical College Hospital</t>
  </si>
  <si>
    <t>Since December 2019, China has been experiencing an outbreak of new infectious disease caused by 2019 novel coronavirus (2019-nCoV). The clinical features include fever, coughing, shortness of breath, and inflammatory pulmonary infiltration revealed by X ray. China rapidly identified 2019-nCoV-related pneumonia a statutory infectious disease. To standardize the diagnosis and treatment of this new infectious disease, operational guidelines for the diagnosis and management of 2019-nCoV infection is accomplished by Peking Union Medical College Hospital.</t>
  </si>
  <si>
    <t>Zhonghua Nei Ke Za Zhi</t>
  </si>
  <si>
    <t>186-188</t>
  </si>
  <si>
    <t>10.3760/cma.j.issn.0578-1426.2020.03.003</t>
  </si>
  <si>
    <t>#259</t>
  </si>
  <si>
    <t>WorkingGroupofNovelCoronavirus 2020</t>
  </si>
  <si>
    <t>A new coronavirus associated with human respiratory disease in China</t>
  </si>
  <si>
    <t>Wu, Fan; Zhao, Su; Yu, Bin; Chen, Yan-Mei; Wang, Wen; Song, Zhi-Gang; Hu, Yi; Tao, Zhao-Wu; Tian, Jun-Hua; Pei, Yuan-Yuan; Yuan, Ming-Li; Zhang, Yu-Ling; Dai, Fa-Hui; Liu, Yi; Wang, Qi-Min; Zheng, Jiao-Jiao; Xu, Lin; Holmes, Edward C.; Zhang, Yong-Zhen</t>
  </si>
  <si>
    <t>Emerging infectious diseases, such as SARS and Zika, present a major threat to public health(1-3). Despite intense research efforts, how, when and where new diseases appear are still the source of considerable uncertainly. A severe respiratory disease was recently reported in the city Wuhan, Hubei province, China. Up to 25th of January 2020, at least 1,975 cases have been reported since the first patient was hospitalized on the 12th of December 2019. Epidemiological investigation suggested that the outbreak was associated with a seafood market in Wuhan. We studied one patient who was a worker at the market, and who was admitted to Wuhan Central Hospital on 26th of December 2019 experiencing a severe respiratory syndrome including fever, dizziness and cough. Metagenomic RNA sequencing(4) of a bronchoalveolar lavage fluid sample identified a novel RNA virus from the family Coronaviridae, designed here as WH-Human-1 coronavirus. Phylogenetic analysis of the complete viral genome (29,903 nucleotides) revealed that the virus was most closely related (89.1% nucleotide similarity) to a group of SARS-like coronaviruses (genus Betacoronavirus, subgenus Sarbecovirus) previously sampled from bats in China. This outbreak highlights the ongoing capacity of viral spill-over from animals to cause severe disease in humans.</t>
  </si>
  <si>
    <t>10.1038/s41586-020-2008-3</t>
  </si>
  <si>
    <t>#258</t>
  </si>
  <si>
    <t>Suggestions for prevention of 2019 novel coronavirus infection in otolaryngology head and neck surgery medical staff</t>
  </si>
  <si>
    <t>Xu, K.; Lai, X. Q.; Liu, Z.</t>
  </si>
  <si>
    <t>The epidemic of the 2019 Novel Coronavirus (2019-nCoV) infection has presented as a grim and complex situation recently. More than 11,000 cases of 2019-nCoV infection has been confirmed in China until February 1(st) 2020, which are causing great impact to economy and society, and seriously interfering with ordinary medical practice of otolaryngology and head and neck surgery. This advice guideline discusses the medical protection measures required in the outpatient clinic as well as in operation ward in otolaryngology head and neck department, which aims to protect medical staff from 2019-nCoV infection.</t>
  </si>
  <si>
    <t>10.3760/cma.j.issn.1673-0860.2020.0001</t>
  </si>
  <si>
    <t>#254</t>
  </si>
  <si>
    <t>Evolution of the novel coronavirus from the ongoing Wuhan outbreak and modeling of its spike protein for risk of human transmission</t>
  </si>
  <si>
    <t>Xu, Xintian; Chen, Ping; Wang, Jingfang; Feng, Jiannan; Zhou, Hui; Li, Xuan; Zhong, Wu; Hao, Pei</t>
  </si>
  <si>
    <t>Sci China Life Sci</t>
  </si>
  <si>
    <t>10.1007/s11427-020-1637-5</t>
  </si>
  <si>
    <t>#253</t>
  </si>
  <si>
    <t>Pulmonary rehabilitation guidelines in the principle of 4S for patients infected with 2019 novel coronavirus (2019-nCoV)</t>
  </si>
  <si>
    <t>Yang, F.; Liu, N.; Wu, J. Y.; Hu, L. L.; Su, G. S.; Zheng, N. S.</t>
  </si>
  <si>
    <t>A recent epidemic of pneumonia cases in Wuhan China was caused by a novel coronavirus with strong infectivity, the 2019 novel coronavirus (2019-nCoV). The article provides the pulmonary rehabilitation (PR) methods in the principle of 4S (simple, safe, satisfy, save) for patients with pneumonia caused by the novel coronavirus, shows how to establish a ventilative and convectional PR environment to prevent the spread of virus through droplets, how to guide the patients to carry out PR, how to carry out respiratory muscle training, effective cough, expectoration, sneeze, general exercise, digestive function rehabilitation and psychological rehabilitation, and how to clean and disinfect the PR environment.</t>
  </si>
  <si>
    <t>10.3760/cma.j.issn.1001-0939.2020.0004</t>
  </si>
  <si>
    <t>#252</t>
  </si>
  <si>
    <t>Emerging understandings of 2019-nCoV</t>
  </si>
  <si>
    <t>10.1016/S0140-6736(20)30186-0</t>
  </si>
  <si>
    <t>#25</t>
  </si>
  <si>
    <t>TheLancet 2020</t>
  </si>
  <si>
    <t>Origin and evolution of the 2019 novel coronavirus</t>
  </si>
  <si>
    <t>Liangsheng Zhang, Fu-ming Shen, Fei Chen, Zhenguo Lin</t>
  </si>
  <si>
    <t>As of today, the intermediate host of 2019-nCoV has not been determined. Considering that intermediate hosts are generally mammals [5], they are likely the living mammals sold in the South China seafood market. Therefore, strengthening the monitoring of wild mammals is an urgent measure to prevent similar viruses from infecting humans in the future. More than 1,000 confirmed cases have been reported in China. The number of provinces and cities in China as well as other Downloaded from https://academic.oup.com/cid/advance-article-abstract/doi/10.1093/cid/ciaa112/5721420 by World Health Organization user on 06 February 2020 countries with confirmed cases are steadily increasing. It is necessary to further strengthen the monitoring to ensure that it will not cause diseases like Global Outbreak of 2003 SARS.</t>
  </si>
  <si>
    <t>Clinical Infectious Diseases,</t>
  </si>
  <si>
    <t>https://doi.org/10.1093/cid/ciaa112</t>
  </si>
  <si>
    <t>#248</t>
  </si>
  <si>
    <t>LiangshengZhang 2020</t>
  </si>
  <si>
    <t>Early detection and disease assessment of patients with novel coronavirus pneumonia</t>
  </si>
  <si>
    <t>Zhou, L.; Liu, H. G.</t>
  </si>
  <si>
    <t>In December 2019, the outbreak of novel coronavirus (2019- nCoV) in wuhan, China, attracting attention worldwidely. The novel coronavirus has the characteristics of rapid transmission, atypical clinical symptoms, and easy to affect both lungs, leading to missed diagnosis and misdiagnosis, as well as difficult to detection and assessment at early stage. Fever, cough, myalgia, weakness, dyspnea and imagings may be helpful for the early detection of novel coronavirus pneumonia. At the same time, the rate of disease progression, fever, CT manifestations, hypoxia degree, age, basic diseases, and laboratory indicators can also be used to evaluate the severity of the novel coronavirus pneumonia.</t>
  </si>
  <si>
    <t>10.3760/cma.j.issn.1001-0939.2020.0003</t>
  </si>
  <si>
    <t>#247</t>
  </si>
  <si>
    <t>Clinical aspects, diagnosis, treatment</t>
  </si>
  <si>
    <t>Facing the pandemic of 2019 novel coronavirus infections: the pediatric perspectives</t>
  </si>
  <si>
    <t>Fang, F.; Luo, X. P.</t>
  </si>
  <si>
    <t>10.3760/cma.j.issn.0578-1310.2020.0001</t>
  </si>
  <si>
    <t>#325</t>
  </si>
  <si>
    <t>Fang 2020</t>
  </si>
  <si>
    <t>A pneumonia outbreak associated with a new coronavirus of probable bat origin</t>
  </si>
  <si>
    <t>Zhou, Peng; Yang, Xing-Lou; Wang, Xian-Guang; Hu, Ben; Zhang, Lei; Zhang, Wei; Si, Hao-Rui; Zhu, Yan; Li, Bei; Huang, Chao-Lin; Chen, Hui-Dong; Chen, Jing; Luo, Yun; Guo, Hua; Jiang, Ren-Di; Liu, Mei-Qin; Chen, Ying; Shen, Xu-Rui; Wang, Xi; Zheng, Xiao-Shuang; Zhao, Kai; Chen, Quan-Jiao; Deng, Fei; Liu, Lin-Lin; Yan, Bing; Zhan, Fa-Xian; Wang, Yan-Yi; Xiao, Geng-Fu; Shi, Zheng-Li</t>
  </si>
  <si>
    <t>Since the SARS outbreak 18 years ago, a large number of severe acute respiratory syndrome-related coronaviruses (SARSr-CoV) have been discovered in their natural reservoir host, bats(1-4). Previous studies indicated that some of those bat SARSr-CoVs have the potential to infect humans(5-7). Here we report the identification and characterization of a novel coronavirus (2019-nCoV) which caused an epidemic of acute respiratory syndrome in humans in Wuhan, China. The epidemic, which started from 12 December 2019, has caused 2,050 laboratory-confirmed infections with 56 fatal cases by 26 January 2020. Full-length genome sequences were obtained from five patients at the early stage of the outbreak. They are almost identical to each other and share 79.5% sequence identify to SARS-CoV. Furthermore, it was found that 2019-nCoV is 96% identical at the whole-genome level to a bat coronavirus. The pairwise protein sequence analysis of seven conserved non-structural proteins show that this virus belongs to the species of SARSr-CoV. The 2019-nCoV virus was then isolated from the bronchoalveolar lavage fluid of a critically ill patient, which can be neutralized by sera from several patients. Importantly, we have confirmed that this novel CoV uses the same cell entry receptor, ACE2, as SARS-CoV.</t>
  </si>
  <si>
    <t>10.1038/s41586-020-2012-7</t>
  </si>
  <si>
    <t>#246</t>
  </si>
  <si>
    <t>Efficient management of novel coronavirus pneumonia by efficient prevention and control in scientific manner</t>
  </si>
  <si>
    <t>Gao, Z. C.</t>
  </si>
  <si>
    <t>At the end of 2019, sporadic and clustered case with "pneumonia of unknown origin" emerged in Wuhan, Hubei province. The causative pathogen was quickly confirmed as "2019-nCoV" . The epidemic soon spread throughout the country and became a pandemic in over a month. Government and medical institutions across the country mobilized all kinds of resources and took a variety of measures to actively treat patients and stop the epidemic. Based on current studies, the author summarized the clinical characteristics and evolution of the novel viral pneumonia, and proposed the key points of diagnosis and treatment, the scientific management of both confirmed and suspected cases, and the scientific management of disease prevention and control.</t>
  </si>
  <si>
    <t>10.3760/cma.j.issn.1001-0939.2020.0001</t>
  </si>
  <si>
    <t>#324</t>
  </si>
  <si>
    <t>Backchat: Covering coronavirus</t>
  </si>
  <si>
    <t>In this edition of Backchat we take a deep dive into Nature's coverage of coronavirus. As cases climb, what are some of the challenges involved in reporting on the virus? Nick Howe hosts our roundtable discussion, with guests Ewen Callaway, Nisha Gaind, and David Cyranoski. Nick Howe hosts our roundtable discussion, with guests Ewen Callaway, Nisha Gaind, and David Cyranoski.</t>
  </si>
  <si>
    <t>doi:10.1038/d41586-020-00598-0</t>
  </si>
  <si>
    <t>#2995</t>
  </si>
  <si>
    <t>Department of Error: Nowcasting and forecasting the potential domestic and international spread of the 2019-nCoV outbreak originating in Wuhan, China: a modelling study (The Lancet (2020) 395(10225) (689â€“697), (S0140673620302609), (10.1016/S0140-6736(20)30260-9))</t>
  </si>
  <si>
    <t>Wu JT, Leung K, Leung GM. Nowcasting and forecasting the potential domestic and international spread of the 2019-nCoV outbreak originating in Wuhan, China: a modelling study. Lancet 2020; published online Jan 31. https://doi.org/10.1016/10.1016/S0140-6736(20)30260-9â€”In this Article, the data sharing statement has been amended to clarify the sources from which data can be obtained. This correction has been made to the online version as of Feb 4, 2020, and will be made to the printed version.</t>
  </si>
  <si>
    <t>e41</t>
  </si>
  <si>
    <t>10.1016/S0140-6736(20)30302-0</t>
  </si>
  <si>
    <t>#2997</t>
  </si>
  <si>
    <t>Effects and challenges of Open Science - Academic movements related to the Novel coronavirus (2019-nCoV) and COVID-19</t>
  </si>
  <si>
    <t>ã‚ªãƒ¼ãƒ—ãƒ³ã‚µã‚¤ã‚¨ãƒ³ã‚¹ã®åŠ¹æžœã¯ã•ã¾ã–ã¾ã«è«–ã˜ã‚‰ã‚Œã¦ã ãŸã€‚ãŸã¨ãˆã°çµŒæ¸ˆå”åŠ›é–‹ç™ºæ©Ÿæ§‹ï¼ˆOECDï¼‰ã®å ±å‘Šæ›¸ 1) ã§ã¯ï¼Œ ç§‘å­¦ç ”ç©¶ã®åŠ¹çŽ‡åŒ–ï¼Œç ”ç©¶ã®é€æ˜Žæ€§ã‚„è³ªã®å‘ä¸Šï¼ŒæŠ€è¡“é©æ–°ã® åŠ é€Ÿï¼ŒçµŒæ¸ˆã¸ã®æ³¢åŠåŠ¹æžœï¼Œåœ°çƒè¦æ¨¡ã®èª²é¡Œã¸ã®å–ã‚Šçµ„ã¿ï¼Œ å…±åŒç ”ç©¶ã®æŽ¨é€²ãªã©ãŒæŒ™ã’ã‚‰ã‚Œã¦ã„ã‚‹ã€‚ æŠ˜ã—ã‚‚ 2019 å¹´ 12 æœˆä»¥é™ï¼Œæ–°åž‹ã‚³ãƒ­ãƒŠã‚¦ã‚¤ãƒ«ã‚¹ï¼ˆ2019- nCoVï¼‰ã®æ„ŸæŸ“ãŒä¸­å›½ã®æ­¦æ¼¢å¸‚ã‹ã‚‰ä¸–ç•Œä¸­ã«æ‹¡å¤§ã—ã¦ã€Œåœ° çƒè¦æ¨¡ã®èª²é¡Œã€ã¨ãªã£ã¦ã„ã‚‹ã€‚2020 å¹´ 1 æœˆ 30 æ—¥ã«ã¯ä¸– ç•Œä¿å¥æ©Ÿé–¢ï¼ˆWHOï¼‰ãŒå›½éš›çš„ãªç·Šæ€¥äº‹æ…‹ã§ã‚ã‚‹ã¨å®£è¨€ã— ãŸ 2)ã€‚ã“ã‚Œã«å¯¾ã—ã¦å„å›½ãƒ»åœ°åŸŸã®ç ”ç©¶è€…ï¼ŒåŠ©æˆæ©Ÿé–¢ï¼Œå­¦è¡“ å‡ºç‰ˆç¤¾ã¨ã„ã£ãŸã‚¹ãƒ†ãƒ¼ã‚¯ãƒ›ãƒ«ãƒ€ãƒ¼ãŒæœ€æ–°ã®ç ”ç©¶æˆæžœã®å…¬é–‹ ã¨å†åˆ©ç”¨ã‚’é€²ã‚ã¦å¯¾ç­–ã«ã‚ãŸã‚‹ã¨ã„ã†ï¼Œã¾ã•ã«ã€Œã‚ªãƒ¼ãƒ—ãƒ³ ã‚µã‚¤ã‚¨ãƒ³ã‚¹ã€ã¨ã„ã†ã¹ãå‹•ããŒèµ·ãã¦ã„ã‚‹ã€‚ãã“ã§æœ¬ç¨¿ã¯ æ–°åž‹ã‚³ãƒ­ãƒŠã‚¦ã‚¤ãƒ«ã‚¹ã«é–¢ã™ã‚‹å­¦è¡“ç•Œã®å‹•å‘ã‚’æ¦‚è¦³ã—ãŸä¸Š ã§ï¼Œä»Šå›žã®äº‹ä¾‹ã«ãŠã‘ã‚‹ã‚ªãƒ¼ãƒ—ãƒ³ã‚µã‚¤ã‚¨ãƒ³ã‚¹ã®åŠ¹æžœã¨èª²é¡Œ ã«ã¤ã„ã¦è€ƒå¯Ÿã—ãŸã„ã€‚ãªãŠï¼Œæœ¬ç¨¿ã®è¨˜è¿°ã¯ 2020 å¹´ 2 æœˆ 6 æ—¥æ™‚ç‚¹ã®æƒ…å ±ã«åŸºã¥ã„ã¦ã„ã‚‹ï¼ˆæƒ…å ±ãŒå¤ã„ç®‡æ‰€ã‚‚ã‚ã‚ã†ã‹ ã¨æ€ã„ã¾ã™ãŒï¼Œã”å®¹èµ¦ã‚’ï¼‰ã€‚</t>
  </si>
  <si>
    <t>The Journal of Information Science and Technology Association</t>
  </si>
  <si>
    <t>140-143</t>
  </si>
  <si>
    <t>https://doi.org/10.18919/jkg.70.3_140</t>
  </si>
  <si>
    <t>#3003</t>
  </si>
  <si>
    <t>News</t>
  </si>
  <si>
    <t>Chinese scientists released genetic information on the coronavirus causing an outbreak of SARS-like illness in Wuhan, China. The Vaccine Research Institute at the US National Institutes of Health (NIH) immediately began development of a new vaccine. After the 2003 SARS outbreak, it took 20 months from the release of the viral genome to get a vaccine ready for human trials. The zika virus took six months. Now, the NIH is pushing to have a vaccine ready for testing in three to six months. The race is on. The NIH team took the template for a SARS vaccine and swapped enough code from the new virus to start a new vaccine. Researchers, having experience with SARS, already knew which part of the virus to choose for the vaccineâ€™s antigen, a sort of red flag for the immune system. This synthetic antigen will prod the body to make antibodies.</t>
  </si>
  <si>
    <t>Chemistry &amp; Industry</t>
  </si>
  <si>
    <t>10.1002/cind.842_3.x</t>
  </si>
  <si>
    <t>#2705</t>
  </si>
  <si>
    <t>The novel Chinese coronavirus (2019-nCoV) infections</t>
  </si>
  <si>
    <t>European Journal of Clinical Investigation</t>
  </si>
  <si>
    <t>e13135</t>
  </si>
  <si>
    <t>10.1111/eci.13135</t>
  </si>
  <si>
    <t>#2706</t>
  </si>
  <si>
    <t>Expert Recommendations for Tracheal Intubation in Critically ill Patients with Noval Coronavirus Disease 2019</t>
  </si>
  <si>
    <t>Zuo, M. Z.; Huang, Y. G.; Ma, W. H.; Xue, Z. G.; Zhang, J. Q.; Gong, Y. H.; Che, L.</t>
  </si>
  <si>
    <t>Coronavirus Disease 2019 (COVID-19), caused by a novel coronavirus (SARS-CoV-2), is a highly contagious disease. It firstly appeared in Wuhan, Hubei province of China in December 2019. During the next two months, it moved rapidly throughout China and spread to multiple countries through infected persons travelling by air. Most of the infected patients have mild symptoms including fever, fatigue and cough. But in severe cases, patients can progress rapidly and develop to the acute respiratory distress syndrome, septic shock, metabolic acidosis and coagulopathy. The new coronavirus was reported to spread via droplets, contact and natural aerosols from human-to-human. Therefore, high-risk aerosol-producing procedures such as endotracheal intubation may put the anesthesiologists at high risk of nosocomial infections. In fact, SARS-CoV-2 infection of anesthesiologists after endotracheal intubation for confirmed COVID-19 patients have been reported in hospitals in Wuhan. The expert panel of airway management in Chinese Society of Anaesthesiology has deliberated and drafted this recommendation, by which we hope to guide the performance of endotracheal intubation by frontline anesthesiologists and critical care physicians. During the airway management, enhanced droplet/airborne PPE should be applied to the health care providers. A good airway assessment before airway intervention is of vital importance. For patients with normal airway, awake intubation should be avoided and modified rapid sequence induction is strongly recommended. Sufficient muscle relaxant should be assured before intubation. For patients with difficult airway, good preparation of airway devices and detailed intubation plans should be made.</t>
  </si>
  <si>
    <t>Chinese medical sciences journal = Chung-kuo i hsueh k'o hsueh tsa chih</t>
  </si>
  <si>
    <t>10.24920/003724</t>
  </si>
  <si>
    <t>#3041</t>
  </si>
  <si>
    <t>Zuo 2020</t>
  </si>
  <si>
    <t>The novel coronavirus outbreak in Wuhan, China</t>
  </si>
  <si>
    <t>Zhu, Hengbo; Wei, Li; Niu, Ping</t>
  </si>
  <si>
    <t>The novel coronavirus (2019-nCoV, or COVID-19) epidemic first broke out in Wuhan and has been spreading in whole China and the world. The numbers of new infections and deaths in Wuhan are still increasing, which have posed major public health and governance concerns. A series of mandatory actions have been taken by the municipal and provincial governments supported by the central government, such as measures to restrict travels across cities, case detection and contact tracing, quarantine, guidance and information to the public, detection kit development, etc. Challenges such as lacking effective drugs, insufficient hospital services and medical supplies, logistics, etc. have much alleviated with the solidarity of the whole society. The pandemic will definitely be ended with the continuous efforts of both national and international multi-sectoral bodies.</t>
  </si>
  <si>
    <t>Global Health Research and Policy</t>
  </si>
  <si>
    <t>10.1186/s41256-020-00135-6</t>
  </si>
  <si>
    <t>#3037</t>
  </si>
  <si>
    <t>Zhu 2020</t>
  </si>
  <si>
    <t>Psychological crisis interventions in Sichuan Province during the 2019 novel coronavirus outbreak</t>
  </si>
  <si>
    <t>#3033</t>
  </si>
  <si>
    <t>The 2019 novel coronavirus resource</t>
  </si>
  <si>
    <t>Zhao, W. M.; Song, S. H.; Chen, M. L.; Zou, D.; Ma, L. N.; Ma, Y. K.; Li, R. J.; Hao, L. L.; Li, C. P.; Tian, D. M.; Tang, B. X.; Wang, Y. Q.; Zhu, J. W.; Chen, H. X.; Zhang, Z.; Xue, Y. B.; Bao, Y. M.</t>
  </si>
  <si>
    <t>An ongoing outbreak of a novel coronavirus infection in Wuhan, China since December 2019 has led to 31,516 infected persons and 638 deaths across 25 countries (till 16:00 on February 7, 2020). The virus causing this pneumonia was then named as the 2019 novel coronavirus (2019-nCoV) by the World Health Organization. To promote the data sharing and make all relevant information of 2019-nCoV publicly available, we construct the 2019 Novel Coronavirus Resource (2019nCoVR, https://bigd.big.ac.cn/ncov). 2019nCoVR features comprehensive integration of genomic and proteomic sequences as well as their metadata information from the Global Initiative on Sharing All Influenza Data, National Center for Biotechnology Information, China National GeneBank, National Microbiology Data Center and China National Center for Bioinformation (CNCB)/National Genomics Data Center (NGDC). It also incorporates a wide range of relevant information including scientific literatures, news, and popular articles for science dissemination, and provides visualization functionalities for genome variation analysis results based on all collected 2019-nCoV strains. Moreover, by linking seamlessly with related databases in CNCB/NGDC, 2019nCoVR offers virus data submission and sharing services for raw sequence reads and assembled sequences. In this report, we provide comprehensive descriptions on data deposition, management, release and utility in 2019nCoVR, laying important foundations in aid of studies on virus classification and origin, genome variation and evolution, fast detection, drug development and pneumonia precision prevention and therapy.</t>
  </si>
  <si>
    <t>Yi chuan = Hereditas</t>
  </si>
  <si>
    <t>212-221</t>
  </si>
  <si>
    <t>10.16288/j.yczz.20-030</t>
  </si>
  <si>
    <t>#3031</t>
  </si>
  <si>
    <t>[Medical diagnosis and treatment strategies for malignant tumors of the digestive system during the outbreak of novel coronavirus pneumonia]</t>
  </si>
  <si>
    <t>Zhang, Y.; Xu, J. M.</t>
  </si>
  <si>
    <t>Since the outbreak of novel coronavirus pneumonia in December 2019, the diagnosis and treatment of patients with cancer have been facing great challenges. Although oncologists are not fighting on the front line to against the epidemic, during this special period, we should not only protect patients, their families and medical staff from the infection of novel Coronavirus, but also minimize the impact of the epidemic on the diagnosis and the treatment of patients with cancer. Combining the guidelines for diagnosis and treatment of tumors with our clinical experience, in this epidemic period, we discuss the strategies for diagnosis, treatment, and follow-up of malignant tumors of the digestive system in this article.</t>
  </si>
  <si>
    <t>Zhonghua zhong liu za zhi [Chinese journal of oncology]</t>
  </si>
  <si>
    <t>E005</t>
  </si>
  <si>
    <t>10.3760/cma.j.cn112152-20200227-00141</t>
  </si>
  <si>
    <t>#3026</t>
  </si>
  <si>
    <t>Imaging changes of severe COVID-19 pneumonia in advanced stage</t>
  </si>
  <si>
    <t>Zhang, Wei</t>
  </si>
  <si>
    <t>We recently reported in Intensive Care Medicine the imaging changes of acute stage from a case of 75-year-old male patient with severe COVID-19 pneumonia combined acute respiratory distress syndrome (ARDS), septic shock, and multiple organ disfunction syndrome (MODS) who had a history of 10-year hypertension and 1-year diabetes. He presently received advanced life support treatment including respiratory support (invasive mechanical ventilation) and circulatory support (vasoconstrictor assistance), as well as intermittent renal replacement therapy (IRRT) in intensive care unit (ICU) of our hospitalâ€”a tertiary teaching hospital of medical university. Because his MODS still existed on the day 20 after symptom onset, we had to re-examine the chest computed tomographic (CT). The results showed that early changes of reticular pulmonary fibrosis appeared in Panels D, E, and F (marked by green arrows), compensatory emphysema occurred in Panels D and E (marked by blue arrows), and pulmonary cavity formation appeared in Panel F (marked by blue arrows), compared with acute stage of the day 5 after symptom onset, inflammatory lesions and ground glass shadow of Panels A and B (marked by red arrows), as well as septal line of Panel C (marked by yellow arrows). Presently, this patient is still under the condition of advanced life support therapy (Fig. 1).ER -</t>
  </si>
  <si>
    <t>10.1007/s00134-020-05990-y</t>
  </si>
  <si>
    <t>#3025</t>
  </si>
  <si>
    <t>The novel coronavirus (SARS-CoV-2) infections in China: prevention, control and challenges</t>
  </si>
  <si>
    <t>Zhang, Sheng; Diao, Meng Yuan; Duan, Liwei; Lin, Zhaofen; Chen, Dechang</t>
  </si>
  <si>
    <t>Since December 2019, an outbreak of novel coronavirus (SARS-CoV-2) that began from Wuhan, Hubei Province, has rapidly spread to 34 provincial-level divisions of China [1] and 25 countries around the world [2]. Up to February 15, 2020, 68,586 cases in China and 526 cases in other countries have been identified as having COVID-19 (eFigure 1). The estimated mortality rate is 3.1% in Wuhan, 2.8% in Hubei Province, 0.6% in other provinces of China, 2.4% in China and 0.4% in other countries, respectively. Faced with such a grim situation, the Chinese government has taken a series of unprecedented rigorous measures. First, all the 31 provincial-level divisions in China mainland have launched the highest level of responding mechanism for major public health emergency. Second, Wuhan and other 12 cities in Hubei Province have consecutively shut down all outbound transportation channels and suspended public transportation. Third, the State Council announced that both the Spring Festival holiday and winter vacation will be extended. Fourth, two emergency makeshift hospitals (Huoshenshan and Leishenshan hospitals) with a total capacity of 2600 beds were built and more than ten cabin hospitals were renovated with more than 10,000 beds in Wuhan. Fifth, more than 30,000 members from military and public hospitals have successively headed out to Wuhan and other cities in Hubei Province.ER -</t>
  </si>
  <si>
    <t>10.1007/s00134-020-05977-9</t>
  </si>
  <si>
    <t>#3024</t>
  </si>
  <si>
    <t>Clinical trial analysis of 2019-nCoV therapy registered in China</t>
  </si>
  <si>
    <t>Zhang, Qi; Wang, Yakun; Qi, Changsong; Shen, Lin; Li, Jian</t>
  </si>
  <si>
    <t>Abstract So far, there is a lack of effective drugs for the new coronavirus pneumonia. With more and more patients diagnosed, China has carried out more than one hundred clinical studies of new coronavirus infection, including antiviral drugs, antimalarial drugs, glucocorticoids, plasma therapy, virus vaccine and other western drugs, while Chinese medicine researches accounted for half of studies. Most of the trials were initiated by investigators and the study period would last for one to eleven months. The primary endpoints included symptom improvement and virus nucleic acid turning negative, but the optimal endpoint has not been determined. Although the final results of studies will take a long time to complete, the interim research data may provide some help for the current urgent demand for drug treatment. Compared with that of during SARS period in 2003, China have the stronger capability to carry out clinical trials of new drugs in emergency period. This article is protected by copyright. All rights reserved.</t>
  </si>
  <si>
    <t>10.1002/jmv.25733</t>
  </si>
  <si>
    <t>#3022</t>
  </si>
  <si>
    <t>No credible evidence supporting claims of the laboratory engineering of SARS-CoV-2</t>
  </si>
  <si>
    <t>Liu, S. L.; Saif, L. J.; Weiss, S. R.; Su, L.</t>
  </si>
  <si>
    <t>Emerging microbes &amp; infections</t>
  </si>
  <si>
    <t>505-507</t>
  </si>
  <si>
    <t>10.1080/22221751.2020.1733440</t>
  </si>
  <si>
    <t>#2887</t>
  </si>
  <si>
    <t>[Analysis on epidemic situation and spatiotemporal changes of COVID-19 in Anhui]</t>
  </si>
  <si>
    <t>Liu, M.; Xu, H. L.; Yuan, M.; Liu, Z. R.; Wu, X. Y.; Zhang, Y.; Ma, L. Y.; Gong, L.; Gan, H.; Zong, W. W.; Tao, S. M.; Liu, Q.; Du, Y. N.; Tao, F. B.</t>
  </si>
  <si>
    <t>We used the epidemic data of COVID-19 published on the official website of the municipal health commission in Anhui province. We mapped the spatiotemporal changes of confirmed cases, fitted the epidemic situation by the population growth curve at different stages and took statistical description and analysis of the epidemic situation in Anhui province. It was found that the cumulative incidence of COVID-19 was 156/100 000 by February 18, 2020 and the trend of COVID-19 epidemic declined after February 7, changing from J curve to S curve. The actual number of new cases began to decrease from February 2 to February 4 due to the time of case report and actual onset delayed by 3 to 5 days.</t>
  </si>
  <si>
    <t>Zhonghua yu fang yi xue za zhi [Chinese journal of preventive medicine]</t>
  </si>
  <si>
    <t>E019</t>
  </si>
  <si>
    <t>10.3760/cma.j.cn112150-20200221-00150</t>
  </si>
  <si>
    <t>#2886</t>
  </si>
  <si>
    <t>Novel coronavirus disease (Covid-19): the first two patients in the UK with person to person transmission</t>
  </si>
  <si>
    <t>Lillie, Patrick J.; Samson, Anda; Li, Ang; Adams, Kate; Capstick, Richard; Barlow, Gavin D.; Easom, Nicholas; Hamilton, Eve; Moss, Peter J.; Evans, Adam; Ivan, Monica; Team, P. H. E. Incident; Taha, Yusri; Duncan, Christopher J. A.; Schmid, Matthias L.</t>
  </si>
  <si>
    <t>https://doi.org/10.1016/j.jinf.2020.02.020</t>
  </si>
  <si>
    <t>#2881</t>
  </si>
  <si>
    <t>Lillie 2020</t>
  </si>
  <si>
    <t>Diarrhoea may be underestimated: a missing link in 2019 novel coronavirus</t>
  </si>
  <si>
    <t>Liang, W.; Feng, Z.; Rao, S.; Xiao, C.; Xue, X.; Lin, Z.; Zhang, Q.; Qi, W.</t>
  </si>
  <si>
    <t>Gut</t>
  </si>
  <si>
    <t>10.1136/gutjnl-2020-320832</t>
  </si>
  <si>
    <t>#2880</t>
  </si>
  <si>
    <t>Liang 2020</t>
  </si>
  <si>
    <t>[Surgical treatment for esophageal cancer during the outbreak of COVID-19]</t>
  </si>
  <si>
    <t>Li, Y.; Qin, J. J.; Wang, Z.; Yu, Y.; Wen, Y. Y.; Chen, X. K.; Liu, W. X.</t>
  </si>
  <si>
    <t>Since December 2019, unexplained pneumonia has appeared in Wuhan City, Hubei Province, and a new type of coronavirus infection was confirmed as COVID-19. COVID-19 spread rapidly nationwide and abroad. The COVID-19 has brought huge impacts to all the people and walks of life, especially to the medical and health systems. It has also brought great challenges to the treatment of patients with cancer. Esophageal cancer is a common malignant tumor in China and most of the patients are in the middle and advanced stage when diagnosed, with immunosuppressive and poor prognosis. The selection of surgical procedures and perioperative managements of esophageal cancer require all thoracic surgeons work together to figure out a reasonable system of surgical treatment and emergency response.</t>
  </si>
  <si>
    <t>E003</t>
  </si>
  <si>
    <t>10.3760/cma.j.cn112152-20200226-00128</t>
  </si>
  <si>
    <t>#2876</t>
  </si>
  <si>
    <t>[The keypoints in treatment of the critical coronavirus disease 2019 patient]</t>
  </si>
  <si>
    <t>Li, X. Y.; Du, B.; Wang, Y. S.; Kang, H. Y. J.; Wang, F.; Sun, B.; Qiu, H. B.; Tong, Z. H.</t>
  </si>
  <si>
    <t>The treatment of critically ill patients with coronavirus disease 2019(COVID-19) faces compelling challenges. In this issue, we'd like to share our first-line treatment experience in treating COVID-19. Hemodynamics need be closely monitored and different types of shock should be distinguished. Vasoconstrictor drugs should be used rationally and alerting of complications is of the same importance. The risk of venous thromboembolism (VTE) needs to be assessed, and effective prevention should be carried out for high-risk patients. It is necessary to consider the possibility of pulmonary thromboembolism (PTE) in patients with sudden onset of oxygenation deterioration, respiratory distress, reduced blood pressure. However, comprehensive analysis of disease state should be taken into the interpretation of abnormally elevated D-Dimer. Nutritional support is the basis of treatment. It's important to establish individual therapy regimens and to evaluate, monitor and adjust dynamically. Under the current epidemic situation, convalescent plasma can only be used empirically, indications need to be strictly screened, the blood transfusion process should be closely monitored and the curative effect should be dynamically evaluated.</t>
  </si>
  <si>
    <t>Zhonghua jie he he hu xi za zhi = Zhonghua jiehe he huxi zazhi = Chinese journal of tuberculosis and respiratory diseases</t>
  </si>
  <si>
    <t>E026</t>
  </si>
  <si>
    <t>10.3760/cma.j.cn112147-20200224-00159</t>
  </si>
  <si>
    <t>#2875</t>
  </si>
  <si>
    <t>Trend and forecasting of the COVID-19 outbreak in China</t>
  </si>
  <si>
    <t>Li, Qiang; Feng, Wei; Quan, Ying-Hui</t>
  </si>
  <si>
    <t>10.1016/j.jinf.2020.02.014</t>
  </si>
  <si>
    <t>#2988</t>
  </si>
  <si>
    <t>[Treatment strategies of Budd-Chiari syndrome during the epidemic period of 2019 coronavirus disease]</t>
  </si>
  <si>
    <t>Li, L. H.; Zhang, G.; Dang, X. W.; Li, L.</t>
  </si>
  <si>
    <t>Prevention and control about the situation of 2019 coronavirus disease (COVID-19) are grim at present. In addition to supporting the frontline actively, medical workers in general surgery spare no efforts in making good diagnosis and treatment of specialized diseases by optimizing treatment process, providing medical advice online, mastering indications of delayed operation and emergency operation reasonably, etc. Budd-Chiari syndrome is a complex disorder, and severity of the disease varies, serious cases can be life threatening. While fighting the epidemic, medical workers should also ensure the medical needs of patients. However, instead of continuing the traditional treatment, a new management system should be developed. Based on the characteristics of Budd-Chiari syndrome patients in China and our experience, we divide the patients into ordinary and critical cases, and treatment strategies suitable for the epidemic period of COVID-19 are put forward for reference and discussion by physicians.</t>
  </si>
  <si>
    <t>Zhonghua wai ke za zhi [Chinese journal of surgery]</t>
  </si>
  <si>
    <t>E007</t>
  </si>
  <si>
    <t>10.3760/cma.j.cn112139-20200221-00109</t>
  </si>
  <si>
    <t>#2872</t>
  </si>
  <si>
    <t>Positive RT-PCR Test Results in Patients Recovered From COVID-19</t>
  </si>
  <si>
    <t>Lan, L.; Xu, D.; Ye, G.; Xia, C.; Wang, S.; Li, Y.; Xu, H.</t>
  </si>
  <si>
    <t>Jama</t>
  </si>
  <si>
    <t>10.1001/jama.2020.2783</t>
  </si>
  <si>
    <t>#2865</t>
  </si>
  <si>
    <t>Lan 2020</t>
  </si>
  <si>
    <t>Is the Africa prepared for tackling the COVID-19 (SARS-CoV-2) epidemic? - lessons from past outbreaks, ongoing pan-African public health efforts, and implications for the future</t>
  </si>
  <si>
    <t>Kapata, Nathan; Ihekweazu, Chikwe; Ntoumi, Francine; Tajudeen, Raji; Chanda-Kapata, Pascalina; Mwaba, Peter; Mukonka, Victor; Bates, Matthew; Tembo, John; Corman, Victor; Mfinanga, Sayoki; Asogun, Danny; Elton, Linzy; Arruda, LiÃ£ BÃ¡rbara; Thomason, Margaret J.; Mboera, Leonard; Yavlinsky, Alexei; Haider, Najmul; Simons, David; Hollmann, Lara; Lule, Swaib A.; Veas, Francisco; Abdel Hamid, Muzamil Mahdi; Dar, Osman; Edwards, Sarah; Vairo, Francesco; McHugh, Timothy D.; Drosten, Christian; Kock, Richard; Ippolito, Giuseppe; Zumla, Alimuddin</t>
  </si>
  <si>
    <t>https://doi.org/10.1016/j.ijid.2020.02.049</t>
  </si>
  <si>
    <t>#2857</t>
  </si>
  <si>
    <t>Kapata 2020</t>
  </si>
  <si>
    <t>Essentials for Radiologists on COVID-19: An Update-Radiology Scientific Expert Panel</t>
  </si>
  <si>
    <t>Kanne, J. P.; Little, B. P.; Chung, J. H.; Elicker, B. M.; Ketai, L. H.</t>
  </si>
  <si>
    <t>10.1148/radiol.2020200527</t>
  </si>
  <si>
    <t>#2856</t>
  </si>
  <si>
    <t>Kanne 2020</t>
  </si>
  <si>
    <t>A Well Infant with Coronavirus Disease 2019 (COVID-19) with High Viral Load</t>
  </si>
  <si>
    <t>Kam, Kai-qian; Yung, Chee Fu; Cui, Lin; Lin Tzer Pin, Raymond; Mak, Tze Minn; Maiwald, Matthias; Li, Jiahui; Chong, Chia Yin; Nadua, Karen; Tan, Natalie Woon Hui; Thoon, Koh Cheng</t>
  </si>
  <si>
    <t>A well 6-month-old infant with coronavirus disease 2019 (COVID-19) had persistently positive nasopharyngeal swabs to day 16 of admission. This case highlights the difficulties in establishing the true incidence of COVID-19 as asymptomatic individuals can excrete the virus. These patients may play important roles in human-to-human transmission in the community.</t>
  </si>
  <si>
    <t>10.1093/cid/ciaa201</t>
  </si>
  <si>
    <t>#2851</t>
  </si>
  <si>
    <t>Kam 2020</t>
  </si>
  <si>
    <t>Psychological crisis intervention during the outbreak period of new coronavirus pneumonia from experience in Shanghai</t>
  </si>
  <si>
    <t>Jiang, Xixi; Deng, Lili; Zhu, Yuncheng; Ji, Haifeng; Tao, Lily; Liu, Li; Yang, Daoliang; Ji, Weidong</t>
  </si>
  <si>
    <t>Since the middle of December 2019, human-to-human transmission of novel coronavirus pneumonia (NCP) has occurred among close contacts. At the same time, greater attention should be paid to psychological crisis intervention (PCI) among affected populations, for the timely prevention of inestimable damage from a secondary psychological crisis. PCI has been initiated via remote (telephone and internet) and onsite medical services to help medical workers, patients, and others affected to overcome any psychological difficulties. This paper outlines experiences based on the work of the Shanghai Medical Team.</t>
  </si>
  <si>
    <t>https://doi.org/10.1016/j.psychres.2020.112903</t>
  </si>
  <si>
    <t>#2848</t>
  </si>
  <si>
    <t>Jiang 2020</t>
  </si>
  <si>
    <t>Update: Public Health Response to the Coronavirus Disease 2019 Outbreak - United States, February 24, 2020</t>
  </si>
  <si>
    <t>Jernigan, D. B.</t>
  </si>
  <si>
    <t>An outbreak of coronavirus disease 2019 (COVID-19) caused by the 2019 novel coronavirus (SARS-CoV-2) began in Wuhan, Hubei Province, China in December 2019, and has spread throughout China and to 31 other countries and territories, including the United States (1). As of February 23, 2020, there were 76,936 reported cases in mainland China and 1,875 cases in locations outside mainland China (1). There have been 2,462 associated deaths worldwide; no deaths have been reported in the United States. Fourteen cases have been diagnosed in the United States, and an additional 39 cases have occurred among repatriated persons from high-risk settings, for a current total of 53 cases within the United States. This report summarizes the aggressive measures (2,3) that CDC, state and local health departments, multiple other federal agencies, and other partners are implementing to slow and try to contain transmission of COVID-19 in the United States. These measures require the identification of cases and contacts of persons with COVID-19 in the United States and the recommended assessment, monitoring, and care of travelers arriving from areas with substantial COVID-19 transmission. Although these measures might not prevent widespread transmission of the virus in the United States, they are being implemented to 1) slow the spread of illness; 2) provide time to better prepare state and local health departments, health care systems, businesses, educational organizations, and the general public in the event that widespread transmission occurs; and 3) better characterize COVID-19 to guide public health recommendations and the development and deployment of medical countermeasures, including diagnostics, therapeutics, and vaccines. U.S. public health authorities are monitoring the situation closely, and CDC is coordinating efforts with the World Health Organization (WHO) and other global partners. Interim guidance is available at https://www.cdc.gov/coronavirus/index.html. As more is learned about this novel virus and this outbreak, CDC will rapidly incorporate new knowledge into guidance for action by CDC, state and local health departments, health care providers, and communities.</t>
  </si>
  <si>
    <t>MMWR. Morbidity and mortality weekly report</t>
  </si>
  <si>
    <t>216-219</t>
  </si>
  <si>
    <t>10.15585/mmwr.mm6908e1</t>
  </si>
  <si>
    <t>#2845</t>
  </si>
  <si>
    <t>Clinical characteristics of laboratory confirmed positive cases of SARS-CoV-2 infection in Wuhan, China: A retrospective single center analysis</t>
  </si>
  <si>
    <t>Huang, Yihui; Tu, Mengqi; Wang, Shipei; Chen, Sichao; Zhou, Wei; Chen, Danyang; Zhou, Lin; Wang, Min; Zhao, Yan; Zeng, Wen; Huang, Qi; Xu, Hai'bo; Liu, Zeming; Guo, Liang</t>
  </si>
  <si>
    <t>https://doi.org/10.1016/j.tmaid.2020.101606</t>
  </si>
  <si>
    <t>#2839</t>
  </si>
  <si>
    <t>A family cluster of SARS-CoV-2 infection involving 11 patients in Nanjing, China</t>
  </si>
  <si>
    <t>Huang, Rui; Xia, Juan; Chen, Yuxin; Shan, Chun; Wu, Chao</t>
  </si>
  <si>
    <t>https://doi.org/10.1016/S1473-3099(20)30147-X</t>
  </si>
  <si>
    <t>#2836</t>
  </si>
  <si>
    <t>Radiology Perspective of Coronavirus Disease 2019 (COVID-19): Lessons From Severe Acute Respiratory Syndrome and Middle East Respiratory Syndrome</t>
  </si>
  <si>
    <t>Hosseiny, M.; Kooraki, S.; Gholamrezanezhad, A.; Reddy, S.; Myers, L.</t>
  </si>
  <si>
    <t>OBJECTIVE. Since the outbreak of the novel coronavirus pulmonary illness coronavirus disease 2019 (COVID-19) in China, more than 79,000 people have contracted the virus worldwide. The virus is rapidly spreading with human-to-human transmission despite imposed precautions. Because similar pulmonary syndromes have been reported from other strains of the coronavirus family, our aim is to review the lessons from imaging studies obtained during severe acute respiratory syndrome (SARS) and Middle East respiratory syndrome (MERS) outbreaks. CONCLUSION. The review of experiences with the MERS and SARS outbreaks will help us better understand the role of the radiologist in combating the outbreak of COVID-19. The known imaging manifestations of the novel coronavirus and the possible unknowns will also be discussed.</t>
  </si>
  <si>
    <t>AJR. American journal of roentgenology</t>
  </si>
  <si>
    <t>10.2214/ajr.20.22969</t>
  </si>
  <si>
    <t>#2833</t>
  </si>
  <si>
    <t>Hosseiny 2020</t>
  </si>
  <si>
    <t>Q&amp;A: The novel coronavirus outbreak causing COVID-19</t>
  </si>
  <si>
    <t>Heymann, Dale Fisher; David</t>
  </si>
  <si>
    <t>What is COVID-19, and what do we know so far about its clinical presentation? The virus responsible for COVID-19, SARS-CoV-2, is in the species SARS-like corona viruses. At 125â€‰nm, it is slightly larger than influenza, SARS and MERS viruses. It is almost certainly a descendant from a bat corona virus of which there are many. The closest is a virus that originated from the Rhinolophus bat which is &gt;â€‰96% homologous with the current SARS-CoV-2 virus. It is only 79% homologous with the original SARS CoV [1]. The near identical gene sequences of 90 analysed cases from outside of China suggests it has likely emerged after a solitary species jump in early December 2019 from an unknown (likely mammalian) intermediate host [2]. Pangolins are an endangered ant-eating mammal from which scientists in Guangzhou have shown a coronavirus with 99% homology, with a receptor binding domain identical to that of SARS-CoV-2. However, this has not been confirmed, and, in addition, the pangolin's rarity means this may not be the only mammal involved.</t>
  </si>
  <si>
    <t>10.1186/s12916-020-01533-w</t>
  </si>
  <si>
    <t>#2807</t>
  </si>
  <si>
    <t>Heymann 2020</t>
  </si>
  <si>
    <t>Coronavirus disinfection in histopathology</t>
  </si>
  <si>
    <t>Henwood, Anthony F.</t>
  </si>
  <si>
    <t>The 2019 Coronavirus epidemic, provisionally called 2019-nCoV, was first identified in Wuhan, China, in persons exposed to a seafood or wet market. There is an international push to contain the virus and prevent its spread. It is feasible that potentially infectious samples may be received in histopathology laboratories for diagnosis. This technical note presents disinfection procedures and histotechnology processes that should alleviate the risk of infection to laboratory staff. Using data obtained from similar coronaviruses, e.g. severe acute respiratory syndrome (SARS) and Middle East respiratory syndrome (MERS), experts are confident that 70% ethanol and 0.1% sodium hypochlorite should inactivate the virus. Formalin fixation and heating samples to 56oC, as used in routine tissue processing, were found to inactivate several coronaviruses and it is believed that 2019-nCoV would be similarly affected.</t>
  </si>
  <si>
    <t>Journal of Histotechnology</t>
  </si>
  <si>
    <t>10.1080/01478885.2020.1734718</t>
  </si>
  <si>
    <t>#2831</t>
  </si>
  <si>
    <t>Henwood 2020</t>
  </si>
  <si>
    <t>Where did SARS-CoV-2 come from?</t>
  </si>
  <si>
    <t>Zhai, S. L.; Wei, W. K.; Lv, D. H.; Xu, Z. H.; Chen, Q. L.; Sun, M. F.; Li, F.; Wang, D.</t>
  </si>
  <si>
    <t>The Veterinary record</t>
  </si>
  <si>
    <t>10.1136/vr.m740</t>
  </si>
  <si>
    <t>#3017</t>
  </si>
  <si>
    <t>Zhai 2020</t>
  </si>
  <si>
    <t>How to fight an infodemic</t>
  </si>
  <si>
    <t>WHO's newly launched platform aims to combat misinformation around COVID-19. John Zarocostas reports from WHO is leading the effort to slow the spread of the 2019 coronavirus disease (COVID-19) outbreak. But a global epidemic of misinformationâ€”spreading rapidly through social media platforms and other outletsâ€”poses a serious problem for public health. â€œWeâ€™re not just fighting an epidemic; weâ€™re fighting an infodemicâ€, said WHO Director-General Tedros Adhanom Ghebreyesus at the Munich Security Conference on Feb 15. Immediately after COVID-19 was declared a Public Health Emergency of International Concern, WHO's risk communication team launched a new information platform called WHO Information Network for Epidemics (EPI-WIN), with the aim of using a series of amplifiers to share tailored information with specific target groups. Sylvie Briand, director of Infectious Hazards Management at WHO's Health Emergencies Programme and architect of WHO's strategy to counter the infodemic risk, told The Lancet, â€œWe know that every outbreak will be accompanied by a kind of tsunami of information, but also within this information you always have misinformation, rumours, etc. We know that even in the Middle Ages there was this phenomenonâ€. â€œBut the difference now with social media is that this phenomenon is amplified, it goes faster and further, like the viruses that travel with people and go faster and further. So it is a new challenge, and the challenge is the [timing] because you need to be faster if you want to fill the voidâ€¦What is at stake during an outbreak is making sure people will do the right thing to control the disease or to mitigate its impact. So it is not only information to make sure people are informed; it is also making sure people are informed to act appropriately.â€ About 20 staff and some consultants are involved in WHO's communications teams globally, at any given time. This includes social media personnel at each of WHO's six regional offices, risk communications consultants, and WHO communications officers.</t>
  </si>
  <si>
    <t>10.1016/S0140-6736(20)30461-X</t>
  </si>
  <si>
    <t>#3015</t>
  </si>
  <si>
    <t>A mathematical model for simulating the phase-based transmissibility of a novel coronavirus</t>
  </si>
  <si>
    <t>Yin, Tian-Mu Chen; Jia, Rui; Qiu-Peng, Wang; Ze-Yu, Zhao; Jing-An, Cui; Ling</t>
  </si>
  <si>
    <t>Background As reported by the World Health Organization, a novel coronavirus (2019-nCoV) was identified as the causative virus of Wuhan pneumonia of unknown etiology by Chinese authorities on 7 January, 2020. The virus was named as severe acute respiratory syndrome coronavirus 2 (SARS-CoV-2) by International Committee on Taxonomy of Viruses on 11 February, 2020. This study aimed to develop a mathematical model for calculating the transmissibility of the virus. Methods In this study, we developed a Bats-Hosts-Reservoir-People transmission network model for simulating the potential transmission from the infection source (probably be bats) to the human infection. Since the Bats-Hosts-Reservoir network was hard to explore clearly and public concerns were focusing on the transmission from Huanan Seafood Wholesale Market (reservoir) to people, we simplified the model as Reservoir-People (RP) transmission network model. The next generation matrix approach was adopted to calculate the basic reproduction number (R 0) from the RP model to assess the transmissibility of the SARS-CoV-2. Results The value of R 0 was estimated of 2.30 from reservoir to person and 3.58 from person to person which means that the expected number of secondary infections that result from introducing a single infected individual into an otherwise susceptible population was 3.58. Conclusions Our model showed that the transmissibility of SARS-CoV-2 was higher than the Middle East respiratory syndrome in the Middle East countries, similar to severe acute respiratory syndrome, but lower than MERS in the Republic of Korea.</t>
  </si>
  <si>
    <t>Infectious Diseases of Poverty</t>
  </si>
  <si>
    <t>10.1186/s40249-020-00640-3</t>
  </si>
  <si>
    <t>#2762</t>
  </si>
  <si>
    <t>Yin 2020</t>
  </si>
  <si>
    <t>Clinical Characteristics of Imported Cases of COVID-19 in Jiangsu Province: A Multicenter Descriptive Study</t>
  </si>
  <si>
    <t>Wu, J.; Liu, J.; Zhao, X.; Liu, C.; Wang, W.; Wang, D.; Xu, W.; Zhang, C.; Yu, J.; Jiang, B.; Cao, H.; Li, L.</t>
  </si>
  <si>
    <t>BACKGROUND: We aimed to report the clinical characteristics of imported coronavirus disease-19 (COVID-19) in Jiangsu Province. METHODS: We retrospectively investigated the clinical, imaging, and laboratory characteristics of confirmed cases of COVID-19 with WHO interim guidance in three Grade A hospitals of Jiangsu from Jan 22 to Feb 14, 2020. Real time RT-PCR was used to detect the new coronavirus in respiratory samples. RESULTS: Of the 80 patients infected with COVID-19, 41 patients were female, with a median age of 46.1 years. Except for 3 severe patients, the rest of the 77 patients exhibited mild or moderate symptoms. 9 patients were unconfirmed until a third-time nucleic acid test. 38 cases had a history of chronic diseases. The main clinical manifestations of the patients were fever and cough, which accounted for 63 cases (78.75%) and 51 cases (-63.75%) respectively. Only 3 patients (3.75%) showed liver dysfunction. Imaging examination showed that 55 patients (-68.75%) showed abnormal, 25 cases (31.25%) had no abnormal density shadow in the parenchyma of both lungs. Up to now, 21 cases were discharged from the hospital, and no patient died. The average length of stay for discharged patients was 8 days. CONCLUSIONS: Compared with the cases in Wuhan, the cases in Jiangsu exhibited mild or moderate symptoms and no obvious gender susceptivity. The proportion of patients having liver dysfunction and abnormal CT imaging was relatively lower than that of Wuhan. Notably, infected patients may be falsely excluded based on two consecutively negative respiratory pathogenic nucleic acid test results.</t>
  </si>
  <si>
    <t>Clinical infectious diseases : an official publication of the Infectious Diseases Society of America</t>
  </si>
  <si>
    <t>10.1093/cid/ciaa199</t>
  </si>
  <si>
    <t>#2978</t>
  </si>
  <si>
    <t>[Discussion on diagnosis and treatment of hepatobiliary malignancies during the outbreak of novel coronavirus pneumonia]</t>
  </si>
  <si>
    <t>Wu, F.; Song, Y.; Zeng, H. Y.; Ye, F.; Rong, W. Q.; Wang, L. M.; Wu, J. X.</t>
  </si>
  <si>
    <t>From December 2019, the new coronavirus pneumonia (COVID-19) broke out in Wuhan, Hubei, and spread rapidly to the nationwide. On January 20, 2020, the National Health Committee classified COVID-19 pneumonia as one of B class infectious diseases and treated it as class A infectious disease. During the epidemic period, the routine diagnosis and treatment of tumor patients was affected with varying degrees. In this special period, we performed the superiority of the multi-disciplinary team of diagnosis and treatment, achieved accurate diagnosis and treatment of patients with hepatobiliary malignant tumors, provided support for these patients with limited medical resources, and helped them to survive during the epidemic period.On the basis of fully understanding the new coronavirus pneumonia, the treatment strategy should be changed timely during the epidemic, and more appropriate treatment methods should be adopted to minimize the adverse effect of the epidemic on tumor treatment.</t>
  </si>
  <si>
    <t>E004</t>
  </si>
  <si>
    <t>10.3760/cma.j.cn112152-20200227-00137</t>
  </si>
  <si>
    <t>#2977</t>
  </si>
  <si>
    <t>Negative Nasopharyngeal and Oropharyngeal Swab Does Not Rule Out COVID-19</t>
  </si>
  <si>
    <t>Winichakoon, P.; Chaiwarith, R.; Liwsrisakun, C.; Salee, P.; Goonna, A.; Limsukon, A.; Kaewpoowat, Q.</t>
  </si>
  <si>
    <t>Coronavirus Disease 19 (COVID-19), has become the Public Health Emergency of International Concern.....</t>
  </si>
  <si>
    <t>Journal of clinical microbiology</t>
  </si>
  <si>
    <t>10.1128/jcm.00297-20</t>
  </si>
  <si>
    <t>#2974</t>
  </si>
  <si>
    <t>Winichakoon 2020</t>
  </si>
  <si>
    <t>Preventing a covid-19 pandemic</t>
  </si>
  <si>
    <t>Watkins, J.</t>
  </si>
  <si>
    <t>BMJ (Clinical research ed.)</t>
  </si>
  <si>
    <t>m810</t>
  </si>
  <si>
    <t>10.1136/bmj.m810</t>
  </si>
  <si>
    <t>#2972</t>
  </si>
  <si>
    <t>Watkins 2020</t>
  </si>
  <si>
    <t>[The importance of strengthening the ability of fundamental disease prevention and control system from the perspective of the epidemic situation of COVID-19]</t>
  </si>
  <si>
    <t>Wang, M.</t>
  </si>
  <si>
    <t>COVID-19 has been in epidemic for nearly two months. The prevention and control measures have achieved remarkable results. From the response and disposal process of this epidemic, it is exposed that fundamental disease prevention and control system are insufficient in human resources and ability of laboratory testing. It is suggested that the disease control institutions should strengthen the construction of these aspects in future.</t>
  </si>
  <si>
    <t>E020</t>
  </si>
  <si>
    <t>10.3760/cma.j.cn112150-20200220-00149</t>
  </si>
  <si>
    <t>#2968</t>
  </si>
  <si>
    <t>Covid-19: Trump says risk to Americans is "very low"</t>
  </si>
  <si>
    <t>Tanne, J. H.</t>
  </si>
  <si>
    <t>m793</t>
  </si>
  <si>
    <t>10.1136/bmj.m793</t>
  </si>
  <si>
    <t>#2957</t>
  </si>
  <si>
    <t>Tanne 2020</t>
  </si>
  <si>
    <t>Clinical characteristics of 50466 hospitalized patients with 2019-nCoV infection</t>
  </si>
  <si>
    <t>Sun, Pengfei; Qie, Shuyan; Liu, Zongjan; Ren, Jizhen; Li, Kun; Xi, Jianing</t>
  </si>
  <si>
    <t>Abstract Objective We aim to summarize reliable evidences of evidence-based medicine for the treatment and prevention of the 2019 novel coronavirus (2019-nCoV) by analyzing all the published studies on the clinical characteristics of patients with 2019-nCoV. Methods PubMed, Cochrane Library, Embase, and other databases were searched. Several studies on the clinical characteristics of 2019-nCoV infection were collected for Meta-analysis. Results Ten studies were included in Meta-analysis, including a total number of 50466 patients with 2019-nCoV infection. Meta-analysis shows that, among these patients, the incidence of fever was 89.1%, the incidence of cough was 72.2%, and the incidence of muscle soreness or fatigue was 42.5%. The incidence of acute respiratory distress syndrome (ARDS) was 14.8%, the incidence of abnormal chest computer tomography (CT) was 96.6%, the percentage of severe cases in all infected cases was 18.1%, and the case fatality rate of patients with 2019-nCoV infection was 4.3%. Conclusion Fever and cough are the most common symptoms in patients with 2019-nCoV infection, and most of these patients have abnormal chest CT examination. Several people have muscle soreness or fatigue as well as ARDS. Diarrhea, hemoptysis, headache, sore throat, shock, and other symptoms only occur in a small number of patients. The case fatality rate of patients with 2019-nCoV infection is lower than that of Severe Acute Respiratory Syndrome (SARS) and Middle East Respiratory Syndrome (MERS). This article is protected by copyright. All rights reserved.</t>
  </si>
  <si>
    <t>10.1002/jmv.25735</t>
  </si>
  <si>
    <t>#2949</t>
  </si>
  <si>
    <t>* Case study/series; * Systematic review; Clinical aspects, diagnosis, treatment</t>
  </si>
  <si>
    <t>The response of Milan's Emergency Medical System to the COVID-19 outbreak in Italy</t>
  </si>
  <si>
    <t>Spina, Stefano; Marrazzo, Francesco; Migliari, Maurizio; Stucchi, Riccardo; Sforza, Alessandra; Fumagalli, Roberto</t>
  </si>
  <si>
    <t>The number of people infected with severe acute respiratory syndrome coronavirus 2 (SARS-CoV-2), the virus causing coronavirus disease 2019 (COVID-19), is dramatically increasing worldwide.The first person-to-person transmission in Italy was reported on Feb 21, 2020, and led to an infection chain that represents the largest COVID-19 outbreak outside Asia to date. Here we document the response of the Emergency Medical System (EMS) of the metropolitan area of Milan, Italy, to the COVID-19 outbreak.On Jan 30, 2020, WHO declared the COVID-19 outbreak a public health emergency of international concern.2 Since then, the Italian Government has implemented extraordinary measures to restrict viral spread, including interruptions of air traffic from China, organised repatriation flights and quarantines for Italian travellers in China, and strict controls at international airports' arrival terminals. Local medical authorities adopted specific WHO recommendations to identify and isolate suspected cases of COVID-19.Such recommendations were addressed to patients presenting with respiratory symptoms and who had travelled to an endemic area in the previous 14 days or who had worked in the health-care sector, having been in close contact with patients with severe respiratory disease with unknown aetiology. Suspected cases were transferred to preselected hospital facilities where the SARS-CoV-2 test was available and infectious disease units were ready for isolation of confirmed cases.</t>
  </si>
  <si>
    <t>10.1016/S0140-6736(20)30493-1</t>
  </si>
  <si>
    <t>#2989</t>
  </si>
  <si>
    <t>A potential role for integrins in host cell entry by SARS-CoV-2</t>
  </si>
  <si>
    <t>Sigrist, Christian; Bridge, Alan; Le Mercier, Philippe</t>
  </si>
  <si>
    <t>https://doi.org/10.1016/j.antiviral.2020.104759</t>
  </si>
  <si>
    <t>#2945</t>
  </si>
  <si>
    <t>Sigrist 2020</t>
  </si>
  <si>
    <t>Guide to Understanding the 2019 Novel Coronavirus</t>
  </si>
  <si>
    <t>Shah, Aditya; Kashyap, Rahul; Tosh, Pritish; Sampathkumar, Priya; Oâ€™Horo, John C.</t>
  </si>
  <si>
    <t>Mayo Clinic Proceedings</t>
  </si>
  <si>
    <t>https://doi.org/10.1016/j.mayocp.2020.02.003</t>
  </si>
  <si>
    <t>#2933</t>
  </si>
  <si>
    <t>Shah 2020</t>
  </si>
  <si>
    <t>COVID-19 outbreak on the Diamond Princess cruise ship: estimating the epidemic potential and effectiveness of public health countermeasures</t>
  </si>
  <si>
    <t>RocklÃ¶v, J.; SjÃ¶din, H.; Wilder-Smith, A.</t>
  </si>
  <si>
    <t>Cruise ships carry a large number of people in confined spaces with relative homogeneous mixing. On 3 February, 2020, an outbreak of COVID-19 on cruise ship Diamond Princess was reported with 10 initial cases, following an index case on board around 21-25 January. By 4 February, public health measures such as removal and isolation of ill passengers and quarantine of non-ill passengers were implemented. By 20 February, 619 of 3,700 passengers and crew (17%) were tested positive.We estimated the basic reproduction number from the initial period of the outbreak using (SEIR) models. We calibrated the models with transient functions of countermeasures to incidence data. We additionally estimated a counterfactual scenario in absence of countermeasures, and established a model stratified by crew and guests to study the impact of differential contact rates among the groups. We also compared scenarios of an earlier versus later evacuation of the ship.The basic reproduction rate was initially 4 times higher on-board compared to the ${R}_0$ in the epicentre in Wuhan, but the countermeasures lowered it substantially. Based on the modeled initial ${R}_0$ of 14.8, we estimated that without any interventions within the time period of 21 January to 19 February, 2920 out of the 3700 (79%) would have been infected. Isolation and quarantine therefore prevented 2307 cases, and lowered the ${R}_0$ to 1.78. We showed that an early evacuation of all passengers on 3 February would have been associated with 76 infected persons in their incubation time.The cruise ship conditions clearly amplified an already highly transmissible disease. The public health measures prevented more than 2000 additional cases compared to no interventions. However, evacuating all passengers and crew early on in the outbreak would have prevented many more passengers and crew from infection.</t>
  </si>
  <si>
    <t>10.1093/jtm/taaa030</t>
  </si>
  <si>
    <t>#2926</t>
  </si>
  <si>
    <t>RocklÃ¶v 2020</t>
  </si>
  <si>
    <t>Immune responses in COVID-19 and potential vaccines: Lessons learned from SARS and MERS epidemic</t>
  </si>
  <si>
    <t>Prompetchara, E.; Ketloy, C.; Palaga, T.</t>
  </si>
  <si>
    <t>As the world is witnessing the epidemic of COVID-19, a disease caused by a novel coronavirus, SARS-CoV-2, emerging genetics and clinical evidences suggest a similar path to those of SARS and MERS. The rapid genomic sequencing and open access data, together with advanced vaccine technology, are expected to give us more knowledge on the pathogen itself, including the host immune response as well as the plan for therapeutic vaccines in the near future. This review aims to provide a comparative view among SARS-CoV, MERS-CoV and the newly epidemic SARS-CoV-2, in the hope to gain a better understanding of the host-pathogen interaction, host immune responses, and the pathogen immune evasion strategies. This predictive view may help in designing an immune intervention or preventive vaccine for COVID-19 in the near future.</t>
  </si>
  <si>
    <t>Asian Pacific journal of allergy and immunology</t>
  </si>
  <si>
    <t>10.12932/ap-200220-0772</t>
  </si>
  <si>
    <t>#2922</t>
  </si>
  <si>
    <t>Prompetchara 2020</t>
  </si>
  <si>
    <t>Backcalculating the Incidence of Infection with COVID-19 on the Diamond Princess Comparative Seasonal Respiratory Virus Epidemic Timing in Utah</t>
  </si>
  <si>
    <t>Nishiura, Hiroshi; Callahan, Y. Zayne; Smith, K. Trevor; Ingersoll, Celeste; Gardner, Rebecca; Korgenski, K. E.; Sloan, D. Chantel</t>
  </si>
  <si>
    <t>To understand the time-dependent risk of infection on a cruise ship, the Diamond Princess, I estimated the incidence of infection with novel coronavirus (COVID-19). The epidemic curve of a total of 199 confirmed cases was drawn, classifying individuals into passengers with and without close contact and crew members. A backcalculation method was employed to estimate the incidence of infection. The peak time of infection was seen for the time period from 2 to 4 February 2020, and the incidence has abruptly declined afterwards. The estimated number of new infections among passengers without close contact was very small from 5 February on which a movement restriction policy was imposed. Without the intervention from 5 February, it was predicted that the cumulative incidence with and without close contact would have been as large as 1373 (95% CI: 570, 2176) and 766 (95% CI: 587, 946) cases, respectively, while these were kept to be 102 and 47 cases, respectively. Based on an analysis of illness onset data on board, the risk of infection among passengers without close contact was considered to be very limited. Movement restriction greatly reduced the number of infections from 5 February onwards. Previous studies have found evidence of viral interference between seasonal respiratory viruses. Using laboratory-confirmed data from a Utah-based healthcare provider, Intermountain Health Care, we analyzed the time-specific patterns of respiratory syncytial virus (RSV), influenza A, influenza B, human metapneumovirus, rhinovirus, and enterovirus circulation from 2004 to 2018, using descriptive methods and wavelet analysis (n = 89,462) on a local level. The results showed that RSV virus dynamics in Utah were the most consistent of any of the viruses studied, and that the other seasonal viruses were generally in synchrony with RSV, except for enterovirus (which mostly occurs late summer to early fall) and influenza A and B during pandemic years.</t>
  </si>
  <si>
    <t>10.3390/jcm9030657 10.3390/v12030275</t>
  </si>
  <si>
    <t>#2906</t>
  </si>
  <si>
    <t>Nishiura 2020</t>
  </si>
  <si>
    <t>Covid-19: school closures and bans on mass gatherings will need to be considered, says England's CMO</t>
  </si>
  <si>
    <t>Moberly, T.</t>
  </si>
  <si>
    <t>m806</t>
  </si>
  <si>
    <t>10.1136/bmj.m806</t>
  </si>
  <si>
    <t>#2902</t>
  </si>
  <si>
    <t>Moberly 2020</t>
  </si>
  <si>
    <t>Transmission potential of the novel coronavirus (COVID-19) onboard the Diamond Princess Cruises Ship, 2020</t>
  </si>
  <si>
    <t>Mizumoto, Kenji; Chowell, Gerardo</t>
  </si>
  <si>
    <t>An outbreak of COVID-19 developed aboard the Princess Cruises Ship during January-February 2020. Using mathematical modeling and time-series incidence data describing the trajectory of the outbreak among passengers and crew members, we characterize how the transmission potential varied over the course of the outbreak. Our estimate of the mean reproduction number in the confined setting reached values as high as âˆ¼11, which is higher than mean estimates reported from community-level transmission dynamics in China and Singapore (approximate range: 1.1-7). Our findings suggest that Rt decreased substantially compared to values during the early phase after the Japanese government implemented an enhanced quarantine control. Most recent estimates of Rt reached values largely below the epidemic threshold, indicating that a secondary outbreak of the novel coronavirus was unlikely to occur aboard the Diamond Princess Ship.</t>
  </si>
  <si>
    <t>Infectious Disease Modelling</t>
  </si>
  <si>
    <t>https://doi.org/10.1016/j.idm.2020.02.003</t>
  </si>
  <si>
    <t>#2901</t>
  </si>
  <si>
    <t>Mizumoto 2020</t>
  </si>
  <si>
    <t>COVID-19 in the Shadows of MERS-CoV in the Kingdom of Saudi Arabia</t>
  </si>
  <si>
    <t>Memish, Mazin Barry; Maha Al, Amri; Ziad, A.</t>
  </si>
  <si>
    <t>Middle East Respiratory Syndrome Coronavirus (MERS-CoV) has plagued the Middle East since it was first reported in 2012. Recently, at the end of December 2019, a cluster of pneumonia cases were reported from Wuhan city, Hubei Province, China, linked to a wet seafood market with a new coronavirus identified as the etiologic agent currently named SARS-CoV-2. Most cases are in Mainland China with international spread to 25 countries. The novelty of the virus, the rapid national and international spread, and the lack of therapeutic and preventative strategies have led the WHO International Health Regulation emergency committee to declare the disease as Public Health Emergency of International Concern (PHEIC) on January 30, 2020. As it relates to countries with the ongoing MERS-CoV community cases and hospital acquired infections, there will be a huge challenge for HCWs to deal with both coronaviruses, especially with the lack of standardized and approved point of care testing. This challenge will now be faced by the whole global health community dealing with COVID-19 since both coronaviruses have similar presentation. Those patients should now be tested for both MERS-CoV and SARS-CoV-2 simultaneously, and with the continuing wide international spread of SARS-CoV-2, the travel history to China in the last 14 days will be of less significance</t>
  </si>
  <si>
    <t>Journal of Epidemiology and Global Health</t>
  </si>
  <si>
    <t>10.2991/jegh.k.200218.003</t>
  </si>
  <si>
    <t>#2899</t>
  </si>
  <si>
    <t>Memish 2020</t>
  </si>
  <si>
    <t>* Opinion piece; Other related diseases and viruses</t>
  </si>
  <si>
    <t>Management strategies of neonatal jaundice during the coronavirus disease 2019 outbreak</t>
  </si>
  <si>
    <t>Ma, X. L.; Chen, Z.; Zhu, J. J.; Shen, X. X.; Wu, M. Y.; Shi, L. P.; Du, L. Z.; Fu, J. F.; Shu, Q.</t>
  </si>
  <si>
    <t>The outbreak of coronavirus disease 2019 (COVID-19; formally known as 2019-nCoV) has become a most challenging health emergency. Owing to rigorous quarantine and control measures taken in China, routine neonatal health surveillance and follow-up have become challenging. Without follow-up surveillance, some rapid and progressive newborn diseases, such as bilirubin encephalopathy, may be ignored. The characteristics of onset age of kernicterus suggest that monitoring of bilirubin level at home provides a useful way to alert hospital visits and to prevent the development of extremely hyperbilirubinemia. Therefore, we developed an online follow-up program for convenient monitoring of bilirubin level of newborns that is based on our practical experiences. The aim is to make our management strategies of neonatal jaundice tailored to the infection prevention and control during the COVID-19 epidemic.</t>
  </si>
  <si>
    <t>World journal of pediatrics : WJP</t>
  </si>
  <si>
    <t>10.1007/s12519-020-00347-3</t>
  </si>
  <si>
    <t>#2898</t>
  </si>
  <si>
    <t>[Recommendations for the regulation of medical practices of burn treatment during the outbreak of the coronavirus disease 2019]</t>
  </si>
  <si>
    <t>Ma, S. Y.; Yuan, Z. Q.; Peng, Y. Z.; Luo, Q. Z.; Song, H. P.; Xiang, F.; Tan, J. L.; Zhou, J. Y.; Li, N.; Hu, G. Z.; Luo, G. X.</t>
  </si>
  <si>
    <t>2019 novel coronavirus (2019-nCoV) is one of the beta coronaviruses and was identified as the pathogen of the severe "coronavirus disease 2019 (COVID-19)" in 2019. China has formally included the 2019-nCoV in the statutory notification and control system for infectious diseases according to the Law of the People's Republic of China on the Prevention and Treatment of Infectious Diseases. Currently, the national defending actions on the 2019-nCoV in China is in a critical period. Burn Department is also confronted with risk of infection by the 2019-nCoV. According to the guidelines on the diagnosis and treatment of COVID-19 (6(th) trial edition), the latest relative literature at home and abroad, the features of the COVID-19, recommendations for the COVID-19 prevention and control issued by the National Health Commission of China, and management experience of diagnosis and treatment in the related disciplines, we put forward recommendations for the medical practices of burn treatment during the outbreak of the COVID-19 in outpatient and emergency treatment, inpatient treatment, operation and ward management, etc. We hope these recommendations could benefit the professionals of the same occupation as us and related hospital managers, improve the treatment of burn during the outbreak of the COVID-19, and avoid or reduce the risk of infection of medical staff .</t>
  </si>
  <si>
    <t>Zhonghua shao shang za zhi = Zhonghua shaoshang zazhi = Chinese journal of burns</t>
  </si>
  <si>
    <t>10.3760/cma.j.cn501120-20200224-00083</t>
  </si>
  <si>
    <t>#2897</t>
  </si>
  <si>
    <t>Coronavirus disease (COVID-19) and neonate: What neonatologist need to know</t>
  </si>
  <si>
    <t>Lu, Qi; Shi, Yuan</t>
  </si>
  <si>
    <t>Abstract Severe Acute Respiratory Syndrome Coronavirus 2 (SARS-CoV-2) cause china epidemics with high morbidity and mortality, the infection has been transmitted to other countries. About 3 neonates and more than 230 children cases are reported. The disease condition of mainly children was mild. There is currently no evidence that SARS-CoV-2can be transmitted transplacentally from mother to the newborn. The treatment strategy for children with Coronavirus disease (COVID-19) is based on adult experience. Thus far, no deaths have been reported in the paediatric age group. This review describes the current understanding of COVID-19 infection in newborns and children. This article is protected by copyright. All rights reserved.</t>
  </si>
  <si>
    <t>10.1002/jmv.25740</t>
  </si>
  <si>
    <t>#2896</t>
  </si>
  <si>
    <t>Lu 2020</t>
  </si>
  <si>
    <t>The Wuhan SARS-CoV-2 â€“ What's Next for China</t>
  </si>
  <si>
    <t>Lu, Hongzhou; Stratton, Charles W.; Tang, Yi-Wei</t>
  </si>
  <si>
    <t>Abstract When an outbreak of pneumonia of unknown etiology occurred in Wuhan city, Hubei Province, China in December of 2019, the mystery1 was the nature of the causative agent. Because many of the patients had visited a fish and wild animal market, the possibility of a recurrence of severe acute respiratory syndrome (SARS) needed to be investigated2. Finally, could this outbreak of pneumonia be caused by a novel coronavirus that was different from those causing SARS or Middle East respiratory syndrome (MERS)3? This article is protected by copyright. All rights reserved.</t>
  </si>
  <si>
    <t>10.1002/jmv.25738</t>
  </si>
  <si>
    <t>#2894</t>
  </si>
  <si>
    <t>Integrated infection control strategy to minimize nosocomial infection of corona virus disease 2019 among ENT healthcare workers</t>
  </si>
  <si>
    <t>Lu, Dan; Wang, Haiyang; Yu, Rong; HuiYang; Zhao, Yu</t>
  </si>
  <si>
    <t>https://doi.org/10.1016/j.jhin.2020.02.018</t>
  </si>
  <si>
    <t>#2893</t>
  </si>
  <si>
    <t>[Consideration and suggestions on development of blood transfusion department under the epidemic situation of novel coronavirus pneumonia]</t>
  </si>
  <si>
    <t>Liu, X. M.; Wang, D. Q.</t>
  </si>
  <si>
    <t>Zhonghua yi xue za zhi</t>
  </si>
  <si>
    <t>E013</t>
  </si>
  <si>
    <t>10.3760/cma.j.cn112137-20200221-00387</t>
  </si>
  <si>
    <t>#2888</t>
  </si>
  <si>
    <t>Feasibility of controlling COVID-19 outbreaks by isolation of cases and contacts</t>
  </si>
  <si>
    <t>Hellewell, Joel; Abbott, Sam; Gimma, Amy; Bosse, Nikos I.; Jarvis, Christopher I.; Russell, Timothy W.; Munday, James D.; Kucharski, Adam J.; Edmunds, W. John; Sun, Fiona; Flasche, Stefan; Quilty, Billy J.; Davies, Nicholas; Liu, Yang; Clifford, Samuel; Klepac, Petra; Jit, Mark; Diamond, Charlie; Gibbs, Hamish; van Zandvoort, Kevin; Funk, Sebastian; Eggo, Rosalind M.</t>
  </si>
  <si>
    <t>Summary Background Isolation of cases and contact tracing is used to control outbreaks of infectious diseases, and has been used for coronavirus disease 2019 (COVID-19). Whether this strategy will achieve control depends on characteristics of both the pathogen and the response. Here we use a mathematical model to assess if isolation and contact tracing are able to control onwards transmission from imported cases of COVID-19. Methods We developed a stochastic transmission model, parameterised to the COVID-19 outbreak. We used the model to quantify the potential effectiveness of contact tracing and isolation of cases at controlling a severe acute respiratory syndrome coronavirus 2 (SARS-CoV-2)-like pathogen. We considered scenarios that varied in the number of initial cases, the basic reproduction number (R0), the delay from symptom onset to isolation, the probability that contacts were traced, the proportion of transmission that occurred before symptom onset, and the proportion of subclinical infections. We assumed isolation prevented all further transmission in the model. Outbreaks were deemed controlled if transmission ended within 12 weeks or before 5000 cases in total. We measured the success of controlling outbreaks using isolation and contact tracing, and quantified the weekly maximum number of cases traced to measure feasibility of public health effort. Findings Simulated outbreaks starting with five initial cases, an R0 of 1Â·5, and 0% transmission before symptom onset could be controlled even with low contact tracing probability; however, the probability of controlling an outbreak decreased with the number of initial cases, when R0 was 2Â·5 or 3Â·5 and with more transmission before symptom onset. Across different initial numbers of cases, the majority of scenarios with an R0 of 1Â·5 were controllable with less than 50% of contacts successfully traced. To control the majority of outbreaks, for R0 of 2Â·5 more than 70% of contacts had to be traced, and for an R0 of 3Â·5 more than 90% of contacts had to be traced. The delay between symptom onset and isolation had the largest role in determining whether an outbreak was controllable when R0 was 1Â·5. For R0 values of 2Â·5 or 3Â·5, if there were 40 initial cases, contact tracing and isolation were only potentially feasible when less than 1% of transmission occurred before symptom onset. Interpretation In most scenarios, highly effective contact tracing and case isolation is enough to control a new outbreak of COVID-19 within 3 months. The probability of control decreases with long delays from symptom onset to isolation, fewer cases ascertained by contact tracing, and increasing transmission before symptoms. This model can be modified to reflect updated transmission characteristics and more specific definitions of outbreak control to assess the potential success of local response efforts. Funding Wellcome Trust, Global Challenges Research Fund, and Health Data Research UK.</t>
  </si>
  <si>
    <t>https://doi.org/10.1016/S2214-109X(20)30074-7</t>
  </si>
  <si>
    <t>#2829</t>
  </si>
  <si>
    <t>Hellewell 2020</t>
  </si>
  <si>
    <t>Clinical Characteristics of Coronavirus Disease 2019 in China</t>
  </si>
  <si>
    <t>Guan, Wei-jie; Ni, Zheng-yi; Hu, Yu; Liang, Wen-hua; Ou, Chun-quan; He, Jian-xing; Liu, Lei; Shan, Hong; Lei, Chun-liang; Hui, David S. C.; Du, Bin; Li, Lan-juan; Zeng, Guang; Yuen, Kwok-Yung; Chen, Ru-chong; Tang, Chun-li; Wang, Tao; Chen, Ping-yan; Xiang, Jie; Li, Shi-yue; Wang, Jin-lin; Liang, Zi-jing; Peng, Yi-xiang; Wei, Li; Liu, Yong; Hu, Ya-hua; Peng, Peng; Wang, Jian-ming; Liu, Ji-yang; Chen, Zhong; Li, Gang; Zheng, Zhi-jian; Qiu, Shao-qin; Luo, Jie; Ye, Chang-jiang; Zhu, Shao-yong; Zhong, Nan-shan</t>
  </si>
  <si>
    <t>BACKGROUND Since December 2019, when coronavirus disease 2019 (Covid-19) emerged in Wuhan city and rapidly spread throughout China, data have been needed on the clinical characteristics of the affected patients. METHODS We extracted data regarding 1099 patients with laboratory-confirmed Covid-19 from 552 hospitals in 30 provinces, autonomous regions, and municipalities in China through January 29, 2020. The primary composite end point was admission to an intensive care unit (ICU), the use of mechanical ventilation, or death. RESULTS The median age of the patients was 47 years; 41.9% of the patients were female. The primary composite end point occurred in 67 patients (6.1%), including 5.0% who were admitted to the ICU, 2.3% who underwent invasive mechanical ventilation, and 1.4% who died. Only 1.9% of the patients had a history of direct contact with wildlife. Among nonresidents of Wuhan, 72.3% had contact with residents of Wuhan, including 31.3% who had visited the city. The most common symptoms were fever (43.8% on admission and 88.7% during hospitalization) and cough (67.8%). Diarrhea was uncommon (3.8%). The median incubation period was 4 days (interquartile range, 2 to 7). On admission, ground-glass opacity was the most common radiologic finding on chest computed tomography (CT) (56.4%). No radiographic or CT abnormality was found in 157 of 877 patients (17.9%) with nonsevere disease and in 5 of 173 patients (2.9%) with severe disease. Lymphocytopenia was present in 83.2% of the patients on admission. CONCLUSIONS During the first 2 months of the current outbreak, Covid-19 spread rapidly throughout China and caused varying degrees of illness. Patients often presented without fever, and many did not have abnormal radiologic findings. (Funded by the National Health Commission of China and others.)</t>
  </si>
  <si>
    <t>New England Journal of Medicine</t>
  </si>
  <si>
    <t>10.1056/NEJMoa2002032</t>
  </si>
  <si>
    <t>#2822</t>
  </si>
  <si>
    <t>Guan 2020</t>
  </si>
  <si>
    <t>[Treatment of pancreatic diseases and prevention of infection during outbreak of 2019 coronavirus disease]</t>
  </si>
  <si>
    <t>Gou, S. M.; Yin, T.; Xiong, J. X.; Peng, T.; Li, Y.; Wu, H. S.</t>
  </si>
  <si>
    <t>Objective: To explorethe proper protective measures for pancreaticdiseases treatment during theoutbreak of 2019 coronavirus disease(COVID-19). Method: Clinical data of four cases of patients that suffered COVID-19from February 2(nd), 2020 to February 9(th), 2020 in pancreatic surgery were reviewed.After the first patientscuffednosocomial infection of COVID-19, the general protective measures in our department wereupdated.Only one patient was admitted to each room alone, with no more than one caregiver.The body temperature of care givers was measuredtwice a day.Primary protections were applied to all staff.The floor was sterilized using disinfectant with an effective chlorine concentration of 1000 mg/L.The protective measures for interventional procedures were as follow.Primary protection was applied to the operators ofcentral venipuncture catheter, percutaneous abdominal/pleural drainage, percutaneous retroperitoneal drainage, percutaneous transhepatic cholangial drainage and other surgical procedures with local anesthesiaand epidural anesthesia.Secondary protection was applied to the operators of endoscopic retrograde cholangiopancreatography and surgical procedures with general anesthesia. Results: During Feb 2(nd), 2020 to Feb 9(th), 2020, four patients in our department were diagnosed with COVID-19, of which one was died of COVID-19, two were cured, and one is still in hospital for COVID-19.After the update ofprotective measures in our department, no more nosocomial infection of COVID-19occurred.Two central venipuncture catheter, three percutaneous abdominal/pleural drainage, one percutaneous retroperitoneal drainage, one percuteneous transhepatic cholecyst drainage and one open surgery with general anesthesia were performed with no infection of operators. Conclusions: The caregivers of patients are potential infection source of COVID-19.Enhanced protective measures including the management measures of caregivers can decrease the risk of nosocomial infection of COVID-19.</t>
  </si>
  <si>
    <t>E006</t>
  </si>
  <si>
    <t>10.3760/cma.j.cn112139-20200224-00123</t>
  </si>
  <si>
    <t>#2819</t>
  </si>
  <si>
    <t>Gou 2020</t>
  </si>
  <si>
    <t>Novel coronavirus COVID-19: an overview for emergency clinicians</t>
  </si>
  <si>
    <t>Giwa, A.; Desai, A.</t>
  </si>
  <si>
    <t>Prior to the global outbreak of SARS-CoV in 2003, HCoV-229E and HCoV-OC43 were the only coronaviruses known to infect humans. Following the SARS outbreak, 5 additional coronaviruses have been discovered in humans, most recently the novel coronavirus COVID-19, believed to have originated in Wuhan, Hubei Province, China. SARS-CoV and MERSCoV are particularly pathogenic in humans and are associated with high mortality. In this review, the epidemiology, pathophysiology, and management of the recently discovered COVID-19 are reviewed, with a focus on best practices and the public health implications.</t>
  </si>
  <si>
    <t>Emergency medicine practice</t>
  </si>
  <si>
    <t>2 Suppl 2</t>
  </si>
  <si>
    <t>#2815</t>
  </si>
  <si>
    <t>Giwa 2020</t>
  </si>
  <si>
    <t>Responding to Covid-19 â€” A Once-in-a-Century Pandemic?</t>
  </si>
  <si>
    <t>Gates, Bill</t>
  </si>
  <si>
    <t>In any crisis, leaders have two equally important responsibilities: solve the immediate problem and keep it from happening again. The Covid-19 pandemic is a case in point. We need to save lives now while also improving the way we respond to outbreaks in general. The first point is more pressing, but the second has crucial long-term consequences. The long-term challenge â€” improving our ability to respond to outbreaks â€” isnâ€™t new. Global health experts have been saying for years that another pandemic whose speed and severity rivaled those of the 1918 influenza epidemic was a matter not of if but of when.1 The Bill and Melinda Gates Foundation has committed substantial resources in recent years to helping the world prepare for such a scenario. Now we also face an immediate crisis. In the past week, Covid-19 has started behaving a lot like the once-in-a-century pathogen weâ€™ve been worried about. I hope itâ€™s not that bad, but we should assume it will be until we know otherwise. There are two reasons that Covid-19 is such a threat. First, it can kill healthy adults in addition to elderly people with existing health problems. The data so far suggest that the virus has a case fatality risk around 1%; this rate would make it many times more severe than typical seasonal influenza, putting it somewhere between the 1957 influenza pandemic (0.6%) and the 1918 influenza pandemic (2%).2</t>
  </si>
  <si>
    <t>10.1056/NEJMp2003762</t>
  </si>
  <si>
    <t>#2812</t>
  </si>
  <si>
    <t>Gates 2020</t>
  </si>
  <si>
    <t>Covid-19 â€” Navigating the Uncharted</t>
  </si>
  <si>
    <t>Fauci, Anthony S.; Lane, H. Clifford; Redfield, Robert R.</t>
  </si>
  <si>
    <t>In their Journal article, Li and colleagues3 provide a detailed clinical and epidemiologic description of the first 425 cases reported in the epicenter of the outbreak: the city of Wuhan in Hubei province, China. Although this information is critical in informing the appropriate response to this outbreak, as the authors point out, the study faces the limitation associated with reporting in real time the evolution of an emerging pathogen in its earliest stages. Nonetheless, a degree of clarity is emerging from this report. The median age of the patients was 59 years, with higher morbidity and mortality among the elderly and among those with coexisting conditions (similar to the situation with influenza); 56% of the patients were male. Of note, there were no cases in children younger than 15 years of age. Either children are less likely to become infected, which would have important epidemiologic implications, or their symptoms were so mild that their infection escaped detection, which has implications for the size of the denominator of total community infections.</t>
  </si>
  <si>
    <t>10.1056/NEJMe2002387</t>
  </si>
  <si>
    <t>#2804</t>
  </si>
  <si>
    <t>Fauci 2020</t>
  </si>
  <si>
    <t>Coronavirus outbreak: the role of companies in preparedness and responses</t>
  </si>
  <si>
    <t>Fadel, Marc; Salomon, JÃ©rÃ´me; Descatha, Alexis</t>
  </si>
  <si>
    <t>As in previous health crises, the coronavirus disease 2019 (COVID-19) outbreak has raised questions about preparedness and emergency responses in many countries. In this crisis, what role can companies play? Public and private companies must continue to produce or provide their services, but with consideration of the health context. Many companies are involved with the COVID-19 outbreak because they are established in or work with China (client or supplier), and most have already activated their business continuity planning or equivalent. During an infectious disease outbreak like COVID-19, most large companies around the world have a major part to play, especially in terms of preparedness and emergency response. Indeed, companies should be integrated into the governmental health contingency plan developed in many countries, and by WHO and the International Labor Organization. Helped by their occupational practitioners, healthcare advisers, and safety professionals, companies that have a financial capacity and responsibilities (including governmental, federal, or state administrations) will thus have to prepare their business continuity planning for when cases of infected patients occur in the company. They also must be prepared for the potential psychosocial and psychological effects of outbreaks. All health professionals should be involved in the development and implementation of recommendations for companies and their environments</t>
  </si>
  <si>
    <t>The Lancet Public Health</t>
  </si>
  <si>
    <t>10.1016/S2468-2667(20)30051-7</t>
  </si>
  <si>
    <t>#2985</t>
  </si>
  <si>
    <t>Anti-HCV, nucleotide inhibitors, repurposing against COVID-19</t>
  </si>
  <si>
    <t>Elfiky, Abdo A.</t>
  </si>
  <si>
    <t>Aims A newly emerged Human Coronavirus (HCoV) is reported two months ago in Wuhan, China (COVID-19). Until today &gt;2700 deaths from the 80,000 confirmed cases reported mainly in China and 40 other countries. Human to human transmission is confirmed for COVID-19 by China a month ago. Based on the World Health Organization (WHO) reports, SARS HCoV is responsible for &gt;8000 cases with confirmed 774 deaths. Additionally, MERS HCoV is responsible for 858 deaths out of about 2500 reported cases. The current study aims to test anti-HCV drugs against COVID-19 RNA dependent RNA polymerase (RdRp). Materials and methods In this study, sequence analysis, modeling, and docking are used to build a model for Wuhan COVID-19 RdRp. Additionally, the newly emerged Wuhan HCoV RdRp model is targeted by anti-polymerase drugs, including the approved drugs Sofosbuvir and Ribavirin. Key findings The results suggest the effectiveness of Sofosbuvir, IDX-184, Ribavirin, and Remidisvir as potent drugs against the newly emerged HCoV disease. Significance The present study presents a perfect model for COVID-19 RdRp enabling its testing in silico against anti-polymerase drugs. Besides, the study presents some drugs that previously proved its efficiency against the newly emerged viral infection.</t>
  </si>
  <si>
    <t>Life Sciences</t>
  </si>
  <si>
    <t>https://doi.org/10.1016/j.lfs.2020.117477</t>
  </si>
  <si>
    <t>#2799</t>
  </si>
  <si>
    <t>Elfiky 2020</t>
  </si>
  <si>
    <t>Saudi Arabia`s measures to curb the COVID-19 outbreak: temporary suspension of the Umrah pilgrimage</t>
  </si>
  <si>
    <t>Ebrahim, S. H.; Memish, Z. A.</t>
  </si>
  <si>
    <t>10.1093/jtm/taaa029</t>
  </si>
  <si>
    <t>#2796</t>
  </si>
  <si>
    <t>Ebrahim 2020</t>
  </si>
  <si>
    <t>Subunit Vaccines Against Emerging Pathogenic Human Coronaviruses</t>
  </si>
  <si>
    <t>Du, Ning Wang; Jian, Shang; Shibo, Jiang; Lanying</t>
  </si>
  <si>
    <t>Seven coronaviruses (CoVs) have been isolated from humans so far. Among them, three emerging pathogenic CoVs, including severe acute respiratory syndrome coronavirus (SARS-CoV), Middle East respiratory syndrome coronavirus (MERS-CoV), and a newly identified CoV (2019-nCoV), once caused or continue to cause severe infections in humans, posing significant threats to global public health. SARS-CoV infection in humans (with about 10% case fatality rate) was first reported from China in 2002, while MERS-CoV infection in humans (with about 34.4% case fatality rate) was first reported from Saudi Arabia in June 2012. 2019-nCoV was first reported from China in December 2019, and is currently infecting more than 70000 people (with about 2.7% case fatality rate). Both SARS-CoV and MERS-CoV are zoonotic viruses, using bats as their natural reservoirs, and then transmitting through intermediate hosts, leading to human infections. Nevertheless, the intermediate host for 2019-nCoV is still under investigation and the vaccines against this new CoV have not been available. Although a variety of vaccines have been developed against infections of SARS-CoV and MERS-CoV, none of them has been approved for use in humans. In this review, we have described the structure and function of key proteins of emerging human CoVs, overviewed the current vaccine types to be developed against SARS-CoV and MERS-CoV, and summarized recent advances in subunit vaccines against these two pathogenic human CoVs. These subunit vaccines are introduced on the basis of full-length spike (S) protein, receptor-binding domain (RBD), non-RBD S protein fragments, and non-S structural proteins, and the potential factors affecting these subunit vaccines are also illustrated. Overall, this review will be helpful for rapid design and development of vaccines against the new 2019-nCoV and any future CoVs with pandemic potential. This review was written for the topic of Antivirals for Emerging Viruses: Vaccines and Therapeutics in the Virology section of Frontiers in Microbiology.</t>
  </si>
  <si>
    <t>Frontiers in Microbiology</t>
  </si>
  <si>
    <t>10.3389/fmicb.2020.00298</t>
  </si>
  <si>
    <t>#2793</t>
  </si>
  <si>
    <t>Du 2020</t>
  </si>
  <si>
    <t>* Narrative review; Vaccines</t>
  </si>
  <si>
    <t>COVID-19â€”New Insights on a Rapidly Changing Epidemic</t>
  </si>
  <si>
    <t>Since first reported in Wuhan, China, in late December 2019, the outbreak of the novel coronavirus now known as SARS-CoV-2 (severe acute respiratory syndrome coronavirus 2) has spread globally. As of February 27, 2020, more than 82â€¯000 cases of coronavirus disease 2019 (COVID-19) (the disease caused by SARS-CoV-2) and 2800 deaths have been reported, of which approximately 95% of cases and 97% of deaths are in China. Cases have now been reported in 49 other countries. A particularly large outbreak occurred among the passengers and crew of the Diamond Princess cruise ship, where more than 700 infections are reported.</t>
  </si>
  <si>
    <t>10.1001/jama.2020.3072</t>
  </si>
  <si>
    <t>#2788</t>
  </si>
  <si>
    <t>Covid-19: Italy confirms 11 deaths as cases spread from north</t>
  </si>
  <si>
    <t>Day, M.</t>
  </si>
  <si>
    <t>m757</t>
  </si>
  <si>
    <t>10.1136/bmj.m757</t>
  </si>
  <si>
    <t>#2785</t>
  </si>
  <si>
    <t>In bid to rapidly expand coronavirus testing, U.S. agency abruptly changes rules | Science | AAAS</t>
  </si>
  <si>
    <t>Cohen, Jon</t>
  </si>
  <si>
    <t>The Food and Drug Administration (FDA) today recommended a dramatic shift in how it implements regulations that control whether laboratories can use diagnostic kits created in-house to test for infections of coronavirus-2019 (COVID-19). â€œWe issued a policy this morning that allows us to have a lot of flexibility around the development of diagnostic tests,â€ said FDA Commissioner Stephen Hahn at a White House briefing with President Donald Trump this afternoon. â€œWe expect this policy to have a significant impact.â€ The change could greatly expand the number of laboratories able to do coronavirus testing. The U.S. government has come under severe criticism for not providing nearly enough tests needed to understand the extent of spread in the population. A test kit produced and distributed by the U.S. Centers for Disease Control and Prevention (CDC) was shelved after state and local lab trying it out discovered that it contained a faulty reagent. As a result, many labs that have the capability to test themselves have not been allowed to do so. The new recommendations focus on â€œhigh-complexity testing laboratoriesâ€ that are certified under federal rules known as Clinical Laboratory Improvement Amendments. This group of facilities includes many hospital labs, like the one that epidemiologist Michael Mina works at Brigham and Womenâ€™s Hospital in Boston. â€œEssentially itâ€™s opening up a clear and concise avenue for labs like the one at Brigham and Womenâ€™s,â€ says Mina. â€œItâ€™s what Iâ€™ve been advocating for a month now.â€</t>
  </si>
  <si>
    <t>#2778</t>
  </si>
  <si>
    <t>The United States badly bungled coronavirus testingâ€”but things may soon improve | Science | AAAS</t>
  </si>
  <si>
    <t>Speed is critical in the response to COVID-19. So why has the United States been so slow in its attempt to develop reliable diagnostic tests and use them widely? The World Health Organization (WHO) has shipped testing kits to 57 countries. China had five commercial tests on the market 1 month ago and can now do up to 1.6 million tests a week; South Korea has tested 65,000 people so far. The U. S. Centers for Disease Control and Prevention (CDC), in contrast, has done only 459 tests since the epidemic began. The rollout of a CDC-designed test kit to state and local labs has become a fiasco because it contained a faulty reagent. Labs around the country eager to test more suspected casesâ€”and test them fasterâ€”have been unable to do so. No commercial or state labs have the approval to use their own tests. In what is already an infamous snafu, CDC initially refused a request to test a patient in Northern California who turned out to be the first probable COVID19 case without known links to an infected person.</t>
  </si>
  <si>
    <t>#2779</t>
  </si>
  <si>
    <t>Genome Detective Coronavirus Typing Tool for rapid identification and characterization of novel coronavirus genomes</t>
  </si>
  <si>
    <t>Cleemput, S.; Dumon, W.; Fonseca, V.; Karim, W. A.; Giovanetti, M.; Alcantara, L. C.; Deforche, K.; de Oliveira, T.</t>
  </si>
  <si>
    <t>SUMMARY: Genome Detective is a web-based, user-friendly software application to quickly and accurately assemble all known virus genomes from next generation sequencing datasets. This application allows the identification of phylogenetic clusters and genotypes from assembled genomes in FASTA format. Since its release in 2019, we have produced a number of typing tools for emergent viruses that have caused large outbreaks, such as Zika and Yellow Fever Virus in Brazil. Here, we present The Genome Detective Coronavirus Typing Tool that can accurately identify the novel severe acute respiratory syndrome (SARS) related coronavirus (SARS-CoV-2) sequences isolated in China and around the world. The tool can accept up to 2,000 sequences per submission and the analysis of a new whole genome sequence will take approximately one minute. The tool has been tested and validated with hundreds of whole genomes from ten coronavirus species, and correctly classified all of the SARS-related coronavirus (SARSr-CoV) and all of the available public data for SARS-CoV-2. The tool also allows tracking of new viral mutations as the outbreak expands globally, which may help to accelerate the development of novel diagnostics, drugs and vaccines to stop the COVID-19 disease. AVAILABILITY: https://www.genomedetective.com/app/typingtool/cov. SUPPLEMENTARY INFORMATION: Supplementary data are available at Bioinformatics online.</t>
  </si>
  <si>
    <t>Bioinformatics (Oxford, England)</t>
  </si>
  <si>
    <t>10.1093/bioinformatics/btaa145</t>
  </si>
  <si>
    <t>#2776</t>
  </si>
  <si>
    <t>Cleemput 2020</t>
  </si>
  <si>
    <t>Coronavirus just caused the American Physical Society to cancel its biggest meeting of the year | Science | AAAS</t>
  </si>
  <si>
    <t>Cho, Adrian</t>
  </si>
  <si>
    <t>Citing the growing threat of the coronavirus, the American Physical Society (APS), the 55,000 member professional society for physicists and researchers in associated fields, cancelled its largest meeting of the year just 34 hours before it was supposed to begin. APSâ€™s March Meeting was to be held this week at the Colorado Convention Center in Denver, and the society anticipated more than 10,000 people from all over the world would attend. However, late yesterday, APS issued a statement abruptly calling off the meeting. â€œThe decision to cancel was based on the latest scientific data being reported, and the fact that a large number of attendees at this meeting are coming from outside the U.S.,â€ including countries where the virus is circulating and for which the U.S. Centers for Disease Control and Prevention have advised people to avoid non-essential travel, the APS statement says. â€œ[T]his decision was made out of deep concern for the health and well-being of our registrants, staff, vendors, and the Denver community.â€</t>
  </si>
  <si>
    <t>#2772</t>
  </si>
  <si>
    <t>* Opinion piece; Ethics, social science, economics; Infection prevention and control</t>
  </si>
  <si>
    <t>First twoÂ months of the 2019 Coronavirus Disease (COVID-19) epidemic in China: real-time surveillance and evaluation with a second derivative model</t>
  </si>
  <si>
    <t>Chen, Xinguang; Yu, Bin</t>
  </si>
  <si>
    <t>Similar to outbreaks of many other infectious diseases, success in controlling the novel 2019 coronavirus infection requires a timely and accurate monitoring of the epidemic, particularly during its early period with rather limited data while the need for information increases explosively.</t>
  </si>
  <si>
    <t>10.1186/s41256-020-00137-4</t>
  </si>
  <si>
    <t>#2766</t>
  </si>
  <si>
    <t>Detectable 2019-nCoV viral RNA in blood is a strong indicator for the further clinical severity</t>
  </si>
  <si>
    <t>Chen, W.; Lan, Y.; Yuan, X.; Deng, X.; Li, Y.; Cai, X.; Li, L.; He, R.; Tan, Y.; Gao, M.; Tang, G.; Zhao, L.; Wang, J.; Fan, Q.; Wen, C.; Tong, Y.; Tang, Y.; Hu, F.; Li, F.; Tang, X.</t>
  </si>
  <si>
    <t>The novel coronavirus (2019-nCoV) infection caused pneumonia. we retrospectively analyzed the virus presence in the pharyngeal swab, blood, and the anal swab detected by real-time PCR in the clinical lab. Unexpectedly, the 2109-nCoV RNA was readily detected in the blood (6 of 57 patients) and the anal swabs (11 of 28 patients). Importantly, all of the 6 patients with detectable viral RNA in the blood cohort progressed to severe symptom stage, indicating a strong correlation of serum viral RNA with the disease severity (p-value = 0.0001). Meanwhile, 8 of the 11 patients with annal swab virus-positive was in severe clinical stage. However, the concentration of viral RNA in the anal swab (Ct value = 24 + 39) was higher than in the blood (Ct value = 34 + 39) from patient 2, suggesting that the virus might replicate in the digestive tract. Altogether, our results confirmed the presence of virus RNA in extra-pulmonary sites.</t>
  </si>
  <si>
    <t>469-473</t>
  </si>
  <si>
    <t>10.1080/22221751.2020.1732837</t>
  </si>
  <si>
    <t>#2765</t>
  </si>
  <si>
    <t>Indian pharma threatened by COVID-19 shutdowns in China</t>
  </si>
  <si>
    <t>Chatterjee, Patralekha</t>
  </si>
  <si>
    <t>As factories in China are closed, India is working to maintain supplies of active pharmaceutical ingredients. Patralekha Chatterjee reports from New Delhi. India supplies low-cost generic drugs to millions of people, both within and outside the country. But Indian pharmaceutical companies procure almost 70% of the active pharmaceutical ingredients (APIs) for their medicines from China, the world's leading producer and exporter of APIs by volume. As factories in China are closed to try to stem the coronavirus disease 2019 outbreak, pharmaceutical companies and the Indian Government are becoming concerned over the vulnerability of the Indian pharmaceutical supply chain.</t>
  </si>
  <si>
    <t>10.1016/S0140-6736(20)30459-1</t>
  </si>
  <si>
    <t>#2755</t>
  </si>
  <si>
    <t>Chatterjee 2020</t>
  </si>
  <si>
    <t>The psychiatric impact of the novel coronavirus outbreak</t>
  </si>
  <si>
    <t>Carvalho, Poliana Moreira de Medeiros; Moreira, Marcial Moreno; de Oliveira, Matheus Nogueira Arcanjo; Landim, JosÃ© Marcondes Macedo; Neto, Modesto Leite Rolim</t>
  </si>
  <si>
    <t>https://doi.org/10.1016/j.psychres.2020.112902</t>
  </si>
  <si>
    <t>#2749</t>
  </si>
  <si>
    <t>Carvalho 2020</t>
  </si>
  <si>
    <t>Covid-19: preparedness, decentralisation, and the hunt for patient zero</t>
  </si>
  <si>
    <t>Carinci, F.</t>
  </si>
  <si>
    <t>bmj.m799</t>
  </si>
  <si>
    <t>10.1136/bmj.m799</t>
  </si>
  <si>
    <t>#2748</t>
  </si>
  <si>
    <t>Carinci 2020</t>
  </si>
  <si>
    <t>A Case Series of children with 2019 novel coronavirus infection: clinical and epidemiological features</t>
  </si>
  <si>
    <t>Cai, J.; Xu, J.; Lin, D.; Yang, Z.; Xu, L.; Qu, Z.; Zhang, Y.; Zhang, H.; Jia, R.; Liu, P.; Wang, X.; Ge, Y.; Xia, A.; Tian, H.; Chang, H.; Wang, C.; Li, J.; Wang, J.; Zeng, M.</t>
  </si>
  <si>
    <t>We first described the 2019 novel coronavirus infection in 10 children occurring in areas other than Wuhan. The coronavirus diseases in children are usually mild and epidemiological exposure is a key clue to recognize pediatric case. Prolonged virus shedding is observed in respiratory tract and feces at the convalescent stage.</t>
  </si>
  <si>
    <t>10.1093/cid/ciaa198</t>
  </si>
  <si>
    <t>#2743</t>
  </si>
  <si>
    <t>* Case study/series; Epidemiology</t>
  </si>
  <si>
    <t>How African migrants in China cope with barriers to health care</t>
  </si>
  <si>
    <t>Bodomo, Adams; Liem, Andrian; Lin, Lavinia; Hall, Brian J.</t>
  </si>
  <si>
    <t>https://doi.org/10.1016/S2468-2667(20)30048-7</t>
  </si>
  <si>
    <t>#2733</t>
  </si>
  <si>
    <t>Bodomo 2020</t>
  </si>
  <si>
    <t>Development of epitope-based peptide vaccine against novel Coronavirus 2019 (SARS-COV-2): Immunoinformatics approach</t>
  </si>
  <si>
    <t>Bhattacharya, Manojit; Ranjan Sharma, Ashish; Patra, Prasanta; Ghosh, Pratik; Sharma, Garima; Chandra Patra, Bidhan; Lee, Sang-Soo; Chakraborty, Chiranjib</t>
  </si>
  <si>
    <t>ABSTRACT Recently, a novel Coronavirus (SARS-COV-2) emerged which is responsible for the recent outbreak in Wuhan, China. Genetically, it is closely related to the SARS-CoV and MERS-CoV. The situation is getting worse and worse, therefore, there is an urgent need for designing a suitable peptide vaccine component against the SARS-COV-2. Here, we characterized spike glycoprotein to obtain immunogenic epitopes. Next, we chose 13 Major Histocompatibility Complex-(MHC) I and 3 MHC-II epitopes, having antigenic properties. These epitopes are usually linked to specific linkers to build vaccine components and molecularly dock on Toll-Like Receptor (TLR)-5 to get binding affinity. Therefore, in order to provide a fast immunogenic profile of these epitopes we performed immunoinformatics analysis so that rapid development of vaccine might bring this disastrous situation to the end earlier. This article is protected by copyright. All rights reserved.</t>
  </si>
  <si>
    <t>10.1002/jmv.25736</t>
  </si>
  <si>
    <t>#2731</t>
  </si>
  <si>
    <t>Bhattacharya 2020</t>
  </si>
  <si>
    <t>Vaccines; Virology, immunology</t>
  </si>
  <si>
    <t>The 2019 Novel Coronavirus: A Crown Jewel of Pandemics?</t>
  </si>
  <si>
    <t>Azamfirei, R.</t>
  </si>
  <si>
    <t>Journal of critical care medicine (Universitatea de Medicina si Farmacie din Targu-Mures)</t>
  </si>
  <si>
    <t>10.2478/jccm-2020-0013</t>
  </si>
  <si>
    <t>#2723</t>
  </si>
  <si>
    <t>Azamfirei 2020</t>
  </si>
  <si>
    <t>* Case study/series; * Opinion piece; Clinical aspects, diagnosis, treatment</t>
  </si>
  <si>
    <t>Potential Interventions for Novel Coronavirus in China: A Systematic Review</t>
  </si>
  <si>
    <t>Zhang, Lei; Liu, Yunhui</t>
  </si>
  <si>
    <t>An outbreak of a novel coronavirus (COVID-19 or 2019-CoV) infection has posed significant threats to international health and the economy. In the absence of treatment for this virus, there is an urgent need to find alternative methods to control the spread of disease. Here, we have conducted an online search for all treatment options related to coronavirus infections as well as some RNA virus infection and we have found that general treatments, coronavirus-specific treatments, and antiviral treatments should be useful in fighting COVID-19. We suggest that the nutritional status of each infected patient should be evaluated before the administration of general treatments and the current children's RNA virus vaccines including influenza vaccine should be immunized for uninfected people and health care workers. In addition, convalescent plasma should be given to COVID-19 patients if it is available. In conclusion, we suggest that all the potential interventions be implemented to control the emerging COVID-19 if the infection is uncontrollable. This article is protected by copyright. All rights reserved.</t>
  </si>
  <si>
    <t>10.1002/jmv.25707</t>
  </si>
  <si>
    <t>#2489</t>
  </si>
  <si>
    <t>Reducing mortality from 2019-nCoV: host-directed therapies should be an option</t>
  </si>
  <si>
    <t>Zumla, Alimuddin; Hui, David S.; Azhar, Esam I.; Memish, Ziad A.; Maeurer, Markus</t>
  </si>
  <si>
    <t>https://doi.org/10.1016/S0140-6736(20)30305-6</t>
  </si>
  <si>
    <t>#244</t>
  </si>
  <si>
    <t>Zumla 2020</t>
  </si>
  <si>
    <t>* Opinion piece; Awaiting classification; Clinical aspects, diagnosis, treatment</t>
  </si>
  <si>
    <t>Coronavirusâ€…: rester proactif</t>
  </si>
  <si>
    <t>Gardier, StÃ©phany; Petignat, Christiane</t>
  </si>
  <si>
    <t>Rev Med Suisse</t>
  </si>
  <si>
    <t>296-296</t>
  </si>
  <si>
    <t>#323</t>
  </si>
  <si>
    <t>Gardier 2020</t>
  </si>
  <si>
    <t>A novel coronavirus (2019-nCoV) causing pneumonia-associated respiratory syndrome</t>
  </si>
  <si>
    <t>Jiang, Shibo; Xia, Shuai; Ying, Tianlei; Lu, Lu</t>
  </si>
  <si>
    <t>Cellular &amp; Molecular Immunology AB  -The novel coronavirus was denoted as 2019-nCoV by WHO (https://www.who.int/emergencies/diseases/novel-coronavirus-2019) and the Wuhan pneumonia was named as novel coronavirus-infected pneumonia (NCIP) by Chinese scient</t>
  </si>
  <si>
    <t>10.1038/s41423-020-0372-4</t>
  </si>
  <si>
    <t>Jiang2020</t>
  </si>
  <si>
    <t>#243</t>
  </si>
  <si>
    <t>The first two cases of 2019-nCoV in Italy: where they come from?</t>
  </si>
  <si>
    <t>Giovanetti, Marta; Benvenuto, Domenico; Angeletti, Silvia; Ciccozzi, Massimo</t>
  </si>
  <si>
    <t>ABSTRACT A novel Coronavirus, 2019-nCoV, has been identified as the causal pathogen of an ongoing epidemic, with the first cases reported in Wuhan, China, last December 2019, and has since spread to other countries worldwide, included Europe and very recently Italy. In this short report, phylogenetic reconstruction was used to better understand the transmission dynamic of the virus from its first introduction in China focusing on the more recent evidence of infection in a couple of Chinese tourists arrived in Italy on 23rd January 2020 and labeled as Coronavirus Italian cases. A Maximum Clade Credibility tree has been built using a dataset of 54 genome sequences of 2019-nCoV plus 2 closely related bat strains (SARS-like CoV) available in GeneBank. Bayesian time-scaled phylogenetic analysis was implemented in BEAST 1.10.4. The Bayesian phylogenetic reconstruction showed that the 2019-2020 nCoV firstly introduced in Wuhan on the 25th November 2019, started epidemic transmission reaching many countries worldwide, including Europe and Italy where the two strains isolated dated back 19th January 2020, the same that the Chinese tourists arrived in Italy. Strains isolated outside China were intermixed with strains isolated in China as evidence of likely imported cases in Rome, Italy and Europe, as well. In conclusion, this report suggests that further spread of 2019-nCoV epidemic was supported by human mobility and that quarantine of suspected or diagnosed cases is useful to prevent further transmission. Viral genome phylogenetic analysis represents a useful tool for evaluation of transmission dynamics and preventive action. This article is protected by copyright. All rights reserved.</t>
  </si>
  <si>
    <t>10.1002/jmv.25699</t>
  </si>
  <si>
    <t>#321</t>
  </si>
  <si>
    <t>Giovanetti 2020</t>
  </si>
  <si>
    <t>* Epidemiological study; Virology, immunology</t>
  </si>
  <si>
    <t>Can an anti-HIV combination or other existing drugs outwit the new coronavirus?</t>
  </si>
  <si>
    <t>10.1126/science.abb0659</t>
  </si>
  <si>
    <t>#242</t>
  </si>
  <si>
    <t>The Novel Coronavirus: A Bird's Eye View</t>
  </si>
  <si>
    <t>Habibzadeh, Parham; Stoneman, Emily K.</t>
  </si>
  <si>
    <t>The novel coronavirus (2019-nCoV) outbreak, which initially began in China, has spread to many countries around the globe, with the number of confirmed cases increasing every day. With a death toll exceeding that of the SARS-CoV outbreak back in 2002 and 2003 in China, 2019-nCoV has led to a public health emergency of international concern, putting all health organizations on high alert. Herein, we present on an overview of the currently available information on the pathogenesis, epidemiology, clinical presentation, diagnosis, and treatment of this virus.</t>
  </si>
  <si>
    <t>Int J Occup Environ Med</t>
  </si>
  <si>
    <t>65-71</t>
  </si>
  <si>
    <t>10.15171/ijoem.2020.1921</t>
  </si>
  <si>
    <t>#319</t>
  </si>
  <si>
    <t>Habibzadeh 2020</t>
  </si>
  <si>
    <t>China coronavirus: Six questions scientists are asking</t>
  </si>
  <si>
    <t>Callaway, E.; Cyranoski, D.</t>
  </si>
  <si>
    <t>605-607</t>
  </si>
  <si>
    <t>10.1038/d41586-020-00166-6</t>
  </si>
  <si>
    <t>#237</t>
  </si>
  <si>
    <t>Chest CT Findings in 2019 Novel Coronavirus (2019-nCoV) Infections from Wuhan, China: Key Points for the Radiologist</t>
  </si>
  <si>
    <t>Kanne, Jeffrey P.</t>
  </si>
  <si>
    <t>200241-200241</t>
  </si>
  <si>
    <t>10.1148/radiol.2020200241</t>
  </si>
  <si>
    <t>#316</t>
  </si>
  <si>
    <t>Mast cells contribute to coronavirus-induced inflammation: new anti-inflammatory strategy</t>
  </si>
  <si>
    <t>Kritas, S. K.; Ronconi, G.; Caraffa, Al; Gallenga, C. E.; Ross, R.; Conti, P.</t>
  </si>
  <si>
    <t>Coronavirus, which can cause respiratory syndrome, to date has affected over seventeen thousand individuals, especially in China. Coronavirus is interspecies and can also be transmitted from man to man, with an incubation ranging from 1 to 14 days. Human coronavirus infections can induce not only mild to severe respiratory diseases, but also inflammation, high fever, cough, acute respiratory tract infection and dysfunction of internal organs that may lead to death. Coronavirus infection (regardless of the various types of corona virus) is primarily attacked by immune cells including mast cells (MCs), which are located in the submucosa of the respiratory tract and in the nasal cavity and represent a barrier of protection against microorganisms. Viral activate MCs release early inflammatory chemical compounds including histamine and protease; while late activation provokes the generation of pro-inflammatory IL-1 family members including IL-1, IL-6 and IL-33. Here, we propose for the first time that inflammation by coronavirus may be inhibited by anti-inflammatory cytokines belonging to the IL-1 family members.</t>
  </si>
  <si>
    <t>J Biol Regul Homeost Agents</t>
  </si>
  <si>
    <t>10.23812/20-Editorial-Kritas</t>
  </si>
  <si>
    <t>#313</t>
  </si>
  <si>
    <t>Kritas 2019</t>
  </si>
  <si>
    <t>* Opinion piece; Virology, immunology</t>
  </si>
  <si>
    <t>Pathogenicity and Transmissibility of 2019-nCoVâ€”A Quick Overview and Comparison with Other Emerging Viruses</t>
  </si>
  <si>
    <t>Chen, Jieliang</t>
  </si>
  <si>
    <t>A zoonotic coronavirus, labeled as 2019-nCoV by The World Health Organization (WHO), has been identified as the causative agent of the viral pneumonia outbreak in Wuhan, China, at the end of 2019. Although 2019-nCoV can cause a severe respiratory illness like SARS and MERS, evidence from clinics suggested that 2019-nCoV is generally less pathogenic than SARS-CoV, and much less than MERS-CoV. The transmissibility of 2019-nCoV is still debated and needs to be further assessed. To avoid the 2019-nCoV outbreak turning into an epidemic or even a pandemic and to minimize the mortality rate, China activated emergency response procedures, but much remains to be learned about the features of the virus to refine the risk assessment and response. Here, the current knowledge in 2019-nCoV pathogenicity and transmissibility is summarized in comparison with several commonly known emerging viruses, and information urgently needed for a better control of the disease is highlighted.</t>
  </si>
  <si>
    <t>Microbes and Infection</t>
  </si>
  <si>
    <t>https://doi.org/10.1016/j.micinf.2020.01.004</t>
  </si>
  <si>
    <t>#236</t>
  </si>
  <si>
    <t>* Narrative review; Clinical aspects, diagnosis, treatment; Other related diseases and viruses; Virology, immunology</t>
  </si>
  <si>
    <t>Opinion Wuhan coronavirus (2019-nCoV): The need to maintain regular physical activity while taking precautions</t>
  </si>
  <si>
    <t>Chen, Peijie; Mao, Lijuan; Nassis, George P.; Harmer, Peter; Ainsworth, Barbara E.; Li, Fuzhong</t>
  </si>
  <si>
    <t>Journal of Sport and Health Science</t>
  </si>
  <si>
    <t>https://doi.org/10.1016/j.jshs.2020.02.001</t>
  </si>
  <si>
    <t>#235</t>
  </si>
  <si>
    <t>Coronavirus outbreak: what's next?</t>
  </si>
  <si>
    <t>Lewis, Dyani</t>
  </si>
  <si>
    <t>15-16</t>
  </si>
  <si>
    <t>10.1038/d41586-020-00236-9</t>
  </si>
  <si>
    <t>#311</t>
  </si>
  <si>
    <t>Lewis 2020</t>
  </si>
  <si>
    <t>New coronavirus threat galvanizes scientists</t>
  </si>
  <si>
    <t>Cohen, J.</t>
  </si>
  <si>
    <t>Science (New York, N.Y.)</t>
  </si>
  <si>
    <t>492-493</t>
  </si>
  <si>
    <t>10.1126/science.367.6477.492</t>
  </si>
  <si>
    <t>#234</t>
  </si>
  <si>
    <t>Potential antiviral therapeutics for 2019 Novel Coronavirus</t>
  </si>
  <si>
    <t>Li, H.; Wang, Y. M.; Xu, J. Y.; Cao, B.</t>
  </si>
  <si>
    <t>The recent outbreak of respiratory illness in Wuhan, China is caused by a novel coronavirus, named 2019-nCoV, which is genetically close to a bat-derived coronavirus. 2019-nCoV is categorized as beta genus coronavirus, same as the two other strains - severe acute respiratory syndrome coronavirus (SARS-CoV) and Middle East respiratory syndrome coronavirus (MERS-CoV). Antiviral drugs commonly used in clinical practice, including neuraminidase inhibitors (oseltamivir, paramivir, zanamivir, etc.), ganciclovir, acyclovir and ribavirin, are invalid for 2019-nCoV and not recommended. Drugs are possibly effective for 2019-nCoV include: remdesivir, lopinavir / ritonavir, lopinavir / ritonavir combined with interferon-Î², convalescent plasma, and monoclonal antibodies. But the efficacy and safety of these drugs for 2019-nCoV pneumonia patients need to be assessed by further clinical trials.</t>
  </si>
  <si>
    <t>10.3760/cma.j.issn.1001-0939.2020.0002</t>
  </si>
  <si>
    <t>#309</t>
  </si>
  <si>
    <t>Detection of 2019 novel coronavirus (2019-nCoV) by real-time RT-PCR</t>
  </si>
  <si>
    <t>Corman, V. M.; Landt, O.; Kaiser, M.; Molenkamp, R.; Meijer, A.; Chu, D. K.; Bleicker, T.; BrÃ¼nink, S.; Schneider, J.; Schmidt, M. L.; Mulders, D. G.; Haagmans, B. L.; van der Veer, B.; van den Brink, S.; Wijsman, L.; Goderski, G.; Romette, J. L.; Ellis, J.; Zambon, M.; Peiris, M.; Goossens, H.; Reusken, C.; Koopmans, M. P.; Drosten, C.</t>
  </si>
  <si>
    <t>BackgroundThe ongoing outbreak of the recently emerged novel coronavirus (2019-nCoV) poses a challenge for public health laboratories as virus isolates are unavailable while there is growing evidence that the outbreak is more widespread than initially thought, and international spread through travellers does already occur.AimWe aimed to develop and deploy robust diagnostic methodology for use in public health laboratory settings without having virus material available.MethodsHere we present a validated diagnostic workflow for 2019-nCoV, its design relying on close genetic relatedness of 2019-nCoV with SARS coronavirus, making use of synthetic nucleic acid technology.ResultsThe workflow reliably detects 2019-nCoV, and further discriminates 2019-nCoV from SARS-CoV. Through coordination between academic and public laboratories, we confirmed assay exclusivity based on 297 original clinical specimens containing a full spectrum of human respiratory viruses. Control material is made available through European Virus Archive - Global (EVAg), a European Union infrastructure project.ConclusionThe present study demonstrates the enormous response capacity achieved through coordination of academic and public laboratories in national and European research networks.</t>
  </si>
  <si>
    <t>Euro surveillance : bulletin Europeen sur les maladies transmissibles = European communicable disease bulletin</t>
  </si>
  <si>
    <t>10.2807/1560-7917.ES.2020.25.3.2000045</t>
  </si>
  <si>
    <t>#233</t>
  </si>
  <si>
    <t>Corman 2020</t>
  </si>
  <si>
    <t>Origin and evolution of the 2019 novel coronavirus - Supplementary data</t>
  </si>
  <si>
    <t>#306</t>
  </si>
  <si>
    <t>* Epidemiological study; Epidemiology; Reservoir</t>
  </si>
  <si>
    <t>Novel coronavirus infection during the 2019â€“2020 epidemic: preparing intensive care unitsâ€”the experience in Sichuan Province, China</t>
  </si>
  <si>
    <t>Liao, Xuelian; Wang, Bo; Kang, Yan</t>
  </si>
  <si>
    <t>Novel coronavirus infection special intensive care team We set up a special emergency multi-disciplinary intensive care team to discuss the problems that we might encounter and countermeasures. Team members include intensive care unit (ICU) physician, infectious disease physician, nurse, respiratory therapist, nosocomial infection control expert, and administrative staff. We first evaluated the isolation conditions and the capacity of our department to admit a larger number of patients. Second, we specified the protection levels for different types of health care activities. Third, we assigned special work such as patient screening, consultation, and transfer to designated staff to minimize the number of health workers who had contact with patients with nCoV infection.ID - LiaoER -</t>
  </si>
  <si>
    <t>10.1007/s00134-020-05954-2</t>
  </si>
  <si>
    <t>#305</t>
  </si>
  <si>
    <t>2019 Novel Coronavirus (2019-nCoV) Pneumonia</t>
  </si>
  <si>
    <t>Liu, Peng; Tan, Xian-Zheng</t>
  </si>
  <si>
    <t>200257-200257</t>
  </si>
  <si>
    <t>10.1148/radiol.2020200257</t>
  </si>
  <si>
    <t>#304</t>
  </si>
  <si>
    <t>New virus in China requires international control effort</t>
  </si>
  <si>
    <t>Liu, S. L.</t>
  </si>
  <si>
    <t>10.1038/d41586-020-00135-z</t>
  </si>
  <si>
    <t>#303</t>
  </si>
  <si>
    <t>Learning from the Past: Possible Urgent Prevention and Treatment Options for Severe Acute Respiratory Infections Caused by 2019-nCoV</t>
  </si>
  <si>
    <t>Liu, Wenshe; Morse, Jared S.; Lalonde, Tyler; Xu, Shiqing</t>
  </si>
  <si>
    <t>With the current trajectory of the 2019-nCoV outbreak unknown, public health and medicinal measures will both be needed to contain spreading of the virus and to optimize patient outcomes. While little is known about the virus, an examination of the genome sequence shows strong homology with its more well-studied cousin, SARS-CoV. The spike protein used for host cell infection shows key nonsynonymous mutations which may hamper efficacy of previously developed therapeutics but remains a viable target for the development of biologics and macrocyclic peptides. Other key drug targets, including RdRp and 3CLpro, share a strikingly high (&gt;95%) homology to SARS-CoV. Herein, we suggest 4 potential drug candidates (an ACE2-based peptide, remdesivir, 3CLpro-1 and a novel vinylsulfone protease inhibitor) that could be used to treat patients suffering with the 2019-nCoV. We also summarize previous effortsÂ and hope to help develop broad spectrum anti-coronaviral agents for future epidemics.</t>
  </si>
  <si>
    <t>ChemBioChem</t>
  </si>
  <si>
    <t>10.1002/cbic.202000047</t>
  </si>
  <si>
    <t>#301</t>
  </si>
  <si>
    <t>The Role of Augmented Intelligence (AI) in Detecting and Preventing the Spread of Novel Coronavirus</t>
  </si>
  <si>
    <t>Long, Justin B.; Ehrenfeld, Jesse M.</t>
  </si>
  <si>
    <t>The 2019-nCov will not be the last epidemic to challenge public health experts. The growth of AI-driven techniques to identify epidemiologic risks early will be key to our improvement of prediction, prevention, and detection of future global health risks. The devastating situation in Wuhan, China and future epidemics will also find value in ongoing research in 2019-nCov case detection, spread prediction, treatment effectiveness, and containment. The wide variety, velocity, and veracity of data now available in crises yield data sets that many researchers will now need to incorporate into evermore complex models. This requires expansion of talent within AI for healthcare applications. AI is no longer a niche research area nor is it a tool for the most advanced healthcare systems only, its global impact on healthcare is real and its potential to save lives in this epidemic as well as future epidemics should not be underestimated. It is critical to the global health of all humankind for the scientific community to embrace AI and leverage its power in securing our collective future.ER -</t>
  </si>
  <si>
    <t>Journal of Medical Systems</t>
  </si>
  <si>
    <t>10.1007/s10916-020-1536-6</t>
  </si>
  <si>
    <t>#299</t>
  </si>
  <si>
    <t>Long 2020</t>
  </si>
  <si>
    <t>Novel coronavirus: Australian GPs raise concerns about shortage of face masks</t>
  </si>
  <si>
    <t>General practitioners in Australia have raised concerns over their safety and the safety of their teams because of the lack of protective equipment, including masks, which they said are needed to respond confidently to the novel coronavirus outbreak.Medical equipment suppliers have posted notices on their websites stating that they are no longer accepting orders of supplies such as masks, and GPs have told The BMJ that they are struggling to get hold of the supplies they need. The Royal Australian College of General Practitioners (RACGP) said that the recent bushfires had led to â€¦</t>
  </si>
  <si>
    <t>m477</t>
  </si>
  <si>
    <t>10.1136/bmj.m477</t>
  </si>
  <si>
    <t>#296</t>
  </si>
  <si>
    <t>China coronavirus should be on â€œeverybodyâ€™s agenda,â€ says vaccine expert</t>
  </si>
  <si>
    <t>Novel coronavirus (2019-nCoV) should be on â€œeverybodyâ€™s agenda,â€ says Seth Berkley, chief executive officer of Gavi, the Vaccine Alliance. He said that, while some responses may be â€œover-reaching,â€ what is currently known about the virus suggests that it should be treated seriously.Berkley, who spoke at a briefing in London on 4 February, told The BMJ that, although we â€œdo not know enough right now to honestly answer the question [of over-reaction],â€ it is better to prepare now than to wait and see.â€œDoes that mean that we should be having travel bans everywhere in the world and all of those other responses? I think there are certainly things that are over-reaching, but I think that the world is taking â€¦</t>
  </si>
  <si>
    <t>m476</t>
  </si>
  <si>
    <t>10.1136/bmj.m476</t>
  </si>
  <si>
    <t>#295</t>
  </si>
  <si>
    <t>How Coronaviruses Cause Infectionâ€”from Colds to Deadly Pneumonia</t>
  </si>
  <si>
    <t>Makin, Simon</t>
  </si>
  <si>
    <t>The novel coronavirus outbreak raises questions about how such pathogens evolve and what makes infections mild or severe</t>
  </si>
  <si>
    <t>#294</t>
  </si>
  <si>
    <t>Makin 2020</t>
  </si>
  <si>
    <t>SARS to novel coronavirus - old lessons and new lessons</t>
  </si>
  <si>
    <t>McCloskey, Brian; Heymann, David L.</t>
  </si>
  <si>
    <t>The response to the novel coronavirus outbreak in China suggests that many of the lessons from the 2003 SARS epidemic have been implemented and the response improved as a consequence. Nevertheless some questions remain and not all lessons have been successful. The national and international response demonstrates the complex link between public health, science and politics when an outbreak threatens to impact on global economies and reputations. The unprecedented measures implemented in China are a bold attempt to control the outbreak - we need to understand their effectiveness to balance costs and benefits for similar events in the future.</t>
  </si>
  <si>
    <t>e22-e22</t>
  </si>
  <si>
    <t>10.1017/S0950268820000254</t>
  </si>
  <si>
    <t>#293</t>
  </si>
  <si>
    <t>McCloskey 2020</t>
  </si>
  <si>
    <t>SARS to novel coronavirus â€“ old lessons and new lessons</t>
  </si>
  <si>
    <t>The response to the novel coronavirus outbreak in China suggests that many of the lessons from the 2003 SARS epidemic have been implemented and the response improved as a consequence. Nevertheless some questions remain and not all lessons have been successful. The national and international response demonstrates the complex link between public health, science and politics when an outbreak threatens to impact on global economies and reputations. The unprecedented measures implemented in China are a bold attempt to control the outbreak â€“ we need to understand their effectiveness to balance costs and benefits for similar events in the future. - Brian McCloskey, David L. Heymann</t>
  </si>
  <si>
    <t>Epidemiology &amp; Infection</t>
  </si>
  <si>
    <t>doi:10.1017/S0950268820000254</t>
  </si>
  <si>
    <t>#292</t>
  </si>
  <si>
    <t>Coronavirus latest: infections in China pass 20,000</t>
  </si>
  <si>
    <t>Updates on the respiratory illness that has infected thousands of people. Updates on the respiratory illness that has infected thousands of people.</t>
  </si>
  <si>
    <t>#290</t>
  </si>
  <si>
    <t>Imaging changes in patients with 2019-nCov</t>
  </si>
  <si>
    <t>Pan, Yueying; Guan, Hanxiong</t>
  </si>
  <si>
    <t>European Radiology</t>
  </si>
  <si>
    <t>10.1007/s00330-020-06713-z</t>
  </si>
  <si>
    <t>#288</t>
  </si>
  <si>
    <t>Mensajero de la Salud: nuevo coronavirus 2019-nCoV</t>
  </si>
  <si>
    <t>Mexico. Secretaria de la, Salud</t>
  </si>
  <si>
    <t>Declaratoria de Emergencia en Salud PÃºblica de importancia Internacional por el nuevo coronavirus 2019-nCoV</t>
  </si>
  <si>
    <t>#1803</t>
  </si>
  <si>
    <t>Mexico 2020</t>
  </si>
  <si>
    <t>Epitopes for a 2019-nCoV vaccine</t>
  </si>
  <si>
    <t>Lucchese, Guglielmo</t>
  </si>
  <si>
    <t>Cellular &amp; Molecular Immunology</t>
  </si>
  <si>
    <t>10.1038/s41423-020-0377-z</t>
  </si>
  <si>
    <t>#1806</t>
  </si>
  <si>
    <t>Lucchese 2020</t>
  </si>
  <si>
    <t>Awaiting classification; Vaccines</t>
  </si>
  <si>
    <t>China uses mass surveillance tech to fight spread of coronavirus</t>
  </si>
  <si>
    <t>Lu, Donna</t>
  </si>
  <si>
    <t>New Scientist</t>
  </si>
  <si>
    <t>https://doi.org/10.1016/S0262-4079(20)30378-X</t>
  </si>
  <si>
    <t>#1808</t>
  </si>
  <si>
    <t>Puzzle of highly pathogenic human coronaviruses (2019-nCoV)</t>
  </si>
  <si>
    <t>Li, Jing; Liu, Wenjun</t>
  </si>
  <si>
    <t>Protein Cell</t>
  </si>
  <si>
    <t>10.1007/s13238-020-00693-y</t>
  </si>
  <si>
    <t>#1815</t>
  </si>
  <si>
    <t>COVID-19 pneumonia: what has CT taught us?</t>
  </si>
  <si>
    <t>Lee, Elaine Y. P.; Ng, Ming-Yen; Khong, Pek-Lan</t>
  </si>
  <si>
    <t>https://doi.org/10.1016/S1473-3099(20)30134-1</t>
  </si>
  <si>
    <t>#1818</t>
  </si>
  <si>
    <t>Strengthen comprehensive strategies to treat patients with mild novel coronavirus pneumonia</t>
  </si>
  <si>
    <t>Jia, W. P.</t>
  </si>
  <si>
    <t>10.3760/cma.j.cn112138-20200217-00083</t>
  </si>
  <si>
    <t>#1831</t>
  </si>
  <si>
    <t>Jia 2020</t>
  </si>
  <si>
    <t xml:space="preserve">Qingxia Zhong (2020-02-25 23:04:11)(Screen): no English abstract; </t>
  </si>
  <si>
    <t>First respiratory transmitted food borne outbreak?</t>
  </si>
  <si>
    <t>Jalava, Katri</t>
  </si>
  <si>
    <t>The world is faced with a remarkable coronavirus outbreak with epicentre in Wuhan, China. Altogether 40554 cases have been confirmed globally with novel coronavirus (SARS-CoV-2) until February 10, 2020. Rigorous surveillance in other countries is required to prevent further global expansion of the outbreak, but resolving the exact mechanism of the initial transmission events is crucial. Most initial cases had visited Huanan South Seafood Market in Wuhan selling also various exotic live animals. Based on the limited initial human-to-human transmission and timely clustering of cases in Huanan market among elderly men, coupled with knowledge that coronaviruses are derived from animals and relationship of SARS-CoV-2 to bat coronavirus, zoonotic transmission in the first instance is probable. To target the actions, similar epidemiological actions to human cases are needed with animal or food exposures. According to current information, an exceptionally wide contamination of seafood market might explain the initiation of the SARS-CoV-2 outbreak. Seafood tanks, air contamination by live animals or rodents are possibilities, but sold animals normally come from various sources. The mode of transmission may become clearer in future: usually in outbreak investigations, hindsight is easy, but for now information about the initial source of this outbreak is limited.</t>
  </si>
  <si>
    <t>Int J Hyg Environ Health</t>
  </si>
  <si>
    <t>113490-113490</t>
  </si>
  <si>
    <t>10.1016/j.ijheh.2020.113490</t>
  </si>
  <si>
    <t>#1832</t>
  </si>
  <si>
    <t>Jalava 2020</t>
  </si>
  <si>
    <t>* Narrative review; * Opinion piece; Epidemiology; Ethics, social science, economics; Infection prevention and control; Reservoir</t>
  </si>
  <si>
    <t>Finding equipoise: CEPI revises its equitable access policy</t>
  </si>
  <si>
    <t>Huneycutt, Brenda; Lurie, Nicole; Rotenberg, Sara; Wilder, Richard; Hatchett, Richard</t>
  </si>
  <si>
    <t>Launched at Davos in January 2017 with funding from sovereign investors and philanthropic institutions, the Coalition for Epidemic Preparedness Innovations (CEPI) is an innovative partnership between public, private, philanthropic, and civil organisations whose mission is to stimulate, finance and co-ordinate vaccine development against diseases with epidemic potential in cases where market incentives fail. As of December 2019, CEPI has committed to investing up to $706 million in vaccine development. This includes 19 vaccine candidates against its priority pathogens (Lassa fever virus, Middle East respiratory syndrome coronavirus, Nipah virus, Chikungunya, Rift Valley fever) and three vaccine platforms to develop vaccines against Disease X, a novel or unanticipated pathogen. As an entity largely supported by public funds, ensuring equitable access to vaccines whose development it supports in low- and middle-income countries is CEPIâ€™s primary focus. CEPI developed an initial equitable access policy shortly after its formation, with key stakeholders expressing strong views about its content and prescriptive nature. The CEPI board instructed that it be revisited after a year. This paper describes the process of revising the policy, and how key issues were resolved. CEPI will continue to take an iterative, rather than prescriptive, approach to its policyâ€”one that reflects the needs of multiple stakeholders and ensures it can meet its equitable access goals.</t>
  </si>
  <si>
    <t>Vaccine</t>
  </si>
  <si>
    <t>2144-2148</t>
  </si>
  <si>
    <t>https://doi.org/10.1016/j.vaccine.2019.12.055</t>
  </si>
  <si>
    <t>#1835</t>
  </si>
  <si>
    <t>Huneycutt 2020</t>
  </si>
  <si>
    <t>* Narrative review; Ethics, social science, economics; Other related diseases and viruses; Vaccines</t>
  </si>
  <si>
    <t>Estimated effectiveness of symptom and risk screening to prevent the spread of COVID-19</t>
  </si>
  <si>
    <t>Gostic, Katelyn; Gomez, Ana C. R.; Mummah, Riley O.; Kucharski, Adam J.; Lloyd-Smith, James O.</t>
  </si>
  <si>
    <t>Traveller screening is being used to limit further spread of COVID-19 following its recent emergence, and symptom screening has become a ubiquitous tool in the global response. Previously, we developed a mathematical model to understand factors governing the effectiveness of traveller screening to prevent spread of emerging pathogens (Gostic et al., 2015). Here, we estimate the impact of different screening programs given current knowledge of key COVID-19 life history and epidemiological parameters. Even under best-case assumptions, we estimate that screening will miss more than half of infected people. Breaking down the factors leading to screening successes and failures, we find that most cases missed by screening are fundamentally undetectable, because they have not yet developed symptoms and are unaware they were exposed. Our work underscores the need for measures to limit transmission by travellers who become ill after being missed by a screening program. These findings can support evidence-based policy to combat the spread of COVID-19, and prospective planning to mitigate future emerging pathogens.</t>
  </si>
  <si>
    <t>Elife</t>
  </si>
  <si>
    <t>e55570</t>
  </si>
  <si>
    <t>10.7554/eLife.55570</t>
  </si>
  <si>
    <t>#1842</t>
  </si>
  <si>
    <t>Gostic 2020</t>
  </si>
  <si>
    <t>* Epidemiological study; * Narrative review; * Opinion piece; Clinical aspects, diagnosis, treatment; Infection prevention and control</t>
  </si>
  <si>
    <t>Scientists are sprinting to outpace the novel coronavirus</t>
  </si>
  <si>
    <t>Ghebreyesus, Tedros Adhanom; Swaminathan, Soumya</t>
  </si>
  <si>
    <t>https://doi.org/10.1016/S0140-6736(20)30420-7</t>
  </si>
  <si>
    <t>#1846</t>
  </si>
  <si>
    <t>Ghebreyesus 2020</t>
  </si>
  <si>
    <t>* Narrative review; * Opinion piece; Ethics, social science, economics; Infection prevention and control</t>
  </si>
  <si>
    <t>From SARS to COVID-19: A previously unknown SARS-CoV-2 virus of pandemic potential infecting humans â€“ Call for a One Health approach</t>
  </si>
  <si>
    <t>El Zowalaty, Mohamed E.; JÃ¤rhult, Josef D.</t>
  </si>
  <si>
    <t>Human coronaviruses continue to pose a threat to human health. The emergence of severe acute respiratory syndrome coronavirus 2 (SARS-CoV-2) in December 2019 which causes coronavirus disease-2019 (COVID-19), an acute respiratory disease marked the third introduction of a highly pathogenic coronavirus into the human population in the twenty-first century. This recent ongoing emergence of a previously unknown coronavirus in China leads to huge impacts on humans globally. Here, we discuss the outbreak in a one health context, highlighting the need for the implementation of one health measures and practices to improve human health and reduce the emergence of pandemic viruses.</t>
  </si>
  <si>
    <t>https://doi.org/10.1016/j.onehlt.2020.100124</t>
  </si>
  <si>
    <t>#1850</t>
  </si>
  <si>
    <t>ElZowalaty 2020</t>
  </si>
  <si>
    <t>* Epidemiological study; * Narrative review; Epidemiology; Infection prevention and control; Reservoir</t>
  </si>
  <si>
    <t>Infecciones por Coronavirus. DiagnÃ³stico y Tratamiento</t>
  </si>
  <si>
    <t>Cuba. Centro Nacional de InformaciÃ³n de Ciencias MÃ©dicas. Biblioteca MÃ©dica, Nacional</t>
  </si>
  <si>
    <t>BoletÃ­n bibliogrÃ¡fico Bibliomed Suplemento ofrece en su ediciÃ³n especial de enero de 2020, una actualizaciÃ³n sobre &amp;quot;Infecciones por Coronavirus. DiagnÃ³stico yTratamiento&amp;quot;</t>
  </si>
  <si>
    <t>BoletÃ­n bibliogrÃ¡fico de la Biblioteca MÃ©dica Nacional</t>
  </si>
  <si>
    <t>Sup. esp</t>
  </si>
  <si>
    <t>[9]-[9]</t>
  </si>
  <si>
    <t>#1852</t>
  </si>
  <si>
    <t>Cuba 2020</t>
  </si>
  <si>
    <t>Staff safety during emergency airway management for COVID-19 in Hong Kong</t>
  </si>
  <si>
    <t>Cheung, Jonathan Chun-Hei; Ho, Lap Tin; Cheng, Justin Vincent; Cham, Esther Yin Kwan; Lam, Koon Ngai</t>
  </si>
  <si>
    <t>https://doi.org/10.1016/S2213-2600(20)30084-9</t>
  </si>
  <si>
    <t>#1857</t>
  </si>
  <si>
    <t>Cheung 2020</t>
  </si>
  <si>
    <t>Coronavirus disease (COVID-19): The need to maintain regular physical activity while taking precautions</t>
  </si>
  <si>
    <t>103-104</t>
  </si>
  <si>
    <t>#1859</t>
  </si>
  <si>
    <t>Novo CoronavÃ­rus (2019-nCoV): nota tÃ©cnica</t>
  </si>
  <si>
    <t>CearÃ¡. Secretaria de, SaÃºde</t>
  </si>
  <si>
    <t>A Secretaria da SaÃºde do Estado do CearÃ¡ (SESA), atravÃ©s da CÃ©lula de ImunizaÃ§Ã£o (CEMUN) e o Centro de InformaÃ§Ãµes EstratÃ©gicas em VigilÃ¢ncia em SaÃºde (CIEVS), da Coordenadoria de VigilÃ¢ncia EpidemiolÃ³gica e PrevenÃ§Ã£o em SaÃºde (COVEP), vem por meio desta ALERTAR para a ocorrÃªncia de casos do Novo CoronavÃ­rus (2019-nCoV) no mundo.Essa nota deve ser divulgada amplamente entre profissionais de saÃºde de estabelecimentos pÃºblicos e privados</t>
  </si>
  <si>
    <t>[7]-[7]</t>
  </si>
  <si>
    <t>#1860</t>
  </si>
  <si>
    <t>CearÃ¡ 2020</t>
  </si>
  <si>
    <t>Comparative genetic analysis of the novel coronavirus (2019-nCoV/SARS-CoV-2) receptor ACE2 in different populations</t>
  </si>
  <si>
    <t>Cao, Yanan; Li, Lin; Feng, Zhimin; Wan, Shengqing; Huang, Peide; Sun, Xiaohui; Wen, Fang; Huang, Xuanlin; Ning, Guang; Wang, Weiqing</t>
  </si>
  <si>
    <t>Cell Discovery</t>
  </si>
  <si>
    <t>10.1038/s41421-020-0147-1</t>
  </si>
  <si>
    <t>#1861</t>
  </si>
  <si>
    <t>Cao 2020</t>
  </si>
  <si>
    <t>Protocolo de Manejo ClÃ­nico para o Novo CoronavÃ­rus (2019-nCoV)</t>
  </si>
  <si>
    <t>Brasil. Ministerio da SaÃºde. Secretaria de AtenÃ§Ã£o Especializada Ã  SaÃºde. Departamento de AtenÃ§Ã£o Hospitalar, Domiciliar e de UrgÃªncia CoordenaÃ§Ã£o-Geral de UrgÃªncia ForÃ§a Nacional do Sistema Ãšnico de SaÃºde</t>
  </si>
  <si>
    <t>Em 22 de janeiro de 2020, foi ativado o Centro de OperaÃ§Ãµes de EmergÃªncias em SaÃºde PÃºblica para o novo CoronavÃ­rus (COE Â­ nCoV), estratÃ©gia prevista no Plano Nacional de Resposta Ã s EmergÃªncias em SaÃºde PÃºblica do MinistÃ©rio da SaÃºde. O novo CoronavÃ­rus (2019-nCoV) Ã© um vÃ­rus identificado como a causa de um surto de doenÃ§a respiratÃ³ria detectado pela primeira vez em Wuhan, China. Desde 2005, o Sistema Ãšnico de SaÃºde (SUS) estÃ¡ aprimorando suas capacidades de responder Ã s emergÃªncias por sÃ­ndromes respiratÃ³rias, dispondo de planos, protocolos, procedimentos e guias para identificaÃ§Ã£o, monitoramento e resposta Ã s emergÃªncias em saÃºde pÃºblica...</t>
  </si>
  <si>
    <t>32-32</t>
  </si>
  <si>
    <t>#1864</t>
  </si>
  <si>
    <t>Brasil 2020</t>
  </si>
  <si>
    <t>Novo CoronavÃ­rus: atendimento a pessoas com suspeita de infecÃ§Ã£o pelo novo coronavÃ­rus (2019-nCoV) na AtenÃ§Ã£o PrimÃ¡ria Ã  SaÃºde</t>
  </si>
  <si>
    <t>Brasil. Ministerio da, Saude</t>
  </si>
  <si>
    <t>#1866</t>
  </si>
  <si>
    <t>Novo CoronavÃ­rus: fluxo de atendimento na aps para o novo coronavÃ­rus (2019-NCOV)</t>
  </si>
  <si>
    <t>priorizar o atendimento de casos suspeitos de novo CoronavÃ­rus, medidas de controle e registrar o atendimento no sistema de informaÃ§Ã£o da AtenÃ§Ã£o PrimÃ¡ria (SISAB)</t>
  </si>
  <si>
    <t>#1865</t>
  </si>
  <si>
    <t>Assessing the Impact of Reduced Travel on Exportation Dynamics of Novel Coronavirus Infection (COVID-19)</t>
  </si>
  <si>
    <t>Anzai, Asami; Kobayashi, Tetsuro; Linton, M. Natalie; Kinoshita, Ryo; Hayashi, Katsuma; Suzuki, Ayako; Yang, Yichi; Jung, Sung-mok; Miyama, Takeshi; Akhmetzhanov, R. Andrei; Nishiura, Hiroshi</t>
  </si>
  <si>
    <t>The impact of the drastic reduction in travel volume within mainland China in January and February 2020 was quantified with respect to reports of novel coronavirus (COVID-19) infections outside China. Data on confirmed cases diagnosed outside China were analyzed using statistical models to estimate the impact of travel reduction on three epidemiological outcome measures: (i) the number of exported cases, (ii) the probability of a major epidemic, and (iii) the time delay to a major epidemic. From 28 January to 7 February 2020, we estimated that 226 exported cases (95% confidence interval: 86,449) were prevented, corresponding to a 70.4% reduction in incidence compared to the counterfactual scenario. The reduced probability of a major epidemic ranged from 7% to 20% in Japan, which resulted in a median time delay to a major epidemic of two days. Depending on the scenario, the estimated delay may be less than one day. As the delay is small, the decision to control travel volume through restrictions on freedom of movement should be balanced between the resulting estimated epidemiological impact and predicted economic fallout.</t>
  </si>
  <si>
    <t>10.3390/jcm9020601</t>
  </si>
  <si>
    <t>#1873</t>
  </si>
  <si>
    <t>Anzai 2020</t>
  </si>
  <si>
    <t xml:space="preserve">Qingxia Zhong (2020-02-25 22:30:22)(Screen): DOI wrong; </t>
  </si>
  <si>
    <t>* Epidemiological study; Epidemiology; Infection prevention and control</t>
  </si>
  <si>
    <t>Coronavirus Susceptibility to the Antiviral Remdesivir (GS-5734) Is Mediated by the Viral Polymerase and the Proofreading Exoribonuclease</t>
  </si>
  <si>
    <t>Agostini, Maria L.; Andres, Erica L.; Sims, Amy C.; Graham, Rachel L.; Sheahan, Timothy P.; Lu, Xiaotao; Smith, Everett Clinton; Case, James Brett; Feng, Joy Y.; Jordan, Robert; Ray, Adrian S.; Cihlar, Tomas; Siegel, Dustin; Mackman, Richard L.; Clarke, Michael O.; Baric, Ralph S.; Denison, Mark R.</t>
  </si>
  <si>
    <t>Emerging coronaviruses (CoVs) cause severe disease in humans, but no approved therapeutics are available. The CoV nsp14 exoribonuclease (ExoN) has complicated development of antiviral nucleosides due to its proofreading activity. We recently reported that the nucleoside analogue GS-5734 (remdesivir) potently inhibits human and zoonotic CoVs in vitro and in a severe acute respiratory syndrome coronavirus (SARS-CoV) mouse model. However, studies with GS-5734 have not reported resistance associated with GS-5734, nor do we understand the action of GS-5734 in wild-type (WT) proofreading CoVs. Here, we show that GS-5734 inhibits murine hepatitis virus (MHV) with similar 50% effective concentration values (EC(50)) as SARS-CoV and Middle East respiratory syndrome coronavirus (MERS-CoV). Passage of WT MHV in the presence of the GS-5734 parent nucleoside selected two mutations in the nsp12 polymerase at residues conserved across all CoVs that conferred up to 5.6-fold resistance to GS-5734, as determined by EC(50) The resistant viruses were unable to compete with WT in direct coinfection passage in the absence of GS-5734. Introduction of the MHV resistance mutations into SARS-CoV resulted in the same in vitro resistance phenotype and attenuated SARS-CoV pathogenesis in a mouse model. Finally, we demonstrate that an MHV mutant lacking ExoN proofreading was significantly more sensitive to GS-5734. Combined, the results indicate that GS-5734 interferes with the nsp12 polymerase even in the setting of intact ExoN proofreading activity and that resistance can be overcome with increased, nontoxic concentrations of GS-5734, further supporting the development of GS-5734 as a broad-spectrum therapeutic to protect against contemporary and emerging CoVs.IMPORTANCE Coronaviruses (CoVs) cause severe human infections, but there are no approved antivirals to treat these infections. Development of nucleoside-based therapeutics for CoV infections has been hampered by the presence of a proofreading exoribonuclease. Here, we expand the known efficacy of the nucleotide prodrug remdesivir (GS-5734) to include a group Î²-2a CoV. Further, GS-5734 potently inhibits CoVs with intact proofreading. Following selection with the GS-5734 parent nucleoside, 2Â amino acid substitutions in the nsp12 polymerase at residues that are identical across CoVs provide low-level resistance to GS-5734. The resistance mutations decrease viral fitness of MHV in vitro and attenuate pathogenesis in a SARS-CoV animal model of infection. Together, these studies define the target of GS-5734 activity and demonstrate that resistance is difficult to select, only partial, and impairs fitness and virulence of MHV and SARS-CoV, supporting further development of GS-5734 as a potential effective pan-CoV antiviral.</t>
  </si>
  <si>
    <t>e00221-18</t>
  </si>
  <si>
    <t>10.1128/mBio.00221-18</t>
  </si>
  <si>
    <t>#1416</t>
  </si>
  <si>
    <t>Agostini 2018</t>
  </si>
  <si>
    <t>* Narrative review; Awaiting classification; Clinical aspects, diagnosis, treatment; Other related diseases and viruses</t>
  </si>
  <si>
    <t>In Case You Haven't Heardâ€¦</t>
  </si>
  <si>
    <t>China reported a major drop in new coronavirus cases to 2,641 on Feb. 15, a decline after Chinese officials began implementing measures to contain the illness, and a slight increase in new deaths to 143, Fox News reported Feb. 16. The new figures bring the total number of deaths from the virus, now known as COVID-19, to 1,523 globally, and there are 66,492 confirmed cases in the country, according to China's National Health Commission. The outbreak has taxed health care workers, doctors and nurses throughout China, particularly in Wuhan, where it first originated in December 2019. Robots have been deployed in some hospitals to deliver medicines and disinfect surfaces so workers are free to do other tasks. Survivors of the outbreak in China could face a mental health toll after weeks of being quarantined from the rest of the world, which could create anxiety and fear, according to some mental health professionals.</t>
  </si>
  <si>
    <t>Mental Health Weekly</t>
  </si>
  <si>
    <t>10.1002/mhw.32253</t>
  </si>
  <si>
    <t>#1710</t>
  </si>
  <si>
    <t>World Economic Prospects Monthly</t>
  </si>
  <si>
    <t>Overview: Coronavirus to cut global growth to new lows â–€ The rapid spread of coronavirus will weaken China's GDP growth sharply in the short term, causing disruption for the rest of the world. We now expect global GDP growth to slow to just 1.9% y/y in Q1 this year and have lowered our forecast for 2020 as a whole from 2.5% to 2.3%, down from 2.6% in 2019. â–€ Prior to the coronavirus outbreak, there had been signs that the worst was over for both world trade and the manufacturing sector. However, this tentative optimism has been dashed by the current disruption. â–€ While the near-term impact of the virus is uncertain, the disruption to China will clearly be significant in Q1 ? we expect Chinese GDP growth to plunge to just 3.8% y/y. Even though growth there will rebound in Q2 and Q3, it will take time for the loss in activity to be fully recovered and we now expect GDP growth of just 5.4% for 2020 as a whole, a downward revision of 0.6pp from last month. â–€ Weaker Chinese imports and tourism and disruption to global supply chains will take a toll on the rest of the world, particularly in the Asia-Pacific region. And the shock will exacerbate the ongoing slowdown in the US and may result in the eurozone barely expanding for a second quarter running in Q1. â–€ Weaker oil demand in the short term has prompted us to lower our Brent oil price forecast. We have cut our projection for growth in crude demand in 2020 by 0.2m b/d to 0.9 mb/d and now forecast Brent crude will average $62.4pb in 2020, down from about $65pb in our January forecast. â–€ Quarterly global growth is likely to strengthen a little in H2 this year as the disruption fades and firms make up for the lost output earlier in the year and the effect of China's policy response starts to feed through. But for 2020 overall, global growth is now likely to be just 2.3%, 0.2pp weaker than previously assumed as a result of the epidemic.</t>
  </si>
  <si>
    <t>Economic Outlook</t>
  </si>
  <si>
    <t>S2</t>
  </si>
  <si>
    <t>10.1111/1468-0319.12472</t>
  </si>
  <si>
    <t>#1711</t>
  </si>
  <si>
    <t>Coronavirus Disease 2019 (COVID-19): A Perspective from China</t>
  </si>
  <si>
    <t>Zu, Zi Yue; Jiang, Meng Di; Xu, Peng Peng; Chen, Wen; Ni, Qian Qian; Lu, Guang Ming; Zhang, Long Jiang</t>
  </si>
  <si>
    <t>In December 2019, an outbreak of severe acute respiratory syndrome coronavirus 2 (SARS-CoV-2) infection occurred in Wuhan, Hubei Province, China and spread across China and beyond. On February 12, 2020, WHO officially named the disease caused by the novel coronavirus as Coronavirus Disease 2019 (COVID-19). Since most COVID-19 infected patients were diagnosed with pneumonia and characteristic CT imaging patterns, radiological examinations have become vital in early diagnosis and assessment of disease course. To date, CT findings have been recommended as major evidence for clinical diagnosis of COVID-19 in Hubei, China. This review focuses on the etiology, epidemiology, and clinical symptoms of COVID-19, while highlighting the role of chest CT in prevention and disease control. A full translation of this article in Chinese is available.</t>
  </si>
  <si>
    <t>200490-200490</t>
  </si>
  <si>
    <t>10.1148/radiol.2020200490</t>
  </si>
  <si>
    <t>#1419</t>
  </si>
  <si>
    <t>Zu 2020</t>
  </si>
  <si>
    <t>* Epidemiological study; * Narrative review; Clinical aspects, diagnosis, treatment</t>
  </si>
  <si>
    <t>Quantifying the association between domestic travel and the exportation of novel coronavirus (2019-nCoV) cases from Wuhan, China in 2020: A correlational analysis</t>
  </si>
  <si>
    <t>Zhao, Shi; Zhuang, Zian; Cao, Peihua; Ran, Jinjun; Gao, Daozhou; Lou, Yijun; Yang, Lin; Cai, Yongli; Wang, Weiming; He, Daihai; Wang, Maggie H.</t>
  </si>
  <si>
    <t>10.1093/jtm/taaa022</t>
  </si>
  <si>
    <t>#1424</t>
  </si>
  <si>
    <t>Estimation of the reproductive number of Novel Coronavirus (COVID-19) and the probable outbreak size on the Diamond Princess cruise ship: A data-driven analysis</t>
  </si>
  <si>
    <t>Zhang, Sheng; Diao, MengYuan; Yu, Wenbo; Pei, Lei; Lin, Zhaofen; Chen, Dechang</t>
  </si>
  <si>
    <t>Backgrounds Up to February 16, 2020, 355 cases have been confirmed as having COVID-19 infection on the Diamond Princess cruise ship. It is of crucial importance to estimate the reproductive number (R0) of the novel virus in the early stage of outbreak and make a prediction of daily new cases on the ship. Method We fitted the reported serial interval (Mean and standard deviation) with a gamma distribution and applied â€œearlyRâ€ package in R to estimate the R0 in the early stage of COVID-19 outbreak. We applied â€œprojectionsâ€ package in R to simulate the plausible cumulative epidemic trajectories and future daily incidence by fitting the data of existing daily incidence, a serial interval distribution, and the estimated R0 into a model based on the assumption that daily incidence obeys approximately Poisson distribution determined by daily infectiousness. Results The Maximum-Likelihood (ML) value of R0 was 2.28 for COVID-19 outbreak at early stage on the ship. The median with 95% confidence interval (CI) of R0 values was 2.28 (2.06-2.52) estimated by the bootstrap resampling method. The probable number of new cases for the next ten days would gradually increase, and the estimated cumulative cases would reach 1514 (1384-1656) at the tenth day in the future. However, if R0 value was reduced by 25% and 50%, the estimated total number of cumulative cases would be reduced to 1081 (981-1177) and 758 (697-817), respectively. Conclusion The median with 95% CI of R0 of COVID-19 was about 2.28 (2.06-2.52) during the early stage experienced on the Diamond Princess cruise ship. The future daily incidence and probable outbreak size is largely dependent on the change of R0. Unless strict infection management and control are taken, our findings indicate the potential of COVID-19 to cause greater outbreak on the ship.</t>
  </si>
  <si>
    <t>https://doi.org/10.1016/j.ijid.2020.02.033</t>
  </si>
  <si>
    <t>#1430</t>
  </si>
  <si>
    <t>Clinical characteristics of 140 patients infected by SARS-CoV-2 in Wuhan, China</t>
  </si>
  <si>
    <t>Zhang, Jin-Jin; Dong, Xiang; Cao, Yi-Yuan; Yuan, Ya-Dong; Yang, Yi-Bin; Yan, You-Qin; Akdis, Cezmi A.; Gao, Ya-Dong</t>
  </si>
  <si>
    <t>BACKGROUND: Coronavirus Disease 2019 (COVID-19) caused by Severe Acute Respiratory Syndrome Coronavirus -2 (SARS-CoV-2) infection has been widely spread. We aim to investigate the clinical characteristic and allergy status of patients infected by SARS-CoV-2. METHODS: Electronical medical records including demographics, clinical manifestation, comorbidities, laboratory data and radiological materials of 140 hospitalized COVID-19 patients, with confirmed result of SARS-CoV-2 viral infection were extracted and analysed. RESULTS: An approximately 1:1 ratio of male (50.7%) and female COVID-19 patients was found, with an overall median age of 57.0 years. All patients were community acquired cases. Fever (91.7%), cough (75.0%), fatigue (75.0%) and gastrointestinal symptoms (39.6%) were the most common clinical manifestations, whereas hypertension (30.0%) and diabetes mellitus (12.1%) were the most common comorbidities. Drug hypersensitivity (11.4%) and urticaria (1.4%) were self-reported by several patients. Asthma or other allergic diseases was not reported by any of the patients. Chronic obstructive pulmonary disease (COPD, 1.4%) and current smokers (1.4%) were rare. Bilateral ground glass or patchy opacity (89.6%) were the most common signs of radiological finding. Lymphopenia (75.4%) and eosinopenia (52.9%) were observed in most patients. Blood eosinophil counts correlate positively with lymphocyte counts in severe (r=0.486, p&lt;0.001) and non-severe (r=0.469, p&lt;0.001) patients after hospital admission. Significantly higher levels of D-dimer, C-reactive protein and procalcitonin were associated with severe patients compared to non-severe patients (all p&lt;0.001). CONCLUSION: Detailed clinical investigation of 140 hospitalized COVID-19 cases suggest eosinopenia together with lymphopenia may be a potential indicator for diagnosis. Allergic diseases, asthma and COPD are not risk factors for SARS-CoV-2 infection. Elder age, high number of comorbidities and more prominent laboratory abnormalities were associated with severe patients.</t>
  </si>
  <si>
    <t>Allergy</t>
  </si>
  <si>
    <t>10.1111/all.14238</t>
  </si>
  <si>
    <t>#1433</t>
  </si>
  <si>
    <t>The continuous evolution and dissemination of 2019 novel human coronavirus</t>
  </si>
  <si>
    <t>Zhang, Jiahao; Ma, Kaixiong; Li, Huanan; Liao, Ming; Qi, Wenbao</t>
  </si>
  <si>
    <t>https://doi.org/10.1016/j.jinf.2020.02.001</t>
  </si>
  <si>
    <t>#1434</t>
  </si>
  <si>
    <t>* Epidemiological study; Epidemiology; Reservoir; Virology, immunology</t>
  </si>
  <si>
    <t>Several suggestion of operation for colorectal cancer under the outbreak of Corona Virus Disease 19 in China</t>
  </si>
  <si>
    <t>Yu, G. Y.; Lou, Z.; Zhang, W.</t>
  </si>
  <si>
    <t>Pneumonia caused by SARS-Cov-2 infection has been reported in Wuhan since December 2019, and spread rapidly across the country. The radical operation of colorectal cancer is confine operation. Patients with colorectal cancer should receive operation as soon as possible after elective operation is resumed in each hospital. SARS-Cov-2 virus can be transmitted by asymptomatic infectors, and it has been confirmed to be transmitted by droplets and contact. However, fecal-oral transmission and aerosol transmission have not been excluded. Based onLaparoscopic colorectal operation experiences, the author suggests that the surgery strategy for colorectal cancer patients under the COVID-19 situation. Recommending laparoscopy-assisted radical surgery for colorectal cancer patients. The aerosols need to be strictly managed during operation. NOSES and TaTME should be carried out with cautious during the epidemic period. Protective stoma should be carried out scientifically and reasonably, and the protection of operating room personnel should be strengthened.</t>
  </si>
  <si>
    <t>10.3760/cma.j.issn.1671-0274.2020.03.002</t>
  </si>
  <si>
    <t>#1438</t>
  </si>
  <si>
    <t>Novel coronavirus 2019 (COVID-19): Emergence and implications for emergency care</t>
  </si>
  <si>
    <t>Yee, Jane; Unger, Lucy; Zadravecz, Frank; Cariello, Paloma; Seibert, Allan; Johnson, Michael Austin; Fuller, Matthew Joseph</t>
  </si>
  <si>
    <t>Abstract A novel coronavirus (COVID-19) causing acute illness with severe symptoms has been isolated in Wuhan, Hubei Province, China. Since its emergence, cases have been found worldwide, reminiscent of severe acute respiratory syndrome and Middle East respiratory syndrome outbreaks over the past 2 decades. Current understanding of this epidemic remains limited due to its rapid development and available data. While occurrence outside mainland China remains low, the likelihood of increasing cases globally continues to rise. Given this potential, it is imperative that emergency clinicians understand the preliminary data behind the dynamics of this disease, recognize possible presentations of patients, and understand proposed treatment modalities.</t>
  </si>
  <si>
    <t>10.1002/emp2.12034</t>
  </si>
  <si>
    <t>#1442</t>
  </si>
  <si>
    <t>Yee 2020</t>
  </si>
  <si>
    <t>Clinical Management of Lung Cancer Patients during the Outbreak of 2019 Novel Coronavirus Disease (COVID-19)</t>
  </si>
  <si>
    <t>Xu, Yan; Liu, Hongsheng; Hu, Ke; Wang, Mengzhao</t>
  </si>
  <si>
    <t>Since late December 2019, an outbreak of 2019 novel coronavirus diseases (COVID-19) in Wuhan, China has spread quickly nationwide. With the spread of COVID-19, the routine clinical diagnosis and treatment for lung cancer patients has been disturbed. Due to the systemic immunosuppressive of lung cancer patients caused by the malignancy and anticancer treatments, lung cancer patients are more susceptible to infection than healthy individuals. Furthermore, patients with cancer had poorer prognosis from infection. Lung cancer patients should be the priority group for COVID-19 prevention. The protection provisions and control measures aiming to protect lung cancer patients from COVID-19 have been increasingly concerned. During the COVID-19 outbreak period, it should be carefully differentiated for fever and respiratory symptoms for lung cancer patients receiving anti-tumor treatment, in order to evaluate the risk of COVID-19. Moreover, it is necessary to carry out meticulous and individualized clinical management for lung cancer patients to effectively protect the patients from COVID-19.</t>
  </si>
  <si>
    <t>Zhongguo Fei Ai Za Zhi</t>
  </si>
  <si>
    <t>10.3779/j.issn.1009-3419.2020.03.02</t>
  </si>
  <si>
    <t>#1445</t>
  </si>
  <si>
    <t>COVID-19: another infectious disease emerging at the animal-human interface</t>
  </si>
  <si>
    <t>Murdoch, David R.; French, Nigel P.</t>
  </si>
  <si>
    <t>N Z Med J</t>
  </si>
  <si>
    <t>#1541</t>
  </si>
  <si>
    <t>Murdoch 2020</t>
  </si>
  <si>
    <t>Expert consensus on chloroquine phosphate for the treatment of novel coronavirus pneumonia</t>
  </si>
  <si>
    <t>multicenter collaboration group of Department of, Science; Technology of Guangdong, Province; Health Commission of Guangdong Province for chloroquine in the treatment of novel coronavirus, pneumonia</t>
  </si>
  <si>
    <t>At the end of December 2019, a novel coronavirus (COVID-19) caused an outbreak in Wuhan, and has quickly spread to all provinces in China and 26 other countries around the world, leading to a serious situation for epidemic prevention. So far, there is still no specific medicine. Previous studies have shown that chloroquine phosphate (chloroquine) had a wide range of antiviral effects, including anti-coronavirus. Here we found that treating the patients diagnosed as novel coronavirus pneumonia with chloroquine might improve the success rate of treatment, shorten hospital stay and improve patient outcome. In order to guide and regulate the use of chloroquine in patients with novel coronavirus pneumonia, the multicenter collaboration group of Department of Science and Technology of Guangdong Province and Health Commission of Guangdong Province for chloroquine in the treatment of novel coronavirus pneumonia developed this expert consensus after extensive discussion. It recommended chloroquine phosphate tablet, 500mg twice per day for 10 days for patients diagnosed as mild, moderate and severe cases of novel coronavirus pneumonia and without contraindications to chloroquine.</t>
  </si>
  <si>
    <t>E019-E019</t>
  </si>
  <si>
    <t>10.3760/cma.j.issn.1001-0939.2020.0019</t>
  </si>
  <si>
    <t>#1543</t>
  </si>
  <si>
    <t>multicentercollaborationgroupofDepartmentof 2020</t>
  </si>
  <si>
    <t>Matter, M.</t>
  </si>
  <si>
    <t>Revue medicale suisse</t>
  </si>
  <si>
    <t>#1549</t>
  </si>
  <si>
    <t>Matter 2020</t>
  </si>
  <si>
    <t>Preparing for the Most Critically Ill Patients With COVID-19: The Potential Role of Extracorporeal Membrane Oxygenation</t>
  </si>
  <si>
    <t>MacLaren, Graeme; Fisher, Dale; Brodie, Daniel</t>
  </si>
  <si>
    <t>10.1001/jama.2020.2342</t>
  </si>
  <si>
    <t>#1551</t>
  </si>
  <si>
    <t>MacLaren 2020</t>
  </si>
  <si>
    <t>Is it super-spreading?</t>
  </si>
  <si>
    <t>MacKenzie, Debora</t>
  </si>
  <si>
    <t>If the covid-19 virus is transmitted largely by superspreaders, it might not go pandemic, reports Debora MacKenzie</t>
  </si>
  <si>
    <t>https://doi.org/10.1016/S0262-4079(20)30375-4</t>
  </si>
  <si>
    <t>#1553</t>
  </si>
  <si>
    <t>MacKenzie 2020</t>
  </si>
  <si>
    <t>Luo, Y.; Zhong, M.</t>
  </si>
  <si>
    <t>Novel coronavirus pneumonia (NCP) is currently raging in China. It has been proven that NCP can be transmitted from human to human and cause hospital infection, which seriously threatens surgical staffs and inpatients. Although colorectal surgery is not a front-line subject in the fight against the epidemic, but in this special situation, now it is a difficult task that with the premise of how to maximize the protection for patients and their families, health of medical staff, and the safety of wards and hospitals, we can provide the highest quality medical services to ensure the orderly development of previous clinical work. Referring to the "Diagnosis and Treatment Scheme for NCP (Trial Version 4 and 5)" and combining the actual practice situation in our hospital with the "Summary of New Coronavirus Files of Shanghai Renji Hospital", we summarize how to carry out the clinical practice of colorectal surgery under the situation of the prevention and control of the NCP epidemiology, meanwhile under such situation aiming the procedure of diagnose and treatment for emergency patients with colorectal tumor, we share the experiences of the diagnosis of colorectal tumor, the management of patients with colorectal cancer who are scheduled to be admitted for surgery, the protection of wards, the perioperative management. More importantly, we introduce in detail the operative management and perioperative management of colorectal surgery patients suspected or diagnosed with new coronary pneumonia, including prevention and control measures for medical staff, operating rooms and surgical instruments. The main points are as follows: (1) Multidisciplinary team (MDT) must be run through the diagnosis and treatment of colorectal cancer. The members include not only routine departments, but also respiratory department and infectious department. (2) Colonoscopy examination may cause cross infection of NCP to patients and doctors. Therefore, it is prior to examine the emergency cases and life-threatening patients (bleeding, obstruction, gastrointestinal foreign bodies, etc.). If the emergent patients (intestinal obstruction) with suspected or confirmed NCP, the surgeons must perform emergency surgery, and intestinal decompressive tube through colonoscopy is not recommended. (3) The colorectal cancer patients with suspected or confirmed NCP should be placed in the isolated room with separate medical devices, and the operative room with negative pressure (under-5 Pa) must be separated. All disposable medical items, body fluids and feces of the patients in perioperative periods must be unified disposed according to the medical waste standard. (4) The surgical medical workers who process colorectal cancer patients with NCP must be protected by three-level. After operation, the medical workers must receive medical observation and be isolated for 14 days. We hope our "Renji experience" will be beneficial to colleagues.</t>
  </si>
  <si>
    <t>10.3760/cma.j.cn441530-20200217-00057</t>
  </si>
  <si>
    <t>#1554</t>
  </si>
  <si>
    <t>Luo 2020</t>
  </si>
  <si>
    <t>Novel coronavirus (COVIDâ€‘19) epidemic: a veterinary perspective</t>
  </si>
  <si>
    <t>Lorusso, A.; Calistri, P.; Petrini, A.; Savini, G.; Decaro, N.</t>
  </si>
  <si>
    <t>Veterinaria italiana</t>
  </si>
  <si>
    <t>10.12834/VetIt.2173.11599.1</t>
  </si>
  <si>
    <t>#1559</t>
  </si>
  <si>
    <t>Lorusso 2020</t>
  </si>
  <si>
    <t>Preliminary study of the relationship between novel coronavirus pneumonia and liver function damage: a multicenter study</t>
  </si>
  <si>
    <t>Liu, C.; Jiang, Z. C.; Shao, C. X.; Zhang, H. G.; Yue, H. M.; Chen, Z. H.; Ma, B. Y.; Liu, W. Y.; Huang, H. H.; Yang, J.; Wang, Y.; Liu, H. Y.; Xu, D.; Wang, J. T.; Yang, J. Y.; Pan, H. Q.; Zou, S. Q.; Li, F. J.; Lei, J. Q.; Li, X.; He, Q.; Gu, Y.; Qi, X. L.</t>
  </si>
  <si>
    <t>Objective: To analyze the clinical characteristics of cases of novel coronavirus pneumonia and a preliminary study to explore the relationship between different clinical classification and liver damage. Methods: Consecutively confirmed novel coronavirus infection cases admitted to seven designated hospitals during January 23, 2020 to February 8, 2020 were included. Clinical classification (mild, moderate, severe, and critical) was carried out according to the diagnosis and treatment program of novel coronavirus pneumonia (Trial Fifth Edition) issued by the National Health Commission. The research data were analyzed using SPSS19.0 statistical software. Quantitative data were expressed as median (interquartile range), and qualitative data were expressed as frequency and rate. Results: 32 confirmed cases that met the inclusion criteria were included. 28 cases were of mild or moderate type (87.50%), and four cases (12.50%) of severe or critical type. Four cases (12.5%) were combined with one underlying disease (bronchial asthma, coronary heart disease, malignant tumor, chronic kidney disease), and one case (3.13%) was simultaneously combined with high blood pressure and malignant tumor. The results of laboratory examination showed that the alanine aminotransferase (ALT), aspartate aminotransferase (AST), albumin (ALB), and total bilirubin (TBil) for entire cohort were 26.98 (16.88 ~ 46.09) U/L and 24.75 (18.71 ~ 31.79) U/L, 39.00 (36.20 ~ 44.20) g/L and 16.40 (11.34- ~ 21.15) mmol/L, respectively. ALT, AST, ALB and TBil of the mild or moderate subgroups were 22.75 (16.31- ~ 37.25) U/L, 23.63 (18.71 ~ 26.50) U/L, 39.70 (36.50 ~ 46.10) g/L, and 15.95 (11.34 ~ 20.83) mmol/L, respectively. ALT, AST, ALB and TBil of the severe or critical subgroups were 60.25 (40.88 ~ 68.90) U/L, 37.00 (20.88 ~ 64.45) U/L, 35.75 (28.68 ~ 42.00) g/L, and 20.50 (11.28 ~ 25.00) mmol/L, respectively. Conclusion: The results of this multicenter retrospective study suggests that novel coronavirus pneumonia combined with liver damage is more likely to be caused by adverse drug reactions and systemic inflammation in severe patients receiving medical treatment. Therefore, liver function monitoring and evaluation should be strengthened during the treatment of such patients.</t>
  </si>
  <si>
    <t>Zhonghua Gan Zang Bing Za Zhi</t>
  </si>
  <si>
    <t>148-152</t>
  </si>
  <si>
    <t>10.3760/cma.j.issn.1007-3418.2020.02.003</t>
  </si>
  <si>
    <t>#1567</t>
  </si>
  <si>
    <t>Asymptomatic novel coronavirus pneumonia patient outside WuHan: The value of CT images in the course of the disease</t>
  </si>
  <si>
    <t>Lin, Chen; Ding, Yuxiao; Xie, Bin; Sun, Zhujian; Li, Xiaogang; Chen, Zixian; Niu, Meng</t>
  </si>
  <si>
    <t>The purpose of this case report is to describe the imaging and associated clinical features of an asymptomatic novel coronavirus pneumonia (COVID-19) patient outside WuHan, China. The principle findings are that in this patient with laboratory-confirmed COVID-19, CT findings preceded symptoms and included bilateral pleural effusions, previously not reported in association with COVID-19. The role of this case report is promotion of potential recognition amongst radiologists of this new disease, which has been declared a global health emergency by the World Health Organization (WHO).</t>
  </si>
  <si>
    <t>Clinical Imaging</t>
  </si>
  <si>
    <t>https://doi.org/10.1016/j.clinimag.2020.02.008</t>
  </si>
  <si>
    <t>#1575</t>
  </si>
  <si>
    <t>The Author's Response: Case of the Index Patient Who Caused Tertiary Transmission of Coronavirus Disease 2019 in Korea: the Application of Lopinavir/Ritonavir for the Treatment of COVID-19 Pneumonia Monitored by Quantitative RT-PCR</t>
  </si>
  <si>
    <t>Lim, Jaegyun; Jeon, Seunghyun; Shin, Hyun Young; Kim, Moon Jung; Seong, Yu Min; Lee, Wang Jun; Choe, Kang Won; Kang, Yu Min; Lee, Baeckseung; Park, Sang Joon</t>
  </si>
  <si>
    <t>J Korean Med Sci</t>
  </si>
  <si>
    <t>e89-e89</t>
  </si>
  <si>
    <t>10.3346/jkms.2020.35.e89</t>
  </si>
  <si>
    <t>#1576</t>
  </si>
  <si>
    <t>Lim 2020</t>
  </si>
  <si>
    <t>Comparison of the clinical characteristics between RNA positive and negative patients clinically diagnosed with 2019 novel coronavirus pneumonia</t>
  </si>
  <si>
    <t>Li, Y. Y.; Wang, W. N.; Lei, Y.; Zhang, B.; Yang, J.; Hu, J. W.; Ren, Y. L.; Lu, Q. F.</t>
  </si>
  <si>
    <t>Objective: To raise awareness about 2019 novel coronavirus pneumonia (NCP) and reduce missed diagnosis rate and misdiagnosis rate by comparing the clinical characteristics between RNA positive and negative patients clinically diagnosed with NCP. Methods: From January 2020 to February 2020, 54 patients who were newly diagnosed with NCP in Wuhan Fourth Hospital were included in this study. RT-PCR method was used to measure the level of 2019-nCov RNA in pharyngeal swab samples of these patients. The patients were divided into RNA positive and negative group, and the differences of clinical, laboratory, and radiological characteristics were compared. Results: There were 31 RNA of 2019-nCov positive cases, and 23 negative cases. Common clinical symptoms of two groups were fever (80.64% vs. 86.96%) , chills (61.29% vs.52.17%) , cough (80.64% vs.95.65%) , fatigue (61.30% vs.56.52%) , chest distress (77.42% vs.73.91%) . Some other symptoms were headache, myalgia, dyspnea, diarrhea, nausea and vomiting. The laboratory and radiological characteristics of two groups mainly were lymphopenia, increased erythrocyte sedimentation rate, increased C-reactive protein, increased lactate dehydrogenase, decreased oxygenation index, normal white blood cell count and bilateral chest CT involvement. There was no statistically significant difference in other clinical characteristics except for dyspnea between two groups. Conclusions: RNA positive and negative NCP patients shared similar clinical symptoms, while RNA positive NCP patients tended to have dyspnea. Therefore, we should improve the understanding of NCP to prevent missed diagnosis and misdiagnosis; In addition, more rapid and accurate NCP diagnostic approaches should be further developed.</t>
  </si>
  <si>
    <t>E023-E023</t>
  </si>
  <si>
    <t>10.3760/cma.j.cn112147-20200214-00095</t>
  </si>
  <si>
    <t>#1580</t>
  </si>
  <si>
    <t>Preliminary Recommendations for Lung Surgery during SARS-CoV-2 Novel Coronavirus Pneumonia Epidemic Period</t>
  </si>
  <si>
    <t>Li, Xin; Liu, Minghui; Zhao, Qingchun; Liu, Renwang; Zhang, Hongbing; Dong, Ming; Xu, Song; Zhao, Honglin; Wei, Sen; Song, Zuoqing; Chen, Gang; Chen, Jun</t>
  </si>
  <si>
    <t>In December 2019, China diagnosed the first patient with novel coronavirus pneumonia, and the following development of the epidemic had a huge impact on China and the whole world. For patients with lung occupying lesions, the whole process of diagnosis and treatment can not be carried out as usual due to the epidemic. For thoracic surgeons, the timing of surgical intervention should be very carefully considered. All thoracic surgeons in China should work together to develop the proper procedures for the diagnosis and treatment in this special situation, and continuously update the recommendations based on epidemic changes and further understanding of new coronavirus pneumonia. Here, we only offer some preliminary suggestions based on our own knowledge for further reference and discussion.</t>
  </si>
  <si>
    <t>10.3779/j.issn.1009-3419.2020.03.01</t>
  </si>
  <si>
    <t>#1583</t>
  </si>
  <si>
    <t>Analysis of angiotensin-converting enzyme 2 (ACE2) from different species sheds some light on cross-species receptor usage of a novel coronavirus 2019-nCoV</t>
  </si>
  <si>
    <t>Li, Rui; Qiao, Songlin; Zhang, Gaiping</t>
  </si>
  <si>
    <t>https://doi.org/10.1016/j.jinf.2020.02.013</t>
  </si>
  <si>
    <t>#1584</t>
  </si>
  <si>
    <t>Novel Coronavirus disease 2019 (COVID-19): The importance of recognising possible early ocular manifestation and using protective eyewear</t>
  </si>
  <si>
    <t>Li, Ji-Peng Olivia; Lam, Dennis Shun Chiu; Chen, Youxin; Ting, Daniel Shu Wei</t>
  </si>
  <si>
    <t>Br J Ophthalmol</t>
  </si>
  <si>
    <t>297-298</t>
  </si>
  <si>
    <t>10.1136/bjophthalmol-2020-315994</t>
  </si>
  <si>
    <t>#1591</t>
  </si>
  <si>
    <t>Will heat kill the coronavirus?</t>
  </si>
  <si>
    <t>Le Page, Michael</t>
  </si>
  <si>
    <t>We don't know if changing seasons will help stem the outbreak, says Michael Le Page</t>
  </si>
  <si>
    <t>https://doi.org/10.1016/S0262-4079(20)30377-8</t>
  </si>
  <si>
    <t>#1596</t>
  </si>
  <si>
    <t>LePage 2020</t>
  </si>
  <si>
    <t>Novel coronavirus (2019-nCoV) cases in Hong Kong and implications for further spread</t>
  </si>
  <si>
    <t>Kwok, Kin On; Wong, Valerie; Wei, Vivian Wan In; Wong, Samuel Yeung Shan; Tang, Julian Wei-Tze</t>
  </si>
  <si>
    <t>https://doi.org/10.1016/j.jinf.2020.02.002</t>
  </si>
  <si>
    <t>#1599</t>
  </si>
  <si>
    <t>Kwok 2020</t>
  </si>
  <si>
    <t>Calculating virus spread</t>
  </si>
  <si>
    <t>Kucharski, Adam</t>
  </si>
  <si>
    <t>Getting a full picture of the coronavirus outbreak is extremely difficult. Maths can help plug some of the gaps, says Adam Kucharski</t>
  </si>
  <si>
    <t>https://doi.org/10.1016/S0262-4079(20)30402-4</t>
  </si>
  <si>
    <t>#1600</t>
  </si>
  <si>
    <t>Kucharski 2020</t>
  </si>
  <si>
    <t>Processing of the SARS-CoV pp1a/ab nsp7-10 region</t>
  </si>
  <si>
    <t>Krichel, Boris; Falke, Sven; Hilgenfeld, Rolf; Redecke, Lars; Uetrecht, Charlotte</t>
  </si>
  <si>
    <t>Severe acute respiratory syndrome coronavirus (SARS-CoV) is the causative agent of a respiratory disease with a high case fatality rate. During the formation of the coronaviral replication/transcription complex (RTC), essential steps include processing of the conserved polyprotein nsp7-10 region by the main protease Mpro and subsequent complex formation of the released nsp's. Here, we analyzed processing of the coronavirus nsp7-10 region using native mass spectrometry showing consumption of substrate, rise and fall of intermediate products and complexation. Importantly, there is a clear order of cleavage efficiencies, which is influenced by the polyprotein tertiary structure. Furthermore, the predominant product is an nsp7+8(2:2) hetero-tetramer with nsp8 scaffold. In conclusion, native MS, opposed to other methods, can expose the processing dynamics of viral polyproteins and the landscape of protein interactions in one set of experiments. Thereby, new insights into protein interactions, essential for generation of viral progeny, were provided, with relevance for development of antivirals.</t>
  </si>
  <si>
    <t>Biochem J</t>
  </si>
  <si>
    <t>BCJ20200029</t>
  </si>
  <si>
    <t>10.1042/BCJ20200029</t>
  </si>
  <si>
    <t>#1601</t>
  </si>
  <si>
    <t>Krichel 2020</t>
  </si>
  <si>
    <t>Communicating the Risk of Death from Novel Coronavirus Disease (COVID-19)</t>
  </si>
  <si>
    <t>Kobayashi, Tetsuro; Jung, Sung-mok; Linton, M. Natalie; Kinoshita, Ryo; Hayashi, Katsuma; Miyama, Takeshi; Anzai, Asami; Yang, Yichi; Yuan, Baoyin; Akhmetzhanov, R. Andrei; Suzuki, Ayako; Nishiura, Hiroshi</t>
  </si>
  <si>
    <t>To understand the severity of infection for a given disease, it is common epidemiological practice to estimate the case fatality risk, defined as the risk of death among cases. However, there are three technical obstacles that should be addressed to appropriately measure this risk. First, division of the cumulative number of deaths by that of cases tends to underestimate the actual risk because deaths that will occur have not yet observed, and so the delay in time from illness onset to death must be addressed. Second, the observed dataset of reported cases represents only a proportion of all infected individuals and there can be a substantial number of asymptomatic and mildly infected individuals who are never diagnosed. Third, ascertainment bias and risk of death among all those infected would be smaller when estimated using shorter virus detection windows and less sensitive diagnostic laboratory tests. In the ongoing COVID-19 epidemic, health authorities must cope with the uncertainty in the risk of death from COVID-19, and high-risk individuals should be identified using approaches that can address the abovementioned three problems. Although COVID-19 involves mostly mild infections among the majority of the general population, the risk of death among young adults is higher than that of seasonal influenza, and elderly with underlying comorbidities require additional care.</t>
  </si>
  <si>
    <t>10.3390/jcm9020580</t>
  </si>
  <si>
    <t>#1603</t>
  </si>
  <si>
    <t>Kobayashi 2020</t>
  </si>
  <si>
    <t>Detection of 2019-nCoV in the pathological paraffin embedded tissue</t>
  </si>
  <si>
    <t>Xu, S. P.; Kuang, D.; Hu, Y.; Liu, C.; Duan, Y. Q.; Wang, G. P.</t>
  </si>
  <si>
    <t>Zhonghua Bing Li Xue Za Zhi</t>
  </si>
  <si>
    <t>10.3760/cma.j.cn112151.20200219.00001</t>
  </si>
  <si>
    <t>#1448</t>
  </si>
  <si>
    <t>Systematic Comparison of Two Animal-to-Human Transmitted Human Coronaviruses: SARS-CoV-2 and SARS-CoV</t>
  </si>
  <si>
    <t>Xu, Jiabao; Zhao, Shizhe; Teng, Tieshan; Abdalla, Abualgasim Elgaili; Zhu, Wan; Xie, Longxiang; Wang, Yunlong; Guo, Xiangqian</t>
  </si>
  <si>
    <t>After the outbreak of the severe acute respiratory syndrome (SARS) in the world in 2003, human coronaviruses (HCoVs) have been reported as pathogens that cause severe symptoms in respiratory tract infections. Recently, a new emerged HCoV isolated from the respiratory epithelium of unexplained pneumonia patients in the Wuhan seafood market caused a major disease outbreak and has been named the severe acute respiratory syndrome coronavirus 2 (SARS-CoV-2). This virus causes acute lung symptoms, leading to a condition that has been named as &amp;ldquo;coronavirus disease 2019&amp;rdquo; (COVID-19). The emergence of SARS-CoV-2 and of SARS-CoV caused widespread fear and concern and has threatened global health security. There are some similarities and differences in the epidemiology and clinical features between these two viruses and diseases that are caused by these viruses. The goal of this work is to systematically review and compare between SARS-CoV and SARS-CoV-2 in the context of their virus incubation, originations, diagnosis and treatment methods, genomic and proteomic sequences, and pathogenic mechanisms.</t>
  </si>
  <si>
    <t>10.3390/v12020244</t>
  </si>
  <si>
    <t>#1449</t>
  </si>
  <si>
    <t>Open access epidemiological data from the COVID-19 outbreak</t>
  </si>
  <si>
    <t>Xu, Bo; Kraemer, Moritz U. G.; Open, Covid-Data Curation Group</t>
  </si>
  <si>
    <t>Lancet Infect Dis</t>
  </si>
  <si>
    <t>S1473-3099(20)30119-5</t>
  </si>
  <si>
    <t>10.1016/S1473-3099(20)30119-5</t>
  </si>
  <si>
    <t>#1450</t>
  </si>
  <si>
    <t>Cryo-EM structure of the 2019-nCoV spike in the prefusion conformation</t>
  </si>
  <si>
    <t>Wrapp, Daniel; Wang, Nianshuang; Corbett, Kizzmekia S.; Goldsmith, Jory A.; Hsieh, Ching-Lin; Abiona, Olubukola; Graham, Barney S.; McLellan, Jason S.</t>
  </si>
  <si>
    <t>The outbreak of a novel betacoronavirus (2019-nCoV) represents a pandemic threat that has been declared a public health emergency of international concern. The CoV spike (S) glycoprotein is a key target for vaccines, therapeutic antibodies, and diagnostics. To facilitate medical countermeasure (MCM) development, we determined a 3.5 Ã…-resolution cryo-EM structure of the 2019-nCoV S trimer in the prefusion conformation. The predominant state of the trimer has one of the three receptor-binding domains (RBDs) rotated up in a receptor-accessible conformation. We also show biophysical and structural evidence that the 2019-nCoV S binds ACE2 with higher affinity than SARS-CoV S. Additionally, we tested several published SARS-CoV RBD-specific monoclonal antibodies and found that they do not have appreciable binding to 2019-nCoV S, suggesting antibody cross-reactivity may be limited between the two RBDs. The structure of 2019-nCoV S should enable rapid development and evaluation of MCMs to address the ongoing public health crisis.</t>
  </si>
  <si>
    <t>eabb2507</t>
  </si>
  <si>
    <t>10.1126/science.abb2507</t>
  </si>
  <si>
    <t>#1461</t>
  </si>
  <si>
    <t>Wrapp 2020</t>
  </si>
  <si>
    <t>Novel coronavirus 2019, an emerging public health emergency</t>
  </si>
  <si>
    <t>Ward, Michael P.; Li, Xiangdong; Tian, Kegong</t>
  </si>
  <si>
    <t>Transbound Emerg Dis</t>
  </si>
  <si>
    <t>10.1111/tbed.13509</t>
  </si>
  <si>
    <t>#1468</t>
  </si>
  <si>
    <t>Ward 2020</t>
  </si>
  <si>
    <t>Analysis of low positive rate of nucleic acid detection method used for diagnosis of novel coronavirus pneumonia</t>
  </si>
  <si>
    <t>Wang, C. B.</t>
  </si>
  <si>
    <t>E010-E010</t>
  </si>
  <si>
    <t>10.3760/cma.j.cn112137-20200213-00280</t>
  </si>
  <si>
    <t>#1472</t>
  </si>
  <si>
    <t>Un mundo, una salud: la epidemia por el nuevo coronavirus COVID-19</t>
  </si>
  <si>
    <t>Medicina ClÃ­nica</t>
  </si>
  <si>
    <t>https://doi.org/10.1016/j.medcli.2020.02.002</t>
  </si>
  <si>
    <t>#1477</t>
  </si>
  <si>
    <t>Is COVID-19 Receiving ADE From Other Coronaviruses?</t>
  </si>
  <si>
    <t>Tetro, Jason A.</t>
  </si>
  <si>
    <t>One of the most perplexing questions regarding the current COVID-19 coronavirus epidemic is the discrepancy between the severity of cases observed in the Hubei province of China and those occurring elsewhere in the world. One possible answer is antibody dependent enhancement (ADE) of SARS-CoV-2 due to prior exposure to other coronaviruses. ADE modulates the immune response and can elicit sustained inflammation, lymphopenia, and/or cytokine storm, one or all of which have been documented in severe cases and deaths. ADE also requires prior exposure to similar antigenic epitopes, presumably circulating in local viruses, making it a possible explanation for the observed geographic limitation of severe cases and deaths.</t>
  </si>
  <si>
    <t>https://doi.org/10.1016/j.micinf.2020.02.006</t>
  </si>
  <si>
    <t>#1484</t>
  </si>
  <si>
    <t>Tetro 2020</t>
  </si>
  <si>
    <t>COVID-19, Australia: Epidemiology Report 3 (Reporting week ending 19:00 AEDT 15 February 2020)</t>
  </si>
  <si>
    <t>This is the third epidemiological report for coronavirus disease 2019 (COVID-19), previously known as novel coronavirus (2019-nCoV), from the virus now known as SARS-CoV-2, reported in Australia as at 19:00 Australian Eastern Daylight Time [AEDT] 15 February 2020. It includes data on the COVID-19 Australian cases, the international situation and current information on the severity, transmission and spread.</t>
  </si>
  <si>
    <t>10.33321/cdi.2020.44.15</t>
  </si>
  <si>
    <t>#1485</t>
  </si>
  <si>
    <t>Tang, H. S.; Yao, Z. Q.; Wang, W. M.</t>
  </si>
  <si>
    <t>Zhonghua Kou Qiang Yi Xue Za Zhi</t>
  </si>
  <si>
    <t>10.3760/cma.j.cn112144-20200205-00037</t>
  </si>
  <si>
    <t>#1489</t>
  </si>
  <si>
    <t>A new pandemic out of China: the Wuhan 2019-nCoV coronavirus syndrome</t>
  </si>
  <si>
    <t>Singer, D. R. J.</t>
  </si>
  <si>
    <t>Health Policy and Technology</t>
  </si>
  <si>
    <t>10.1016/j.hlpt.2020.02.001</t>
  </si>
  <si>
    <t>#1496</t>
  </si>
  <si>
    <t>Singer 2020</t>
  </si>
  <si>
    <t>Diagnosis, treatment, and prevention of 2019 novel coronavirus infection in children: expertsâ€™ consensus statement</t>
  </si>
  <si>
    <t>Shen, K.; Yang, Y.; Wang, T.; Zhao, D.; Jiang, Y.; Jin, R.; Zheng, Y.; Xu, B.; Xie, Z.; Lin, L.; Shang, Y.; Lu, X.; Shu, S.; Bai, Y.; Deng, J.; Lu, M.; Ye, L.; Wang, X.; Wang, Y.; Gao, L.</t>
  </si>
  <si>
    <t>Since the outbreak of 2019 novel coronavirus infection (2019-nCoV) in Wuhan City, China, by January 30, 2020, a total of 9692 confirmed cases and 15,238 suspected cases have been reported around 31 provinces or cities in China. Among the confirmed cases, 1527 were severe cases, 171 had recovered and been discharged at home, and 213 died. And among these cases, aÂ total of 28 children aged from 1Â month to 17Â years have been reported in China. For standardizing prevention and management of 2019-nCoV infections in children, we called up an expertsâ€™ committee to formulate this expertsâ€™ consensus statement. This statement is based on the Novel Coronavirus Infection Pneumonia Diagnosis and Treatment Standards (the fourth edition) (National Health Committee) and other previous diagnosis and treatment strategies for pediatric virus infections. The present consensus statement summarizes current strategies on diagnosis, treatment, and prevention of 2019-nCoV infection in children.</t>
  </si>
  <si>
    <t>#1501</t>
  </si>
  <si>
    <t>2019 novel coronavirus of pneumonia in Wuhan, China: emerging attack and management strategies</t>
  </si>
  <si>
    <t>She, Jun; Jiang, Jinjun; Ye, Ling; Hu, Lijuan; Bai, Chunxue; Song, Yuanlin</t>
  </si>
  <si>
    <t>An ongoing outbreak of 2019-nCoV pneumonia was first identified in Wuhan, Hubei province, China at the end of 2019. With the spread of the new coronavirus accelerating, person-to-person transmission in family homes or hospitals, and intercity spread of 2019-nCoV occurred. At least 40,261 cases confirmed, 23,589 cases suspected, 909 cases death and 3444 cases cured in China and worldwide 24 countries confirmed 383 cases being diagnosed, 1 case death in February 10th, 2020. At present, the mortality of 2019-nCoV in China is 2.3%, compared with 9.6% of SARS and 34.4% of MERS reported by WHO. It seems the new virus is not as fatal as many people thought. Chinese authorities improved surveillance network, made the laboratory be able to recognize the outbreak within a few weeks and announced the virus genome that provide efficient epidemiological control. More comprehensive information is required to understand 2019-nCoV feature, the epidemiology of origin and spreading, and the clinical phenomina. According to the current status, blocking transmission, isolation, protection, and alternative medication are the urgent management strategies against 2019-nCoV.</t>
  </si>
  <si>
    <t>Clin Transl Med</t>
  </si>
  <si>
    <t>19-19</t>
  </si>
  <si>
    <t>10.1186/s40169-020-00271-z</t>
  </si>
  <si>
    <t>#1493</t>
  </si>
  <si>
    <t>She 2020</t>
  </si>
  <si>
    <t>Emergence of Novel Coronavirus 2019-nCoV: Need for Rapid Vaccine and Biologics Development</t>
  </si>
  <si>
    <t>Shanmugaraj, Balamurugan; Malla, Ashwini; Phoolcharoen, Waranyoo</t>
  </si>
  <si>
    <t>Novel Coronavirus (2019-nCoV) is an emerging pathogen that was first identified in Wuhan, China in late December 2019. This virus is responsible for the ongoing outbreak that causes severe respiratory illness and pneumonia-like infection in humans. Due to the increasing number of cases in China and outside China, the WHO declared coronavirus as a global health emergency. Nearly 35,000 cases were reported and at least 24 other countries or territories have reported coronavirus cases as early on as February. Inter-human transmission was reported in a few countries, including the United States. Neither an effective anti-viral nor a vaccine is currently available to treat this infection. As the virus is a newly emerging pathogen, many questions remain unanswered regarding the virus&amp;rsquo;s reservoirs, pathogenesis, transmissibility, and much more is unknown. The collaborative efforts of researchers are needed to fill the knowledge gaps about this new virus, to develop the proper diagnostic tools, and effective treatment to combat this infection. Recent advancements in plant biotechnology proved that plants have the ability to produce vaccines or biopharmaceuticals rapidly in a short time. In this review, the outbreak of 2019-nCoV in China, the need for rapid vaccine development, and the potential of a plant system for biopharmaceutical development are discussed.</t>
  </si>
  <si>
    <t>Pathogens</t>
  </si>
  <si>
    <t>10.3390/pathogens9020148</t>
  </si>
  <si>
    <t>#1502</t>
  </si>
  <si>
    <t>Shanmugaraj 2020</t>
  </si>
  <si>
    <t>* Opinion piece; Vaccines</t>
  </si>
  <si>
    <t>Coronavirus COVID-19 impacts to dentistry and potential salivary diagnosis</t>
  </si>
  <si>
    <t>Sabino-Silva, Robinson; Jardim, Ana Carolina Gomes; Siqueira, Walter L.</t>
  </si>
  <si>
    <t>Clin Oral Investig</t>
  </si>
  <si>
    <t>10.1007/s00784-020-03248-x</t>
  </si>
  <si>
    <t>#1504</t>
  </si>
  <si>
    <t>Sabino-Silva 2020</t>
  </si>
  <si>
    <t>Short-term Forecasts of the COVID-19 Epidemic in Guangdong and Zhejiang, China: February 13â€“23, 2020</t>
  </si>
  <si>
    <t>Roosa, Kimberlyn; Lee, Yiseul; Luo, Ruiyan; Kirpich, Alexander; Rothenberg, Richard; Hyman, M. James; Yan, Ping; Chowell, Gerardo</t>
  </si>
  <si>
    <t>The ongoing COVID-19 epidemic continues to spread within and outside of China, despite several social distancing measures implemented by the Chinese government. Limited epidemiological data are available, and recent changes in case definition and reporting further complicate our understanding of the impact of the epidemic, particularly in the epidemic&amp;rsquo;s epicenter. Here we use previously validated phenomenological models to generate short-term forecasts of cumulative reported cases in Guangdong and Zhejiang, China. Using daily reported cumulative case data up until 13 February 2020 from the National Health Commission of China, we report 5- and 10-day ahead forecasts of cumulative case reports. Specifically, we generate forecasts using a generalized logistic growth model, the Richards growth model, and a sub-epidemic wave model, which have each been previously used to forecast outbreaks due to different infectious diseases. Forecasts from each of the models suggest the outbreaks may be nearing extinction in both Guangdong and Zhejiang; however, the sub-epidemic model predictions also include the potential for further sustained transmission, particularly in Zhejiang. Our 10-day forecasts across the three models predict an additional 65&amp;ndash;81 cases (upper bounds: 169&amp;ndash;507) in Guangdong and an additional 44&amp;ndash;354 (upper bounds: 141&amp;ndash;875) cases in Zhejiang by February 23, 2020. In the best-case scenario, current data suggest that transmission in both provinces is slowing down.</t>
  </si>
  <si>
    <t>10.3390/jcm9020596</t>
  </si>
  <si>
    <t>#1506</t>
  </si>
  <si>
    <t>Roosa 2020</t>
  </si>
  <si>
    <t>Expert consensus on preventing nosocomial transmission during respiratory care for critically ill patients infected by 2019 novel coronavirus pneumonia</t>
  </si>
  <si>
    <t>Respiratory care committee of Chinese Thoracic, Society</t>
  </si>
  <si>
    <t>Definite evidence has shown that the novel coronavirus (COVID-19) could be transmitted from person to person, so far more than 1,700 bedside clinicians have been infected. A lot of respiratory treatments for critically ill patients are deemed as high-risk factors for nosocomial transmission, such as intubation, manual ventilation by resuscitator, noninvasive ventilation, high-flow nasal cannula, bronchoscopy examination, suction and patient transportation, etc, due to its high possibility to cause or worsen the spread of the virus. As such, we developed this consensus recommendations on all those high-risk treatments, based on the current evidence as well as the resource limitation in some areas, with the aim to reduce the nosocomial transmission and optimize the treatment for the COVID-19 pneumonia patients. Those recommendations include: (1) Standard prevention and protection, and patient isolation; (2) Patient wearing mask during HFNC treatment; (3) Using dual limb ventilator with filters placed at the ventilator outlets, or using heat-moisture exchanger (HME) instead of heated humidification in single limb ventilator with HME placed between exhalation port and mask; avoid using mask with exhalation port on the mask; (4) Placing filter between resuscitator and mask or artificial airway; (5) For spontaneous breathing patients, placing mask for patients during bronchoscopy examination; for patients receiving noninvasive ventilation, using the special mask with bronchoscopy port to perform bronchoscopy; (6) Using sedation and paralytics during intubation, cuff pressure should be maintained between 25-30 cmH(2)O; (7) In-line suction catheter is recommended and it can be used for one week; (8) Dual-limb heated wire circuits are recommended and only changed with visible soiled; (9. For patients who need breathing support during transportation, placing an HME between ventilator and patient; (10) PSV is recommended for implementing spontaneous breathing trial (SBT), avoid using T-piece to do SBT. When tracheotomy patients are weaned from ventilator, HME should be used, avoid using T-piece or tracheostomy mask. (11) Avoid unnecessary bronchial hygiene therapy; (12) For patients who need aerosol therapy, dry powder inhaler metered dose inhaler with spacer is recommended for spontaneous breathing patients; while vibrating mesh nebulizer is recommended for ventilated patients and additional filter is recommended to be placed at the expiratory port of ventilation during nebulization.</t>
  </si>
  <si>
    <t>E020-E020</t>
  </si>
  <si>
    <t>10.3760/cma.j.issn.1001-0939.2020.0020</t>
  </si>
  <si>
    <t>#1510</t>
  </si>
  <si>
    <t>RespiratorycarecommitteeofChineseThoracic 2020</t>
  </si>
  <si>
    <t>2019-nCoV (Wuhan virus), a novel Coronavirus: Human-to-human transmission, travel-related cases, and vaccine readiness</t>
  </si>
  <si>
    <t>Ralph, R.; Lew, J.; Zeng, T.; Francis, M.; Xue, B.; Roux, M.; Ostadgavahi, A. T.; Rubino, S.; Dawe, N. J.; Al-Ahdal, M. N.; Kelvin, D. J.; Richardson, C. D.; Kindrachuk, J.; Falzarano, D.; Kelvin, A. A.</t>
  </si>
  <si>
    <t>On 31 December 2019 the Wuhan Health Commission reported a cluster of atypical pneumonia cases that was linked to a wet market in the city of Wuhan, China. The first patients began experiencing symptoms of illness in mid-December 2019. Clinical isolates were found to contain a novel coronavirus with similarity to bat coronaviruses. As of 28 January 2020, there are in excess of 4,500 laboratory-confirmed cases, with &gt; 100 known deaths. As with the SARS-CoV, infections in children appear to be rare. Travel-related cases have been confirmed in multiple countries and regions outside mainland China including Germany, France, Thailand, Japan, South Korea, Vietnam, Canada, and the United States, as well as Hong Kong and Taiwan. Domestically in China, the virus has also been noted in several cities and provinces with cases in all but one provinence. While zoonotic transmission appears to be the original source of infections, the most alarming development is that human-to-human transmission is now prevelant. Of particular concern is that many healthcare workers have been infected in the current epidemic. There are several critical clinical questions that need to be resolved, including how efficient is human-to-human transmission? What is the animal reservoir? Is there an intermediate animal reservoir? Do the vaccines generated to the SARS-CoV or MERS-CoV or their proteins offer protection against 2019-nCoV? We offer a research perspective on the next steps for the generation of vaccines. We also present data on the use of in silico docking in gaining insight into 2019-nCoV Spike-receptor binding to aid in therapeutic development. Diagnostic PCR protocols can be found at https://www.who.int/health-topics/coronavirus/laboratory-diagnostics-for-novel-coronavirus.</t>
  </si>
  <si>
    <t>Journal of Infection in Developing Countries</t>
  </si>
  <si>
    <t>10.3855/jidc.12425</t>
  </si>
  <si>
    <t>#1512</t>
  </si>
  <si>
    <t>Ralph 2020</t>
  </si>
  <si>
    <t>Qu, X.; Zhou, X. D.</t>
  </si>
  <si>
    <t>10.3760/cma.j.cn112144-20200213-00053</t>
  </si>
  <si>
    <t>#1514</t>
  </si>
  <si>
    <t>Qu 2020</t>
  </si>
  <si>
    <t>The keypoints in treatment of the critical novel coronavirus pneumonia patient</t>
  </si>
  <si>
    <t>Qiu, H. B.; Li, X. Y.; Du, B.; Kang, H. Y. J.; Wang, Y. S.; Wang, F.; Sun, B.; Tong, Z. H.</t>
  </si>
  <si>
    <t>The novel coronavirus pneumonia (new coronavirus pneumonia) (NCP) has been prevalent in Wuhan and spread rapidly to all of our country. Some cases can develop into ARDS, or even death. We will share the treatment experience of severe NCP with the first-line treatment experience. The best respiratory support mode should be selected, but the timing of intubation and protection during intubation are two difficulties; patients with high level peep and poor effect in prone position can be given ECMO support. For NCP patients with mechanical ventilation, reasonable sedation and analgesia strategies should be formulated; delirium should not be ignored. In addition, there is up regulation of inflammatory factors in patients with severe NCP, but the effect of renal replacement therapy needs to be further confirmed by clinical research.</t>
  </si>
  <si>
    <t>E022-E022</t>
  </si>
  <si>
    <t>10.3760/cma.j.cn112147-20200222-00151</t>
  </si>
  <si>
    <t>#1515</t>
  </si>
  <si>
    <t>Qiu 2020</t>
  </si>
  <si>
    <t>The New Coronavirus, the Current King of China</t>
  </si>
  <si>
    <t>Plotkin, Stanley A.</t>
  </si>
  <si>
    <t>Coronaviruses are respiratory viruses whose appearance on electron microscopy looks like tiny crowns (Figure 1). The first coronaviruses discovered were the cause of pediatric and adult respiratory infections that were not particularly dangerous. One study from Vanderbilt found coronavirus in about 5% of samples from upper respiratory illness and 8% from lower respiratory illness [1]. Most clinically significant coronavirus infections have been found in children &amp;lt; 2 years of age, as reviewed in this journal in 2009 [2], although adults also might suffer severe infections [3, 4]. This was the picture as late as 2018: a group of respiratory viruses that could cause serious illness in the very young, but with negligible mortality [5, 6].</t>
  </si>
  <si>
    <t>Journal of the Pediatric Infectious Diseases Society</t>
  </si>
  <si>
    <t>10.1093/jpids/piaa018</t>
  </si>
  <si>
    <t>#1519</t>
  </si>
  <si>
    <t>Plotkin 2020</t>
  </si>
  <si>
    <t>Genetic diversity and evolution of SARS-CoV-2</t>
  </si>
  <si>
    <t>Phan, Tung</t>
  </si>
  <si>
    <t>COVID-19 is a viral respiratory illness caused by a new coronavirus called SARS-CoV-2. The World Health Organization declared the SARS-CoV-2 outbreak a global public health emergency. We performed genetic analyses of eighty-six complete or near-complete genomes of SARS-CoV-2 and revealed many mutations and deletions on coding and non-coding regions. These observations provided evidence of the genetic diversity and rapid evolution of this novel coronavirus.</t>
  </si>
  <si>
    <t>https://doi.org/10.1016/j.meegid.2020.104260</t>
  </si>
  <si>
    <t>#1522</t>
  </si>
  <si>
    <t>Phan 2020</t>
  </si>
  <si>
    <t>The SARS, MERS and novel coronavirus (COVID-19) epidemics, the newest and biggest global health threats: what lessons have we learned?</t>
  </si>
  <si>
    <t>Peeri, Noah C.; Shrestha, Nistha; Rahman, Md Siddikur; Zaki, Rafdzah; Tan, Zhengqi; Bibi, Saana; Baghbanzadeh, Mahdi; Aghamohammadi, Nasrin; Zhang, Wenyi; Haque, Ubydul</t>
  </si>
  <si>
    <t>To provide an overview of the three major deadly coronaviruses and identify areas for improvement of future preparedness plans, as well as provide a critical assessment of the risk factors and actionable items for stopping their spread, utilizing lessons learned from the first two deadly coronavirus outbreaks, as well as initial reports from the current novel coronavirus (COVID-19) epidemic in Wuhan, China.Utilizing the Centers for Disease Control and Prevention (CDC, USA) website, and a comprehensive review of PubMed literature, we obtained information regarding clinical signs and symptoms, treatment and diagnosis, transmission methods, protection methods and risk factors for Middle East Respiratory Syndrome (MERS), Severe Acute Respiratory Syndrome (SARS) and COVID-19. Comparisons between the viruses were made.Inadequate risk assessment regarding the urgency of the situation, and limited reporting on the virus within China has, in part, led to the rapid spread of COVID-19 throughout mainland China and into proximal and distant countries. Compared with SARS and MERS, COVID-19 has spread more rapidly, due in part to increased globalization and the focus of the epidemic. Wuhan, China is a large hub connecting the North, South, East and West of China via railways and a major international airport. The availability of connecting flights, the timing of the outbreak during the Chinese (Lunar) New Year, and the massive rail transit hub located in Wuhan has enabled the virus to perforate throughout China, and eventually, globally.We conclude that we did not learn from the two prior epidemics of coronavirus and were ill-prepared to deal with the challenges the COVID-19 epidemic has posed. Future research should attempt to address the uses and implications of internet of things (IoT) technologies for mapping the spread of infection.</t>
  </si>
  <si>
    <t>International Journal of Epidemiology</t>
  </si>
  <si>
    <t>10.1093/ije/dyaa033</t>
  </si>
  <si>
    <t>#1525</t>
  </si>
  <si>
    <t>Peeri 2020</t>
  </si>
  <si>
    <t>Virus Isolation from the First Patient with SARS-CoV-2 in Korea</t>
  </si>
  <si>
    <t>Park, Wan Beom; Kwon, Nak Jung; Choi, Su Jin; Kang, Chang Kyung; Choe, Pyoeng Gyun; Kim, Jin Yong; Yun, Jiyoung; Lee, Gir Won; Seong, Moon Woo; Kim, Nam Joong; Seo, Jeong Sun; Oh, Myoung Don</t>
  </si>
  <si>
    <t>Novel coronavirus (SARS-CoV-2) is found to cause a large outbreak started from Wuhan since December 2019 in China and SARS-CoV-2 infections have been reported with epidemiological linkage to China in 25 countries until now. We isolated SARS-CoV-2 from the oropharyngeal sample obtained from the patient with the first laboratory-confirmed SARS-CoV-2 infection in Korea. Cytopathic effects of SARS-CoV-2 in the Vero cell cultures were confluent 3 days after the first blind passage of the sample. Coronavirus was confirmed with spherical particle having a fringe reminiscent of crown on transmission electron microscopy. Phylogenetic analyses of whole genome sequences showed that it clustered with other SARS-CoV-2 reported from Wuhan.</t>
  </si>
  <si>
    <t>e84-e84</t>
  </si>
  <si>
    <t>10.3346/jkms.2020.35.e84</t>
  </si>
  <si>
    <t>#1528</t>
  </si>
  <si>
    <t>Technologies and requirements of protection and disinfection in key places during the novel coronavirus pneumonia (NCP) outbreak</t>
  </si>
  <si>
    <t>Novel Coronavirus Pneumonia Emergency ResponseÂ Key Places, Protection; Disinfection Technology Team, Chinese Center for Disease Control; Prevention</t>
  </si>
  <si>
    <t>Novel coronavirus pneumonia (NCP), a new respiratory infectious disease, has become an important public health problem. Inappropriate protection and disinfection measures are potential risk factors of transmission and outbreak of NCP in key places. This theme issue is concerned with the prevention and control of NCP. Comprehensive measures and suggestions for protection and disinfection are put forward from perspectives of functional areas in key places, such as hotels, mobile cabin hospitals, passenger transport stations and public transport facilities, environment and facilities, personal protection, operation management system, etc., so as to provide technical support for the prevention and control of new respiratory infectious diseases.</t>
  </si>
  <si>
    <t>10.3760/cma.j.cn112150-20200217-00131</t>
  </si>
  <si>
    <t>#1537</t>
  </si>
  <si>
    <t>NovelCoronavirusPneumoniaEmergencyResponseÂ KeyPlaces 2020</t>
  </si>
  <si>
    <t>Rules on isolation rooms for suspected covid-19 cases in GP surgeries to be relaxed</t>
  </si>
  <si>
    <t>Kmietowicz, Zosia</t>
  </si>
  <si>
    <t>m707-m707</t>
  </si>
  <si>
    <t>10.1136/bmj.m707</t>
  </si>
  <si>
    <t>#1604</t>
  </si>
  <si>
    <t>Kmietowicz 2020</t>
  </si>
  <si>
    <t>Drug trials under way</t>
  </si>
  <si>
    <t>Klein, Alice</t>
  </si>
  <si>
    <t>We'll soon know if covid-19 can be treated with drugs developed for HIV and Ebola, reports Alice Klein</t>
  </si>
  <si>
    <t>https://doi.org/10.1016/S0262-4079(20)30376-6</t>
  </si>
  <si>
    <t>#1605</t>
  </si>
  <si>
    <t>Klein 2020</t>
  </si>
  <si>
    <t>Viral Load Kinetics of SARS-CoV-2 Infection in First Two Patients in Korea</t>
  </si>
  <si>
    <t>Kim, Jin Yong; Ko, Jae Hoon; Kim, Yeonjae; Kim, Yae Jean; Kim, Jeong Min; Chung, Yoon Seok; Kim, Heui Man; Han, Myung Guk; Kim, So Yeon; Chin, Bum Sik</t>
  </si>
  <si>
    <t>As of February 2020, severe acute respiratory syndrome coronavirus 2 (SARS-CoV-2) outbreak started in China in December 2019 has been spreading in many countries in the world. With the numbers of confirmed cases are increasing, information on the epidemiologic investigation and clinical manifestation have been accumulated. However, data on viral load kinetics in confirmed cases are lacking. Here, we present the viral load kinetics of the first two confirmed patients with mild to moderate illnesses in Korea in whom distinct viral load kinetics are shown. This report suggests that viral load kinetics of SARS-CoV-2 may be different from that of previously reported other coronavirus infections such as SARS-CoV.</t>
  </si>
  <si>
    <t>e86-e86</t>
  </si>
  <si>
    <t>10.3346/jkms.2020.35.e86</t>
  </si>
  <si>
    <t>#1606</t>
  </si>
  <si>
    <t>Kim 2020</t>
  </si>
  <si>
    <t>Letter to the Editor: Case of the Index Patient Who Caused Tertiary Transmission of Coronavirus Disease 2019 in Korea: the Application of Lopinavir/Ritonavir for the Treatment of COVID-19 Pneumonia Monitored by Quantitative RT-PCR</t>
  </si>
  <si>
    <t>Kim, Jin Yong</t>
  </si>
  <si>
    <t>e88-e88</t>
  </si>
  <si>
    <t>10.3346/jkms.2020.35.e88</t>
  </si>
  <si>
    <t>#1608</t>
  </si>
  <si>
    <t>Fear of the novel coronavirus</t>
  </si>
  <si>
    <t>Kelvin, D. J.; Rubino, S.</t>
  </si>
  <si>
    <t>10.3855/jidc.12496</t>
  </si>
  <si>
    <t>#1613</t>
  </si>
  <si>
    <t>Kelvin 2020</t>
  </si>
  <si>
    <t>* Opinion piece; Awaiting classification</t>
  </si>
  <si>
    <t>In this issue of Occupational Medicine</t>
  </si>
  <si>
    <t>Jackson-Koku, Gordon</t>
  </si>
  <si>
    <t>The recent COVID-19 outbreak in Wuhan city (Hubei Province of central China), presents significant public health challenges not only in china but across all affected countries worldwide. Koh [1] succinctly describes what coronaviruses are, and outlines six known species associated with human illnesses. The article also describes countries of origin of previous coronavirus disease outbreaks and reports number of known fatalities with associated case-fatality rates. Occupations implicated in the current COVID-19 outbreak are detailed and groups at high risk of contracting the infection e.g. healthcare workers highlighted. Social stigmatisation associated with COVID-19 is explored and suggested measures to contain the infection discussed.</t>
  </si>
  <si>
    <t>Occupational Medicine</t>
  </si>
  <si>
    <t>10.1093/occmed/kqaa028</t>
  </si>
  <si>
    <t>#1623</t>
  </si>
  <si>
    <t>Jackson-Koku 2020</t>
  </si>
  <si>
    <t>Thinking of treatment strategies for colorectal cancer patients in tumor hospitals under the background of coronavirus pneumonia</t>
  </si>
  <si>
    <t>Hu, X. H.; Niu, W. B.; Zhang, J. F.; Li, B. K.; Yu, B.; Zhang, Z. Y.; Zhou, C. X.; Zhang, X. N.; Gao, Y.; Wang, G. Y.</t>
  </si>
  <si>
    <t>In December 2019, a new outbreak of coronavirus pneumonia began to occur. Its pathogen is 2019-nCoV, which has the characteristics of strong infectivity and general susceptibility. The current situation of prevention and control of new coronavirus pneumonia is severe. In this context, as front-line medical workers bearing important responsibilities and pressure, while through strict management strategy, we can minimize the risk of infection exposure. By summarizing the research progress and guidelines in recent years in the fields of colorectal cancer disease screening, treatment strategies(including early colorectal cancer, locally advanced colorectal cancer, obstructive colorectal cancer, metastatic colorectal cancer and the treatment of patients after neoadjuvant therapy), the choice of medication and time limit for adjuvant therapy, the protective measures for patients undergoing emergency surgery, the re-examination of postoperative patients and the protection of medical staff, etc., authors improve treatment strategies in order to provide more choices for patients to obtain the best treatment under the severe epidemic situation of new coronavirus pneumonia. Meanwhile we hope that it can also provide more timely treatment modeling schemes for colleagues.</t>
  </si>
  <si>
    <t>10.3760/cma.j.cn441530-20200217-00058</t>
  </si>
  <si>
    <t>#1625</t>
  </si>
  <si>
    <t>Hu 2020</t>
  </si>
  <si>
    <t>Hu, L. L.; Wang, W. J.; Zhu, Q. J.; Yang, L.</t>
  </si>
  <si>
    <t>The outbreak of novel coronavirus pneumonia(NCP) caused by 2019Â novel coronavirus has become a global public health challenge. Some patients accompany with liver function damage in addition to the main typical respiratory symptom. Here we analyzed the clinical features, susceptible population, potential causes and therapeutic strategies of NCP related liver injury.</t>
  </si>
  <si>
    <t>10.3760/cma.j.issn.1007-3418.2020.02.001</t>
  </si>
  <si>
    <t>#1626</t>
  </si>
  <si>
    <t>Risk assessment of exported risk of novel coronavirus pneumonia from Hubei Province</t>
  </si>
  <si>
    <t>Hu, J. X.; He, G. H.; Liu, T.; Xiao, J. P.; Rong, Z. H.; Guo, L. C.; Zeng, W. L.; Zhu, Z. H.; Gong, D. X.; Yin, L. H.; Wan, D. H.; Zeng, L. L.; Ma, W. J.</t>
  </si>
  <si>
    <t>Objective: To evaluate the exported risk of novel coronavirus pneumonia (NCP) from Hubei Province and the imported risk in various provinces across China. Methods: Data of reported NCP cases and Baidu Migration Indexin all provinces of the country as of February 14, 2020 were collected. The correlation analysis between cumulative number of reported cases and the migration index from Hubei was performed, and the imported risks from Hubei to different provinces across China were further evaluated. Results: A total of 49 970 confirmed cases were reported nationwide, of which 37 884 were in Hubei Province. The average daily migration index from Hubei to other provinces was 312.09, Wuhan and other cities in Hubei were 117.95 and 194.16, respectively. The cumulative NCP cases of provinces was positively correlated with the migration index derived from Hubei province, also in Wuhan and other cities in Hubei, with correlation coefficients of 0.84, 0.84, and 0.81. In linear model, population migration from Hubei Province, Wuhan and other cities in Hubei account for 71.2%, 70.1%, and 66.3% of the variation, respectively. The period of high exported risk from Hubei occurred before January 27, of which the risks before January 23 mainly came from Wuhan, and then mainly from other cities in Hubei. Hunan Province, Henan Province and Guangdong Province ranked the top three in terms of cumulative imported risk (the cumulative risk indices were 58.61, 54.75 and 49.62 respectively). Conclusion: The epidemic in each province was mainly caused by the importation of Hubei Province. Taking measures such as restricting the migration of population in Hubei Province and strengthening quarantine measures for immigrants from Hubei Province may greatly reduce the risk of continued spread of the epidemic.</t>
  </si>
  <si>
    <t>E017-E017</t>
  </si>
  <si>
    <t>10.3760/cma.j.cn112150-20200219-00142</t>
  </si>
  <si>
    <t>#1627</t>
  </si>
  <si>
    <t>Offline: Facts are not enough</t>
  </si>
  <si>
    <t>10.1016/S0140-6736(20)30405-0</t>
  </si>
  <si>
    <t>#1628</t>
  </si>
  <si>
    <t>Clinical Features of Atypical 2019 Novel Coronavirus Pneumonia with an initially Negative RT-PCR Assay</t>
  </si>
  <si>
    <t>Hao, Wendong</t>
  </si>
  <si>
    <t>https://doi.org/10.1016/j.jinf.2020.02.008</t>
  </si>
  <si>
    <t>#1633</t>
  </si>
  <si>
    <t>Hao 2020</t>
  </si>
  <si>
    <t>Exploring the mechanism of liver enzyme abnormalities in patients with novel coronavirus-infected pneumonia</t>
  </si>
  <si>
    <t>Guan, G. W.; Gao, L.; Wang, J. W.; Wen, X. J.; Mao, T. H.; Peng, S. W.; Zhang, T.; Chen, X. M.; Lu, F. M.</t>
  </si>
  <si>
    <t>Objective: To explore and analyze the possible mechanism of liver injury in patients with coronavirus disease 2019 (novel coronavirus pneumonia, NCP). Methods: The correlation between ALT, AST and other liver enzyme changes condition and NCP patients' disease status reported in the literature was comprehensively analyzed. ACE2 expression in liver tissue for novel coronavirus was analyzed based on single cell sequencing (GSE115469) data. RNA-Seq method was used to analyze Ace2 expression and transcription factors related to its expression in liver tissues at various time-points after hepatectomy in mouse model of acute liver injury with partial hepatectomy. t-test or Spearman rank correlation analysis was used for statistical analysis. Results: ALT and AST were abnormally elevated in some patients with novel coronavirus infection, and the rate and extent of ALT and AST elevation in severe NCP patients were higher than those in non-severe patients. Liver tissue results of single cell sequencing and immunohistochemistry showed that ACE2 was only expressed in bile duct epithelial cells of normal liver tissues, and very low in hepatocytes. In a mouse model of acute liver injury with partial hepatectomy, Ace2 expression was down-regulated on the first day, but it was elevated up to twice of the normal level on the third day, and returned to normal level on seventh day when the liver recovered and hepatocyte proliferation stopped. Whether this phenomenon suggests that the bile duct epithelial cells with positive expression of Ace2 participate in the process of liver regeneration after partial hepatectomy deserves further study. In RNA-Seq data, 77 transcription factors were positively correlated with the expression of ACE2 (r &gt; 0.2, FDR &lt; 0.05), which were mainly enriched in the development, differentiation, morphogenesis and cell proliferation of glandular epithelial cells. Conclusion: We assumed that in addition to the over activated inflammatory response in patients with NCP, the up-regulation of ACE2 expression in liver tissue caused by compensatory proliferation of hepatocytes derived from bile duct epithelial cells may also be the possible mechanism of liver tissue injury caused by 2019 novel coronavirus infection.</t>
  </si>
  <si>
    <t>10.3760/cma.j.issn.1007-3418.2020.02.002</t>
  </si>
  <si>
    <t>#1637</t>
  </si>
  <si>
    <t>Awaiting classification; Clinical aspects, diagnosis, treatment</t>
  </si>
  <si>
    <t>Potential benefits of precise corticosteroids therapy for severe 2019-nCoV pneumonia</t>
  </si>
  <si>
    <t>Gao, Wei Zhou; Yisi, Liu; Dongdong, Tian; Cheng, Wang; Sa, Wang; Jing, Cheng; Ming, Hu; Minghao, Fang; Yue</t>
  </si>
  <si>
    <t>Salvage corticosteroids treatment for critical patients with 2019-nCoV? Corticosteroids are widely used to prevent lung injury caused by severe community-acquired pneumonia (sCAP) due to their excellent pharmacological effects on the suppression of exuberant and dysfunctional systematic inflammation5. Some scholars may not support the corticosteroids treatment for novel coronavirus pneumonia (NCP), because observational studies and systematic reviews have indicated inconclusive clinical evidence on the effect of corticosteroids therapy for viral pneumonias (such as SARS, MERS and H1N1). Additionally, pulse-dose therapy or long-term administration to high dose of corticosteroids in early stage were reported to be possibly harmful6,7,8. However, these conclusions obscured the clinical benefits of corticosteroids on some subgroups of patients, particularly those with severe symptoms, as the clinical effects might be related to the indication (severities of illness), the timing of intervention, the dose and duration of corticosteroids therapy9.</t>
  </si>
  <si>
    <t>Signal Transduction and Targeted Therapy</t>
  </si>
  <si>
    <t>10.1038/s41392-020-0127-9</t>
  </si>
  <si>
    <t>#1644</t>
  </si>
  <si>
    <t>Chinese medical personnel against the 2019-nCoV</t>
  </si>
  <si>
    <t>Feng, Zhan-hui; Cheng, Yong-ran; Chen, Juan; Ye, Lan; Zhou, Meng-Yun; Wang, Ming-Wei</t>
  </si>
  <si>
    <t>https://doi.org/10.1016/j.jinf.2020.02.011</t>
  </si>
  <si>
    <t>#1646</t>
  </si>
  <si>
    <t>Feng 2020</t>
  </si>
  <si>
    <t>SARS-CoV-2: a novel deadly virus in a globalised world</t>
  </si>
  <si>
    <t>Dilcher, Meik; Werno, Anja; Jennings, Lance C.</t>
  </si>
  <si>
    <t>#1662</t>
  </si>
  <si>
    <t>Dilcher 2020</t>
  </si>
  <si>
    <t>Real-time forecasts of the COVID-19 epidemic in China from February 5th to February 24th, 2020</t>
  </si>
  <si>
    <t>Chowell, K. Roosa; Lee, Y.; Luo, R.; Kirpich, A.; Rothenberg, R.; Hyman, J. M.; Yan, P.; G</t>
  </si>
  <si>
    <t>The initial cluster of severe pneumonia cases that triggered the COVID-19 epidemic was identified in Wuhan, China in December 2019. While early cases of the disease were linked to a wet market, human-to-human transmission has driven the rapid spread of the virus throughout China. The Chinese government has implemented containment strategies of city-wide lockdowns, screening at airports and train stations, and isolation of suspected patients; however, the cumulative case count keeps growing every day. The ongoing outbreak presents a challenge for modelers, as limited data are available on the early growth trajectory, and the epidemiological characteristics of the novel coronavirus are yet to be fully elucidated.We use phenomenological models that have been validated during previous outbreaks to generate and assess short-term forecasts of the cumulative number of confirmed reported cases in Hubei province, the epicenter of the epidemic, and for the overall trajectory in China, excluding the province of Hubei. We collect daily reported cumulative confirmed cases for the 2019-nCoV outbreak for each Chinese province from the National Health Commission of China. Here, we provide 5, 10, and 15 day forecasts for five consecutive days, February 5th through February 9th, with quantified uncertainty based on a generalized logistic growth model, the Richards growth model, and a sub-epidemic wave model.Our most recent forecasts reported here, based on data up until February 9, 2020, largely agree across the three models presented and suggest an average range of 7409â€“7496 additional confirmed cases in Hubei and 1128â€“1929 additional cases in other provinces within the next five days. Models also predict an average total cumulative case count between 37,415 and 38,028 in Hubei and 11,588â€“13,499 in other provinces by February 24, 2020.Mean estimates and uncertainty bounds for both Hubei and other provinces have remained relatively stable in the last three reporting dates (February 7th â€“ 9th). We also observe that each of the models predicts that the epidemic has reached saturation in both Hubei and other provinces. Our findings suggest that the containment strategies implemented in China are successfully reducing transmission and that the epidemic growth has slowed in recent days. Keywords: COVID-19, Coronavirus, China, Real-time forecasts, Phenomenological models</t>
  </si>
  <si>
    <t>256-263</t>
  </si>
  <si>
    <t>#1669</t>
  </si>
  <si>
    <t>Chowell 2020</t>
  </si>
  <si>
    <t>Chen, Y. H.; Peng, J. S.</t>
  </si>
  <si>
    <t>The outbreak of the novel coronavirus pneumonia (NCP) has become a public health emergency in China. Chinese authorities and health agencies had devoted great efforts to control this disease. As surgeons specialized in the treatment of gastrointestinal tumors, we should always be aware of the prevention for NCP and incorporate this awareness into every detail of clinical practice. For the patients with gastrointestinal tumors, pre-admission screening should be done in order to rule out NCP. Real-time RT-PCR panel and chest CT scan should be conducted for patients with fever (&gt;37.3â„ƒ), travel history to Hubei Province within 14 days, or contact history with residents from Wuhan district within 14 days. Prevention measures for both medical staffs and the screen-negative admitted patients should also be enhanced because false negative is possible. Medical instruments should be properly discarded or disinfected according to standardized procedures established by the local center for disease control and prevention (CDC). Surgical operation should be reduced at a minimal level to prevent cross infection in this special period.Surgical intervention for benign tumor should be postponed. For malignant tumor, multidisciplinary therapy (MDT) is recommended and non-surgical anti-tumor therapy should be selected with higher priority. Neoadjuvant therapy is highly recommended for gastrointestinal cancer at advanced stages that meet the indications of NCCN guideline (gastric cancer T stage â‰¥ 2/rectal cancer T stage â‰¥ 3/unresectable colon cancer). Gastric or esophagogastricjunction (EGJ) malignant tumor with obstruction can be managed with gastric tube decompression or stent placement to relieve the symptoms. Transnasal enteral feeding tube intubation/percutaneous endoscopic gastrostomy could be adopted to ensure enteral nutrition supply. For colorectal malignancy with simple intestinal obstruction, stent placement can achieve a high success rate, which not only helps avoid emergency surgery, but also creates a better condition for subsequent surgery. Transcatheter arterial embolization for hemostasis is an alternative choice for gastrointestinal tumor with bleeding. However, emergency operation still must be performed for patients with acute uncontrolled bleeding, obstruction or after other alternative treatment measures fail. All cases with suspicious or confirmed with NCP must be reported to the local CDC department. All invasive intervention must be performed in a designated isolation area. Tertiary prevention measure must be adopted for all anesthetists with additional face mask or medical goggle protection to prevent respiratory droplet transmission. Preventive enterostomy is preferable in lower digestive tract surgery. Thoroughly disinfecting the operating room after surgery is necessary. Fever after surgery must be carefully differentiated whether it's caused by post-surgery abdominal infection/inflammation or NCP. Single-room isolation and related examinations should be performed according to the standard procedures. We believe that with the unprecedentedly joint efforts of doctors and patients, we will eventually win this war against NCP.</t>
  </si>
  <si>
    <t>10.3760/cma.j.issn.1671-0274.2020.02.001</t>
  </si>
  <si>
    <t>#1673</t>
  </si>
  <si>
    <t>Coronavirus Disease 2019: Coronaviruses and Blood Safety</t>
  </si>
  <si>
    <t>Chang, Le; Yan, Ying; Wang, Lunan</t>
  </si>
  <si>
    <t>With the outbreak of unknown pneumonia in Wuhan, China in December 2019, a new coronavirus, Severe Acute Respiratory Syndrome Corona Virus-2 (SARS-CoV-2) aroused the attention of the entire world. The current outbreak of infections with SARS-CoV-2 is termed Corona Virus Disease- 2019 (COVID-19). The World Health Organization (WHO) declared COVID-19 in China as a Public Health Emergency of International Concern (PHEIC). Two other corona virus infections-- SARS in 2002â€“2003 and Middle East Respiratory Syndrome (MERS) in 2012-- both caused severe respiratory syndrome in humans. All three of these emerging infectious diseases leading to a global spread are caused by beta-coronaviruses. Although coronaviruses usually infect the upper or lower respiratory tract, viral shedding in plasma or serum is common. Therefore, there is still a theoretical risk of transmission of coronaviruses through the transfusion of labile blood products. Because more and more asymptomatic infections are being found among COVID-19 cases, considerations of blood safety and coronaviruses have arisen especially in endemic areas. In this review, we detail current evidence and understanding of the transmission of SARS-CoV, MERS-CoV and SARS-CoV-2 through blood products as of February 10, 2020 and also discuss pathogen inactivation methods on coronaviruses.</t>
  </si>
  <si>
    <t>https://doi.org/10.1016/j.tmrv.2020.02.003</t>
  </si>
  <si>
    <t>#1681</t>
  </si>
  <si>
    <t>Chang 2020</t>
  </si>
  <si>
    <t>Global challenges in health and health care for nurses and midwives everywhere</t>
  </si>
  <si>
    <t>Catton, H.</t>
  </si>
  <si>
    <t>The next decade is likely to produce any number of global challenges that will affect health and health care, including pan-national infections such as the new coronavirus COVID-19 and others that will be related to global warming. Nurses will be required to react to these events, even though they will also be affected as ordinary citizens. The future resilience of healthcare services will depend on having sufficient numbers of nurses who are adequately resourced to face the coming challenges.</t>
  </si>
  <si>
    <t>Int Nurs Rev</t>
  </si>
  <si>
    <t>10.1111/inr.12578</t>
  </si>
  <si>
    <t>#1682</t>
  </si>
  <si>
    <t>Catton 2020</t>
  </si>
  <si>
    <t>Novel Viruses, Zoonotic Infections, and Travel Health</t>
  </si>
  <si>
    <t>Brucker, Mary C.</t>
  </si>
  <si>
    <t>Nursing for Women's Health</t>
  </si>
  <si>
    <t>https://doi.org/10.1016/j.nwh.2020.02.002</t>
  </si>
  <si>
    <t>#1687</t>
  </si>
  <si>
    <t>Brucker 2020</t>
  </si>
  <si>
    <t>Risk Assessment of Novel Coronavirus COVID-19 Outbreaks Outside China Characteristics of and Public Health Responses to the Coronavirus Disease 2019 Outbreak in China</t>
  </si>
  <si>
    <t>Boldog, PÃ©ter; Tekeli, TamÃ¡s; Vizi, Zsolt; DÃ©nes, Attila; Bartha, A. Ferenc; RÃ¶st, Gergely; Deng, Sheng-Qun; Peng, Hong-Juan</t>
  </si>
  <si>
    <t>We developed a computational tool to assess the risks of novel coronavirus outbreaks outside of China. We estimate the dependence of the risk of a major outbreak in a country from imported cases on key parameters such as: (i) the evolution of the cumulative number of cases in mainland China outside the closed areas; (ii) the connectivity of the destination country with China, including baseline travel frequencies, the effect of travel restrictions, and the efficacy of entry screening at destination; and (iii) the efficacy of control measures in the destination country (expressed by the local reproduction number R loc ). We found that in countries with low connectivity to China but with relatively high R loc , the most beneficial control measure to reduce the risk of outbreaks is a further reduction in their importation number either by entry screening or travel restrictions. Countries with high connectivity but low R loc benefit the most from policies that further reduce R loc . Countries in the middle should consider a combination of such policies. Risk assessments were illustrated for selected groups of countries from America, Asia, and Europe. We investigated how their risks depend on those parameters, and how the risk is increasing in time as the number of cases in China is growing. In December 2019, cases of unidentified pneumonia with a history of exposure in the Huanan Seafood Market were reported in Wuhan, Hubei Province. A novel coronavirus, SARS-CoV-2, was identified to be accountable for this disease. Human-to-human transmission is confirmed, and this disease (named COVID-19 by World Health Organization (WHO)) spread rapidly around the country and the world. As of 18 February 2020, the number of confirmed cases had reached 75,199 with 2009 fatalities. The COVID-19 resulted in a much lower case-fatality rate (about 2.67%) among the confirmed cases, compared with Severe Acute Respiratory Syndrome (SARS) and Middle East Respiratory Syndrome (MERS). Among the symptom composition of the 45 fatality cases collected from the released official reports, the top four are fever, cough, short of breath, and chest tightness/pain. The major comorbidities of the fatality cases include hypertension, diabetes, coronary heart disease, cerebral infarction, and chronic bronchitis. The source of the virus and the pathogenesis of this disease are still unconfirmed. No specific therapeutic drug has been found. The Chinese Government has initiated a level-1 public health response to prevent the spread of the disease. Meanwhile, it is also crucial to speed up the development of vaccines and drugs for treatment, which will enable us to defeat COVID-19 as soon as possible.</t>
  </si>
  <si>
    <t>10.3390/jcm9020571 10.3390/jcm9020575ER -</t>
  </si>
  <si>
    <t>#1688</t>
  </si>
  <si>
    <t>Boldog 2020</t>
  </si>
  <si>
    <t>Chest CT Findings in Coronavirus Disease-19 (COVID-19): Relationship to Duration of Infection</t>
  </si>
  <si>
    <t>Bernheim, Adam; Mei, Xueyan; Huang, Mingqian; Yang, Yang; Fayad, Zahi A.; Zhang, Ning; Diao, Kaiyue; Lin, Bin; Zhu, Xiqi; Li, Kunwei; Li, Shaolin; Shan, Hong; Jacobi, Adam; Chung, Michael</t>
  </si>
  <si>
    <t>In this retrospective study, chest CTs of 121 symptomatic patients infected with coronavirus disease-19 (COVID-19) from four centers in China from January 18, 2020 to February 2, 2020 were reviewed for common CT findings in relationship to the time between symptom onset and the initial CT scan (i.e. early, 0-2 days (36 patients), intermediate 3-5 days (33 patients), late 6-12 days (25 patients)). The hallmarks of COVID-19 infection on imaging were bilateral and peripheral ground-glass and consolidative pulmonary opacities. Notably, 20/36 (56%) of early patients had a normal CT. With a longer time after the onset of symptoms, CT findings were more frequent, including consolidation, bilateral and peripheral disease, greater total lung involvement, linear opacities, "crazy-paving" pattern and the "reverse halo" sign. Bilateral lung involvement was observed in 10/36 early patients (28%), 25/33 intermediate patients (76%), and 22/25 late patients (88%).</t>
  </si>
  <si>
    <t>200463-200463</t>
  </si>
  <si>
    <t>10.1148/radiol.2020200463</t>
  </si>
  <si>
    <t>#1690</t>
  </si>
  <si>
    <t>Bernheim 2020</t>
  </si>
  <si>
    <t>Presumed Asymptomatic Carrier Transmission of COVID-19</t>
  </si>
  <si>
    <t>Bai, Yan; Yao, Lingsheng; Wei, Tao; Tian, Fei; Jin, Dong-Yan; Chen, Lijuan; Wang, Meiyun</t>
  </si>
  <si>
    <t>10.1001/jama.2020.2565</t>
  </si>
  <si>
    <t>#1696</t>
  </si>
  <si>
    <t>The non-contact handheld cutaneous infra-red thermometer for fever screening during the COVID-19 global emergency</t>
  </si>
  <si>
    <t>Aw, Dr Junjie</t>
  </si>
  <si>
    <t>https://doi.org/10.1016/j.jhin.2020.02.010</t>
  </si>
  <si>
    <t>#1700</t>
  </si>
  <si>
    <t>Aw 2020</t>
  </si>
  <si>
    <t>COVID-2019: the role of the nsp2 and nsp3 in its pathogenesis</t>
  </si>
  <si>
    <t>Angeletti, Silvia; Benvenuto, Domenico; Bianchi, Martina; Giovanetti, Marta; Pascarella, Stefano; Ciccozzi, Massimo</t>
  </si>
  <si>
    <t>Last December 2019, a new virus, named COVID-2019 causing many cases of severe pneumonia was reported in Wuhan, China. The virus knowledge is limited and especially about COVID-2019 pathogenesis. The Open Reading Frame 1ab (ORF1ab) of COVID-2019 has been analyzed to evidence the presence of mutation caused by selective pressure on the virus. For selective pressure analysis fast-unconstrained Bayesian approximation (FUBAR) was used. Homology modelling has been performed by SwissModel and HHPred servers. The presence of transmembrane helical segments in Coronavirus ORF1ab nsp2 and nsp3, was tested by TMHMM, MEMSAT and MEMPACK tools. Three-dimensional structures have been analyzed and displayed using PyMOL. FUBAR analysis revealed the presence of potential sites under positive selective pressure (p-value &lt; 0.05). Position 723 in the COVID-2019 has a serine instead a glycine residue, while at aminoacidic position 1010 a proline instead an isoleucine. Significant (p &lt; 0.05) pervasive negative selection in 2416 sites (55%) was found. The positive selective pressure could account for some clinical features of this virus compared to SARS and Bat SARS-like CoV. The stabilizing mutation falling in the endosome-associated-protein-like domain of the nsp2 protein could account for COVID-2019 high ability of contagious, while the destabilizing mutation in nsp3 proteins could suggest a potential mechanism differentiating COVID-2019 from SARS. These data could be helpful for further investigation aimed to identify potential therapeutic targets or vaccine strategy, especially in the actual moment when the epidemic is ongoing and the scientific community is trying to enrich knowledge about this new viral pathogen. This article is protected by copyright. All rights reserved.</t>
  </si>
  <si>
    <t>10.1002/jmv.25719</t>
  </si>
  <si>
    <t>#1704</t>
  </si>
  <si>
    <t>Angeletti 2020</t>
  </si>
  <si>
    <t>The Novel Chinese Coronavirus (2019-nCoV) Infections: challenges for fighting the storm</t>
  </si>
  <si>
    <t>Bassetti, M.; Vena, A.; Roberto Giacobbe, D.</t>
  </si>
  <si>
    <t>Since end of December 2019, a cluster of patients with pneumonia of unknown origin was reported from Wuhan, Hubei province, China. They shared a connection with the Huanan South China Seafood Market in Wuhan, and now it has been confirmed that the disease is caused by a novel coronavirus (provisionally named 2019-nCoV). As of today (30 January 2020), 7734 cases have been confirmed in China, and 90 cases have also been cumulatively reported from Taiwan, Thailand, Vietnam, Malaysia, Nepal, Sri Lanka, Cambodia, Japan, Singapore, Republic of Korea, United Arab Emirate, United States, The Philippines, India, Australia, Canada, Finland, France, and Germany (Finland, France and Germany are the only European countries in which cases [n= 1, n = 5, and n = 4, respectively] have been reported up to date). According to the released news, the case rate fatality is 2.2% (170/7824).</t>
  </si>
  <si>
    <t>European journal of clinical investigation</t>
  </si>
  <si>
    <t>e13209</t>
  </si>
  <si>
    <t>10.1111/eci.13209</t>
  </si>
  <si>
    <t>#113</t>
  </si>
  <si>
    <t>Bassetti 2020</t>
  </si>
  <si>
    <t>* Narrative review; Awaiting classification; Clinical aspects, diagnosis, treatment</t>
  </si>
  <si>
    <t>Potential for global spread of a novel coronavirus from China</t>
  </si>
  <si>
    <t>10.1093/jtm/taaa011</t>
  </si>
  <si>
    <t>#102</t>
  </si>
  <si>
    <t xml:space="preserve">Sue  Hill (2020-02-03 20:57:09)(Screen): this is a duplicate of a citation already reviewed.; </t>
  </si>
  <si>
    <t>* Narrative review; Awaiting classification; Epidemiology</t>
  </si>
  <si>
    <t>The 2019-new coronavirus epidemic: evidence for virus evolution</t>
  </si>
  <si>
    <t>Benvenuto, Domenico; Giovannetti, Marta; Ciccozzi, Alessandra; Spoto, Silvia; Angeletti, Silvia; Ciccozzi, Massimo</t>
  </si>
  <si>
    <t>Abstract There is worldwide concern about the new coronavirus 2019-nCoV as a global public health threat. In thisÂ article,Â we provide a preliminary evolutionary and molecular epidemiological analysis of this new virus. A phylogenetic tree has been built using the 15 available whole genome sequenceÂ of 2019-nCoV and 12 whole genome sequencesÂ of 2019-nCoV and 12 highly similar whole genome sequences available in gene bank (5 from SARS, 2 from MERS and 5 from Bat SARS-like Coronavirus). Fast Unconstrained Bayesian ApproximationÂ (FUBAR) analysis shows that theÂ NucleocapsidÂ and the Spike Glycoprotein have some sites under positive pressure while homology modelling revealed some molecular and structural differences between the viruses. The phylogenetic tree showed that 2019.nCoV significantly clustered with Bat SARS-like Coronavirus sequence isolated in 2015, whereas structural analysis revealed mutation in Spike Glycoprotein and nucleocapsid protein. From these results, 2019-nCoV could be considered as a coronavirus distinct from SARS virus, probably transmitted from bats or another host where conferred its ability to infect humans. This article is protected by copyright. All rights reserved.</t>
  </si>
  <si>
    <t>10.1002/jmv.25688</t>
  </si>
  <si>
    <t>#68</t>
  </si>
  <si>
    <t>Awaiting classification; Virology, immunology</t>
  </si>
  <si>
    <t>The next big threat to global health? 2019 novel coronavirus (2019-nCoV): What advice can we give to travellers? â€“ Interim recommendations January 2020, from the Latin-American society for Travel Medicine (SLAMVI)</t>
  </si>
  <si>
    <t>Biscayart, Cristian; Angeleri, Patricia; Lloveras, Susana; Chaves, TÃ¢nia do Socorro Souza; Schlagenhauf, Patricia; RodrÃ­guez-Morales, Alfonso J.</t>
  </si>
  <si>
    <t>https://doi.org/10.1016/j.tmaid.2020.101567</t>
  </si>
  <si>
    <t>#67</t>
  </si>
  <si>
    <t>Biscayart 2020</t>
  </si>
  <si>
    <t>* Narrative review; * Normative guidance; Awaiting classification; Clinical aspects, diagnosis, treatment; Infection prevention and control</t>
  </si>
  <si>
    <t>Novel coronavirus (SARS-CoV-2) epidemic: a veterinary perspective</t>
  </si>
  <si>
    <t>Lorusso, Alessio; Calistri, Paolo; Petrini, Antonio; Savini, Giovanni; Decaro, Nicola</t>
  </si>
  <si>
    <t>Vet Ital</t>
  </si>
  <si>
    <t>10.12834/VetIt.1768.9338.1</t>
  </si>
  <si>
    <t>#754</t>
  </si>
  <si>
    <t>* Opinion piece; Reservoir; Virology, immunology</t>
  </si>
  <si>
    <t>Daily briefing: The potential for repurposing existing drugs to fight COVID-19 coronavirus</t>
  </si>
  <si>
    <t>Time is of the essence â€” hereâ€™s what weâ€™ve already got. Plus, biologyâ€™s cryo-electron microscopy boom and why Scotland is bringing back bogs. Time is of the essence â€” hereâ€™s what weâ€™ve already got. Plus, biologyâ€™s cryo-electron microscopy boom and why Scotland is bringing back bogs.</t>
  </si>
  <si>
    <t>doi:10.1038/d41586-020-00412-x</t>
  </si>
  <si>
    <t>#776</t>
  </si>
  <si>
    <t>The progress of 2019 Novel Coronavirus (2019-nCoV) event in China</t>
  </si>
  <si>
    <t>Guan, Wang; Xian, Jin</t>
  </si>
  <si>
    <t>It has been more than one month since the first 2019-nCov infected person was diagnosed. However, the number of cumulative cases is keeping upward, including the severe cases and death cases. It has been proved that droplets transmission is the major route for 2019-nCov infection, and interpersonal contact could also cause the disease. Due to the fast-growing of Wuhan pneumonia and relative low cure rate, Chinese government is facing great challenges, and has taken emergency measures on disease prevention and clinical treatment, including population mobility control, building five or more hospitals for Wuhan pneumonia treatment, such as "Huo Shen Shan" hospital as well as developing a specific vaccine. In the meanwhile, the government shared the updated Genome Sequence of 2019-nCoV to the public, and scientists from China and oversea are working tightly and efficiently on public health emergency. This article is protected by copyright. All rights reserved.</t>
  </si>
  <si>
    <t>10.1002/jmv.25705</t>
  </si>
  <si>
    <t>#774</t>
  </si>
  <si>
    <t>Maybe not an overreaction</t>
  </si>
  <si>
    <t>Han, Li-Hsin</t>
  </si>
  <si>
    <t>A mathematical simulation of coronavirus COVID-19 estimated the number of infections to be far worse than reported. Starting in December 2019, a novel coronavirus, known as COVID-19, caused growing cases of atypical pneumonia in the city of Wuhan, China. The virus spread. As of 12 February 2020, a total of 45,204 confirmed cases had been reported from China and 519 confirmed cases from 27 countries worldwide. Among the reported victims, 1116 died. When facing an epidemic as such, a dangerous mistake that countries over the world can make is to rely entirely on confirmed data but underestimate the actual size of infections. Causes of underestimation include the limitation of resources, as there can be insufficient quarantine spaces, detection reagents, and medical personnel to identify infections in real time. Additionally, the lack of symptoms from the virus in its dormant state can delay confirmation. There is also a fear of data being manipulated or downplayed by officials due to economic and political concerns.</t>
  </si>
  <si>
    <t>10.1126/scitranslmed.aba9019</t>
  </si>
  <si>
    <t>#772</t>
  </si>
  <si>
    <t>Offline: 2019-nCoV outbreak&amp;#x2014;early lessons</t>
  </si>
  <si>
    <t>10.1016/S0140-6736(20)30212-9</t>
  </si>
  <si>
    <t>#77</t>
  </si>
  <si>
    <t xml:space="preserve">Jose  Garnica (2020-02-04 01:55:52)(Included): Duplicate of #105.; </t>
  </si>
  <si>
    <t>Use of Chest CT in Combination with Negative RT-PCR Assay for the 2019 Novel Coronavirus but High Clinical Suspicion</t>
  </si>
  <si>
    <t>Huang, Peikai; Liu, Tianzhu; Huang, Lesheng; Liu, Hailong; Lei, Ming; Xu, Wangdong; Hu, Xiaolu; Chen, Jun; Liu, Bo</t>
  </si>
  <si>
    <t>200330-200330</t>
  </si>
  <si>
    <t>10.1148/radiol.2020200330</t>
  </si>
  <si>
    <t>#769</t>
  </si>
  <si>
    <t>Toning down the 2019-nCoV media hypeâ€”and restoring hope</t>
  </si>
  <si>
    <t>Ippolito, Giuseppe; Hui, David S.; Ntoumi, Francine; Maeurer, Markus; Zumla, Alimuddin</t>
  </si>
  <si>
    <t>https://doi.org/10.1016/S2213-2600(20)30070-9</t>
  </si>
  <si>
    <t>#768</t>
  </si>
  <si>
    <t>Ippolito 2020</t>
  </si>
  <si>
    <t>NOVEL CORONAVIRUS THAT RECENTLY EMERGED IN CHINA</t>
  </si>
  <si>
    <t>Israeli, Eitan</t>
  </si>
  <si>
    <t>Harefuah</t>
  </si>
  <si>
    <t>70-71</t>
  </si>
  <si>
    <t>#767</t>
  </si>
  <si>
    <t>Israeli 2020</t>
  </si>
  <si>
    <t>Novel coronavirus: how the things are in Wuhan</t>
  </si>
  <si>
    <t>Khan, Suliman; Nabi, Ghulam; Han, Guang; Siddique, Rabeea; Lian, Shuai; Shi, Hongwei; Bashir, Nadia; Ali, Ashaq; Shereen, Muhammad Adnan</t>
  </si>
  <si>
    <t>Clinical Microbiology and Infection</t>
  </si>
  <si>
    <t>https://doi.org/10.1016/j.cmi.2020.02.005</t>
  </si>
  <si>
    <t>#764</t>
  </si>
  <si>
    <t>Novel coronavirus, poor quarantine, and the risk of pandemic</t>
  </si>
  <si>
    <t>Khan, S.; Siddique, R.; Ali, A.; Xue, M.; Nabi, G.</t>
  </si>
  <si>
    <t>https://doi.org/10.1016/j.jhin.2020.02.002</t>
  </si>
  <si>
    <t>#763</t>
  </si>
  <si>
    <t>Community pharmacist in public health emergencies: Quick to action against the coronavirus 2019-nCoV outbreak</t>
  </si>
  <si>
    <t>Lam Ung, Carolina Oi</t>
  </si>
  <si>
    <t>The 2019-nCoV infection that is caused by a novel strain of coronavirus was first detected in China in the end of December 2019 and declared a public health emergency of international concern by the World Health Organization on January 30, 2020. Community pharmacists in one of the first areas that had confirmed cases of the viral infection, Macau, joined the collaborative force in supporting the local health emergency preparedness and response arrangements. This paper aimed to improve the understanding of community pharmacistsâ€™ role in case of 2019-CoV outbreak based on the practical experiences in consultation with the recommendations made by the International Pharmaceutical Federation on the Coronavirus 2019-nCoV outbreak.</t>
  </si>
  <si>
    <t>Research in Social and Administrative Pharmacy</t>
  </si>
  <si>
    <t>https://doi.org/10.1016/j.sapharm.2020.02.003</t>
  </si>
  <si>
    <t>#762</t>
  </si>
  <si>
    <t>LamUng 2020</t>
  </si>
  <si>
    <t>The novel coronavirus (2019-nCoV) outbreak: Think the unthinkable and be prepared to face the challenge</t>
  </si>
  <si>
    <t>Lippi, G.; Plebani, M.</t>
  </si>
  <si>
    <t>Diagnosis</t>
  </si>
  <si>
    <t>10.1515/dx-2020-0015</t>
  </si>
  <si>
    <t>#758</t>
  </si>
  <si>
    <t>Lippi 2020</t>
  </si>
  <si>
    <t>Potential inhibitors against 2019-nCoV coronavirus M protease from clinically approved medicines</t>
  </si>
  <si>
    <t>Liu, Xin; Wang, Xiu-Jie</t>
  </si>
  <si>
    <t>Journal of Genetics and Genomics</t>
  </si>
  <si>
    <t>https://doi.org/10.1016/j.jgg.2020.02.001</t>
  </si>
  <si>
    <t>#757</t>
  </si>
  <si>
    <t>A Locally Transmitted Case of SARS-CoV-2 Infection in Taiwan</t>
  </si>
  <si>
    <t>Liu, Ying-Chu; Liao, Ching-Hui; Chang, Chin-Fu; Chou, Chu-Chung; Lin, Yan-Ren</t>
  </si>
  <si>
    <t>On January 25, 2020, a 52-year-old woman with a history of type 2 diabetes presented with fever to an emergency department in central Taiwan. She was admitted to the hospital because of suspicion of pneumonia associated with SARS-CoV-2 infection. She had lived in Wuhan from October 21, 2019, to January 20, 2020. She returned to Taiwan from Wuhan on January 20 on an airplane. On the same day, a throat swab was obtained from another passenger on that flight; that passenger was confirmed to have the first known imported case of SARS-CoV-2 infection in Taiwan when the swab was found to be positive for the virus on January 21.</t>
  </si>
  <si>
    <t>10.1056/NEJMc2001573</t>
  </si>
  <si>
    <t>#755</t>
  </si>
  <si>
    <t>Scientists fear coronavirus spread in countries least able to contain it</t>
  </si>
  <si>
    <t>Mallapaty, Smriti</t>
  </si>
  <si>
    <t>Concerns are rising about the virusâ€™s potential to circulate undetected in Africa and Asia. Concerns are rising about the virusâ€™s potential to circulate undetected in Africa and Asia.</t>
  </si>
  <si>
    <t>doi:10.1038/d41586-020-00405-w</t>
  </si>
  <si>
    <t>#751</t>
  </si>
  <si>
    <t>Mallapaty 2020</t>
  </si>
  <si>
    <t>2019-nCoVâ€…: leÃ§ons dâ€™incertitudes et de mondialisation</t>
  </si>
  <si>
    <t>Matter, Michel</t>
  </si>
  <si>
    <t>340-340</t>
  </si>
  <si>
    <t>#750</t>
  </si>
  <si>
    <t>Directrices de Laboratorio para la detecciÃ³n y diagnÃ³stico de la InfecciÃ³n con el Nuevo Coronavirus 2019 (2019-nCoV)</t>
  </si>
  <si>
    <t>OrganizaciÃ³n Panamericana de la, Salud</t>
  </si>
  <si>
    <t>En las directrices de laboratorio para la detecciÃ³n y diagnÃ³stico de la infecciÃ³n con el nuevo coronovirus 2019 la OrganizaciÃ³n Panamericana de la Salud/OrganizaciÃ³n Mundial de la Salud (OPS/OMS) recomienda a los Estados Miembros garantizar su identificaciÃ³n oportuna, el envÃ­o de las muestras a laboratorios nacionales y de referencia y la implementaciÃ³n del protocolo de detecciÃ³n molecular para 2019-nCoV, segÃºn la capacidad del laboratorio.</t>
  </si>
  <si>
    <t>#749</t>
  </si>
  <si>
    <t>OrganizaciÃ³nPanamericanadela 2020</t>
  </si>
  <si>
    <t>Journey of a Thai Taxi Driver and Novel Coronavirus</t>
  </si>
  <si>
    <t>Pongpirul, Wannarat A.; Pongpirul, Krit; Ratnarathon, Anuttra C.; Prasithsirikul, Wisit</t>
  </si>
  <si>
    <t>On January 20, 2020, a 51-year-old male taxi driver had fever, cough, and myalgia and went to a local pharmacy to get unspecified over-the-counter medications. At the time, he was not aware of the emergence of SARS-CoV-2 or the illness it causes (Covid-19). As the symptoms persisted, he decided to visit a private primary care clinic in Bangkok on January 23. The body temperature was 36.8Â°C (98Â°F). The clinic physician ordered a throat swab for influenza A and B; the swab was negative for both strains. Additional medications were prescribed for treatment of the patientâ€™s symptoms.</t>
  </si>
  <si>
    <t>10.1056/NEJMc2001621</t>
  </si>
  <si>
    <t>#743</t>
  </si>
  <si>
    <t>Pongpirul 2020</t>
  </si>
  <si>
    <t>What are the risks of COVID-19 infection in pregnant women?</t>
  </si>
  <si>
    <t>Qiao, Jie</t>
  </si>
  <si>
    <t>https://doi.org/10.1016/S0140-6736(20)30365-2</t>
  </si>
  <si>
    <t>#741</t>
  </si>
  <si>
    <t>Qiao 2020</t>
  </si>
  <si>
    <t>Coronavirus: why a permanent ban on wildlife trade might not work in China</t>
  </si>
  <si>
    <t>Ribeiro, Joana; Bingre, Pedro; Strubbe, Diederik; Reino, LuÃ­s</t>
  </si>
  <si>
    <t>217-217</t>
  </si>
  <si>
    <t>doi:10.1038/d41586-020-00377-x</t>
  </si>
  <si>
    <t>#738</t>
  </si>
  <si>
    <t>Ribeiro 2020</t>
  </si>
  <si>
    <t>On the use of corticosteroids for 2019-nCoV pneumonia</t>
  </si>
  <si>
    <t>Shang, Lianhan; Zhao, Jianping; Hu, Yi; Du, Ronghui; Cao, Bin</t>
  </si>
  <si>
    <t>https://doi.org/10.1016/S0140-6736(20)30361-5</t>
  </si>
  <si>
    <t>#733</t>
  </si>
  <si>
    <t>Shang 2020</t>
  </si>
  <si>
    <t>2019-nCoV, fake news, and racism</t>
  </si>
  <si>
    <t>Shimizu, Kazuki</t>
  </si>
  <si>
    <t>https://doi.org/10.1016/S0140-6736(20)30357-3</t>
  </si>
  <si>
    <t>#731</t>
  </si>
  <si>
    <t>Shimizu 2020</t>
  </si>
  <si>
    <t>Molecular Basis of Binding between Middle East Respiratory Syndrome Coronavirus and CD26 from Seven Bat Species Distinct Roles for Sialoside and Protein Receptors in Coronavirus Infection</t>
  </si>
  <si>
    <t>Yuan, Yuan; Qi, Jianxun; Peng, Ruchao; Li, Chunrui; Lu, Guangwen; Yan, Jinghua; Wang, Qihui; Gao, George Fu; Qing, Enya; Hantak, Michael; Perlman, Stanley; Gallagher, Tom</t>
  </si>
  <si>
    <t>Continued reports of Middle East respiratory syndrome coronavirus (MERS-CoV) infecting humans have occurred since the identification of this virus in 2012. MERS-CoV is prone to cause endemic disease in the Middle East, with several dozen spillover infections to other continents. It is hypothesized that MERS-CoV originated from bat coronaviruses and that dromedary camels are its natural reservoir. Although gene segments identical to MERS-CoV were sequenced from certain species of bats and one species experimentally shed the virus, it is still unknown whether other bats can transmit the virus. Here, at the molecular level, we found that all purified bat CD26s (bCD26s) from a diverse range of species interact with the receptor binding domain (RBD) of MERS-CoV, with equilibrium dissociation constant values ranging from several to hundreds at the micromolar level. Moreover, all bCD26s expressed in this study mediated the entry of pseudotyped MERS-CoV to receptor-expressing cells, indicating the broad potential engagement of bCD26s as MERS-CoV receptors. Further structural analysis indicated that in the bat receptor, compared to the human receptor, substitutions of key residues and their adjacent amino acids leads to decreased binding affinity to the MERS-RBD. These results add more evidence to the existing belief that bats are the original source of MERS-CoV and suggest that bCD26s in many species can mediate the entry of the virus, which has significant implications for the surveillance and control of MERS-CoV infection.IMPORTANCE In this study, we found that bat CD26s (bCD26s) from different species exhibit large diversities, especially in the region responsible for binding to the receptor binding domain (RBD) of Middle East respiratory syndrome coronavirus (MERS-CoV). However, they maintain the interaction with MERS-RBD at varied affinities and support the entry of pseudotyped MERS-CoV. These bat receptors polymorphisms seem to confer evolutionary pressure for the adaptation of CD26-binding virus, such as the ancestor of MERS-CoV, and led to the generation of diversified CD26-engaging CoV strains. Thus, our data add more evidence to support that bats are the reservoir of MERS-CoV and similar viruses, as well as further emphasize the necessity to survey MERS-CoV and other CoVs among bats. Coronaviruses (CoVs) are common human and animal pathogens that can transmit zoonotically and cause severe respiratory disease syndromes. CoV infection requires spike proteins, which bind viruses to host cell receptors and catalyze virus-cell membrane fusion. Several CoV strains have spike proteins with two receptor-binding domains, an S1A that engages host sialic acids and an S1B that recognizes host transmembrane proteins. As this bivalent binding may enable broad zoonotic CoV infection, we aimed to identify roles for each receptor in distinct infection stages. Focusing on two betacoronaviruses, murine JHM-CoV and human Middle East respiratory syndrome coronavirus (MERS-CoV), we found that virus particle binding to cells was mediated by sialic acids; however, the transmembrane protein receptors were required for a subsequent virus infection. These results favored a two-step process in which viruses first adhere to sialic acids and then require subsequent engagement with protein receptors during infectious cell entry. However, sialic acids sufficiently facilitated the later stages of virus spread through cell-cell membrane fusion, without requiring protein receptors. This virus spread in the absence of the prototype protein receptors was increased by adaptive S1A mutations. Overall, these findings reveal roles for sialic acids in virus-cell binding, viral spike protein-directed cell-cell fusion, and resultant spread of CoV infections.IMPORTANCE CoVs can transmit from animals to humans to cause serious disease. This zoonotic transmission uses spike proteins, which bind CoVs to cells with two receptor-binding domains. Here, we identified the roles for the two binding processes in the CoV infection process. Binding to sialic acids promoted infection and also supported the intercellular expansion of CoV infections through syncytial development. Adaptive mutations in the sialic acid-binding spike domains increased the intercellular expansion process. These findings raise the possibility that the lectin-like properties of many CoVs contribute to facile zoonotic transmission and intercellular spread within infected organisms.</t>
  </si>
  <si>
    <t>10.1128/jvi.01387-19 10.1128/mBio.02764-19</t>
  </si>
  <si>
    <t>#2070</t>
  </si>
  <si>
    <t>The management of biosafety risk in clinical laboratory of hospital during the outbreak of 2019 Novel Coronavirus disease</t>
  </si>
  <si>
    <t>XIAO, Yuling; LU, Xiaojun; KANG, Mei; LI, Dongdong; JIANG, Hong; CHEN, Jie; YING, Binwu; XIE, Yi</t>
  </si>
  <si>
    <t>During the outbreak of coronavirus disease-19 (COVID-19), the clinical laboratories of hospitals designated for the disease treatment is undertaking a lot of clinical testing work of infectious specimens. How to manage the biosafety risk is a major problem that the clinical laboratory and the nosocomial infection control department are facing. This article introduces the hierarchical prevention and control biosafety measures in the clinical laboratory from the perspective of the laboratory, with a view to provide reasonable and feasible methods for the clinical laboratories of hospitals at various levels during the outbreak.</t>
  </si>
  <si>
    <t>#2110</t>
  </si>
  <si>
    <t>XIAO 2020</t>
  </si>
  <si>
    <t>Guidance on strengthening the management processes of childrenâ€²s fever in outpatient department during the novel coronavirus pneumonia epidemic period (First Edition)</t>
  </si>
  <si>
    <t>ZHANG, Guocheng; CHENG, Xiaoning; DING, Hui; SHI, Zhaoling; LI, Ruying; FU, Zhou; CHEN, Qiang; ZHAO, Dongchi; JIN, Runming; NIE, Guoming; LU, Jirong; LIU, Changshan; ZHAO, Deyu; PAN, Jiahua; FENG, Zhichun; SHI, Yuan; XIA, Zhengkun; ZHENG, Chengzhong; JIANG, Jinjin; WANG, Junxia; ZHENG, Yuejie; SHANG, Yunxiao; XIANG, Wei; XU, Baoping; SHEN, Kunling; WANG, Tianyou; YANG, Yonghong; LU, Quan</t>
  </si>
  <si>
    <t>Novel Coronavirus Pneumonia (NCP) is a class B infectious disease, which is prevented and controlled according to class A infectious diseases. Recently, children&amp;prime;s NCP cases have gradually increased, and children&amp;prime;s fever outpatient department has become the first strategic pass to stop the epidemic. Strengthening the management of the fever diagnosis process is very important for early detection of suspected children, early isolation, early treatment and prevention of cross-infection. This article proposes prevention and control strategies for fever diagnosis, optimizes processes, prevents cross-infection, health protection and disinfection of medical staff, based on the relevant diagnosis, treatment, prevention and control programs of the National Health and Health Commission and on the diagnosis and treatment experience of experts in various provinces and cities. The present guidance summarizes current strategies on pre-diagnosis; triage, diagnosis, treatment, and prevention of 2019-nCoV infection in common fever, suspected and confirmed children, which provide practical suggestions on strengthening the management processes of children&amp;prime;s fever in outpatient department during the novel coronavirus pneumonia epidemic period.</t>
  </si>
  <si>
    <t>97-104</t>
  </si>
  <si>
    <t>#2066</t>
  </si>
  <si>
    <t>Advices on the prevention and control of nosocomial infection of novel coronavirus within childrenâ€™s hospitals</t>
  </si>
  <si>
    <t>XU, Hongzhen; CHEN, Shuohui; FU, Junfen; SHU, Qiang; CHEN, Zhimin; SUN, Wei; WANG, Dan; ZHU, Haihong; ZHOU, Hongqin; HUANG, Guolan; FU, Zangzang; ZHAO, Hangyan; WANG, Bin; WU, Xiaoqing; LIANG, Yuqin; HUANG, Yufen; GU, Meihong; WANG, Wei</t>
  </si>
  <si>
    <t>The pneumonia caused by the novel coronavirus (2019-nCoV), which began in December 2019, has become the most serious public health problem, threatening people's health and life. This threat is posing a severe challenge on the diagnosis and treatment of 2019-nCoV infection, the prevention and control of hospital cross infection of medical staff. It is suggested that in addition to strengthening the organization and leadership of the abovementioned work, establishing and improving the prevention and control mechanism deserve greater attention. Furthermore, special attention should be given to the safety of the medical staff, strengthening their infection monitoring and outbreak management. Medical staff in different work areas and positions should be placed under careful protection, cleaning and disinfection measures. The protection during specimen collection, transportation and medical waste management should also be prioritized. This paper also put forward management suggestions for the outpatient department, isolation ward and other key departments. These measures are proposed to provide a guidance for the prevention and control of 2019-nCoV nosocomial infection in the pediatric outpatient and ward.</t>
  </si>
  <si>
    <t>#2106</t>
  </si>
  <si>
    <t>XU 2020</t>
  </si>
  <si>
    <t>Clinical analysis of 23 cases of 2019 novel coronavirus infection in Xinyang City, Henan Province</t>
  </si>
  <si>
    <t>XU, Ming; LI, Mengdie; ZHAN, Weiqiang; HAN, Tao; LIU, Litao; ZHANG, Guosheng; LU, Yibin</t>
  </si>
  <si>
    <t>Objective To analyze the epidemiological characteristics and clinical features of the patients with 2019-nCoV infection, so as to provide basis for clinical diagnosis. Methods The epidemiology, clinical symptoms, laboratory and radiologic data of 23 patients with 2019-nCoV infection admitted to the Fifth People's Hospital of Xinyang City from January 22,2020 to January 29, 2020 were retrospectively analyzed. Results The 23 patients with 2019 nCov infection consisted of 15 men and 8 women, and the median age was 46.0 (40.5, 52.0) years (27-80 years); 9 of them had basic disease (39%), including hypertension (17%), cardiovascular diseases (17%), diabetes (9%), hypothyroidism (4%) and old tuberculosis (4%). All the 23 patients had contact history in Wuhan area or with confirmed infections. Clinical symptoms included: fever (100%), cough (70%), expectoration (43%), myalgia (26%), headache (17%) and dyspnea (17%), and the less common symptoms were diarrhea (4.3%). Blood routine test: white blood cells (WBC) &amp;lt; 4&amp;times;10 9 /L in 11 cases (48%), (4-10)&amp;times;10 9 /L in 10 cases (43%), &amp;gt;10 &amp;times; 109/L in 2 cases (9%); lymphocytopenia in 13 cases (56%). All 23 patients had different degrees of infective lesions in chest CT examination, with 9 cases (39%) on one side and 14 cases (61%) on both sides. Classification: 19 mild cases, 4 severe cases, no critical or death case. Complications included acute respiratory distress syndrome [4 (17%)]. No case was reported with the damage of liver or kidney function and with secondary infection. Conclusions Epidemic history of contact, fever, pneumonia signs of chest CT, normal or decreased count of WBC and lymphocytopenia are the clinical basis for diagnosis of the disease. However, at present, the treatment of patients has not been completed, the effective treatment strategy and final prognosis are not clear.</t>
  </si>
  <si>
    <t>#2101</t>
  </si>
  <si>
    <t>* Epidemiological study; * Narrative review; Epidemiology</t>
  </si>
  <si>
    <t>Corona Virus International Public Health Emergencies: Implications for Radiology Management</t>
  </si>
  <si>
    <t>Zhang, Han-Wen; Yu, Juan; Xu, Hua-Jian; Lei, Yi; Pu, Zu-Hui; Dai, Wei-Cai; Lin, Fan; Wang, Yu-Li; Wu, Xiao-Liu; Liu, Li-Hong; Li, Min; Mo, Yong-Qian; Zhang, Hong; Luo, Si-Ping; Chen, Huan; Lyu, Gui-Wen; Zhou, Zhao-Guang; Liu, Wei-Min; Liu, Xiao-Lei; Song, Hai-Yan; Chen, Fu-Zhen; Zeng, Liang; Zhong, Hua; Guo, Ting-Ting; Hu, Ya-Qiong; Yang, Xin-Xin; Liu, Pin-Ni; Li, Ding-Fu</t>
  </si>
  <si>
    <t>The outbreak of 2019 novel coronavirus (2019-nCoV) pneumonia was reported in Wuhan, Hubei Province, China in December 2019 and has spread internationally. This article discusses how radiology departments can most effectively respond to this public health emergency.</t>
  </si>
  <si>
    <t>Academic Radiology</t>
  </si>
  <si>
    <t>https://doi.org/10.1016/j.acra.2020.02.003</t>
  </si>
  <si>
    <t>#2064</t>
  </si>
  <si>
    <t>Experts proposal and frequently asked questions of rapid screening and prevention of novel coronavirus pneumonia in children</t>
  </si>
  <si>
    <t>ZHANG, Lei; CAO, Qing; WANG, Ying; LU, Quan; HONG, Jianguo; YIN, Yong; ZHANG, Xiaobo; ZHANG, Jianhua; LU, Min; DONG, Xiaoyan; LU, Yanming; ZHANG, Jing; ZHANG, Jian</t>
  </si>
  <si>
    <t>The outbreak of novel coronavirus pneumonia (NCP) has become the most severe public health issue at the moment, threatening people&amp;prime;s lives. Pediatricians in Shanghai have recently launched a discussion on the focused questions of NCP, including the incidence situation, epidemiological features, essentials of early screening, treatment and nosocomial infection prevention of children&amp;prime;s novel coronavirus infection (2019-nCoV), and further put forward the experts proposal upon the patterns of disease occurrence, development, diagnosis and control, for the reference of frontline pediatricians.</t>
  </si>
  <si>
    <t>105-111</t>
  </si>
  <si>
    <t>#2063</t>
  </si>
  <si>
    <t>Strategies suggested for emergency diagnosis and treatment of traumatic orthopedicsin the epidemic periodof Corona Virus Disease 2019</t>
  </si>
  <si>
    <t>YANG, Yue; YU, Aixi; XIAO, Wenxia; SUN, Zhibo; LIU, Feng; WU, Fei</t>
  </si>
  <si>
    <t>Objective To suggest strategies for emergency diagnosis and treatment of trauma orthopedics in the epidemic period of Corona Virus Disease 2019(COVID-19). Methods In the epidemic of COVID-19 from January 21 to February 15, 2020, 128 patients with orthopaedic trauma sought emergency treatment at Department of Orthopedic Surgery, The People&amp;rsquo;s Hospital of Wuhan University. They were 71 males and 57 females with an average age of 48.7 years (from 5 to 88 years).Of them, 107 cases were treated at the outpatient department and 21 hospitalized. Emergency operations were carried out for 4 cases and selective operationsfor 17 cases. COVID-19 infections were recorded in the patients and medical staff as well. Measures taken and experiences learned were summarized since the epidemicoutbreak of COVID-19. Results Of the 107 cases treated at the outpatient department, 3 had a definite diagnosis of COVID-19 and 3 a suspected diagnosis of COVID-19. Of the 4 cases undergoing emergency surgery, one was suspected of having COVID-19. Of the 17 cases undergoing selective surgery, one was diagnosed definitely as COVID-19and 2 were suspected of COVID-19. Two nurses were diagnosed definitely as having mildCOVID-19.One doctor and one nurse were suspected of COVID-19. Since the COVID-19 infections in medical staff occurred all before the preventive and control measures for COVID-19 had been implemented,is was not ruled out that their infections might have come from communities. Conclusions It is particularly important for medical institutions of all levels to maintain safe and effective routine services while doing well in COVID-19 prevention. In the epidemic of COVID-19, front-line medical staff in emergency traumatic orthopedics is faced with great challenges in the process of diagnosing and treating patients. High-quality and safe medical services can be provided as long as nosocomial COVID-19infection is effectively controlled by rigid screening of patientsnewly admitted, classified management of inpatients, optimal management of inpatient wards, standard preventive measures in perioperative period, a perfect system for medical protection, and medical education for patients and their carers.</t>
  </si>
  <si>
    <t>#2086</t>
  </si>
  <si>
    <t>Clinical research progresss of antiviral drugs for the novel coronavirus pneumonia</t>
  </si>
  <si>
    <t>WU, Weigang; YANG, Guilin; ZENG, Xiaobin; WU, Shipin; ZHOU, Boping</t>
  </si>
  <si>
    <t>The novel coronavirus (2019-nCoV or SARS-CoV-2) is a highly contagious and deadly virus that has infected more than 50 000 people and killed more than 1 000 people in 25 countries around the world. People who infected by the novel coronavirus may suffer from fever and cough, some may gradually appear breathing difficulties and other serious manifestations, some severe patients may have acute respiratory distress syndrome and septic shock leading to death. However, there are no definite and effective antiviral drugs for the novel coronavirus pneumonia all around the world. Therefore, this article aims to provide new idea for the effective treatment of the novel coronavirus pneumonia by summarizing the basic research and clinical progress of antiviral drugs at home and abroad.</t>
  </si>
  <si>
    <t>Chinese Journal of Experimental and Clinical Virology</t>
  </si>
  <si>
    <t>#2120</t>
  </si>
  <si>
    <t>Understanding the Influence Factors in Viral Nucleic Acid Test of 2019 novel Coronavirus (2019-nCoV)</t>
  </si>
  <si>
    <t>XI, Mo; WEI, Qin; QIHUA, Fu; MING, Guan</t>
  </si>
  <si>
    <t>At present, the prevention and control of new coronavirus has entered a critical period. However, the use of quantitative real-time PCR (qRT-PCR) assays for the detection of viral nucleic acid, as a crucial diagnostic approach, has been doubted in clinical practice. Herein, we have reviewed the current status of epidemic prevention and control, latest development of detection technologies, disease characteristics, clinical sampling and transport. We have also discussed the factors that may affect the performance of viral nucleic acid detection, and suggested some effective methods to improve the detection performance of the assays.</t>
  </si>
  <si>
    <t>#2117</t>
  </si>
  <si>
    <t>XI 2020</t>
  </si>
  <si>
    <t>Difficulties and strategies of public hospitals in their participation in the prevention and control of novel coronavirus pneumonia</t>
  </si>
  <si>
    <t>XU, Dong; HU, Yu; DING, Ning; XIA, Jiahong; ZHANG, Yidan; WEI, Li; ZHANG, Ming; WAN, Jie</t>
  </si>
  <si>
    <t>Outbreak of the novel coronavirus pneumonia (NC) across the country has seriously threatened people's lives and health, endangering smooth operation of the national economy and social stability. An all-out campaign to save the NCP patients and reduce their mortality is not only one of the key tasks to fight against the epidemic, but also a major responsibility and mission of public hospitals. In view of the field practice of Wuhan Union Hospital in the epicenter, the authors Described the challenges faced by such hospitals in the prevention and control, summarized its experiences and proposed improvement measures, for reference of other public hospitals and relevant authorities.</t>
  </si>
  <si>
    <t>#2108</t>
  </si>
  <si>
    <t>2019 novel coronavirus (2019-nCoV) and 2019-nCoV pneumonia</t>
  </si>
  <si>
    <t>YAN, Jie; LI, Mingyuan; SUN, Aihua; PENG, Yihong</t>
  </si>
  <si>
    <t>In the middle of December in 2019, a pneumonia outbreak caused by a new coronavirus, 2019 novel coronavirus (2019-nCoV), emerged in the populations in Wuhan city of China. The epidemic spreads rapidly and has been disseminated throughout the country and to 13 other counties in Asia, Europe, Oceania and North America. To accurately and deeply understand the biological characteristics, epidemiological features and pathogenicity of 2019-nCoV and related immunological characteristics, microbiological examinations and public protection measure, this study reviewed 2019-nCoV and 2019-nCoV pneumonia based on the newest relevant literatures and the newest version of National Diagnosis and Treatment Scheme of 2019-nCoV pneumonia.</t>
  </si>
  <si>
    <t>#2096</t>
  </si>
  <si>
    <t>YAN 2020</t>
  </si>
  <si>
    <t>Functional Cell Receptors for Human Coronavirus</t>
  </si>
  <si>
    <t>YAN, Li; XIANG, Jie; CUI, Tianpen</t>
  </si>
  <si>
    <t>Viruses infect host cells by binding to receptors on thesurface of cells. Receptor is an important factor affecting host range and interspecific transmission. In December 2019, an outbreak of unexplained pneumonia occurred in Wuhan, Hubei province. The pathogen was a new coronavirus, named 2019 NovelCoronavirus (2019-nCoV) by WHO. Angiotensin-converting enzyme 2 (ACE2) was found to be the receptor of 2019-nCoV.This review provides a brief overview of human coronavirus receptors and their applications, with a view to providing references for the tracing, cross-species transmission, epidemiological analysis and antiviral and vaccine studies of 2019-nCoV.</t>
  </si>
  <si>
    <t>#2095</t>
  </si>
  <si>
    <t>CT features of 2019-novel coronovirus pneumonia: SARS and MERS literature review and analysis of CT features of two confirmed 2019-novel coronavirus pneumonia cases</t>
  </si>
  <si>
    <t>YANG, Changwei; FAN, Chenghui; CHENG, Ailan; LIU, Jing; ZHU, Chongwen; HU, Bo; WANG, Rongfang; QU, Lihong; CHU, Shuguang</t>
  </si>
  <si>
    <t>Objective To analyze the CT manifestations of the 2019 novel coronavirus pneumonia (NCP) combined with severe acute respiratory syndrome (SARS) and Middle East respiratory syndrome (MERS) literature review, and to summarize the characteristics of CT imaging, so as to improve the ability of rapid and accurate diagnosis. Methods CT manifestations of two confirmed cases of NCP were reported, meanwhile the literatures on SARS and MERS imaging performance were reviewed and summarized. Results The two cases of NCP were both in acute stage, the CT imaging showed multiple and scattered ground-glass opacity (GGO) in both lungs, which is similar to the CT performance of SARS and MERS in acute stage. Conclusions The CT features of 2019 novel coronavirus pneumonia are similar to SARS and MERS. It has certain characteristics and changes rapidly with the course of the disease. In the acute stage, GGO and paving stone sign were the main manifestations. In the acute phase, GGO and crazy paving are the main manifestations. In the progress stage, the interlobular septal thickening and consolidation appeared. During the absorption period, the lesions disappeared or fibrosis was left behind, with lung structure distortion and bronchiectasis. Lymphadenopathy and hydrothorax were rare.</t>
  </si>
  <si>
    <t>#2094</t>
  </si>
  <si>
    <t>ZHAO, Lu; ZHANG, Lin; LIU, Jinwen; YANG, Zhifang; SHEN, Wenzhuang; LI, Xingrui</t>
  </si>
  <si>
    <t>Currently, the epidemic of 2019 coronavirus disease (COVID-19) is still ongoing. The characteristics including high contagiousness, herd susceptibility and clinical phenotype diversity, made a serious influence on people&amp;rsquo;s daily life and rountine therapy for other diseases. Breast dieases are clinical common diseases. In the central epidemic area of COVID-19, Hubei province, especially Wuhan, the clinical specialists of breast diseases should consider all of the following factors comprehensively: the prevention of COVID-19, the diagnosis and treatment of breast diseases and the accessibility of medical resources. Besides, we should select the appropriate therapy and optimize treatment process so as to prevent the propagation and cross infection of COVID-19 as well as manage the breast diseases without delay. Therefore, we carried out some management proposals of the patients with breast diseases in the central epidemic area during the epidemic of COVID-19 on the basis of conventional treatment guidelines and clinical experiences. The suggestions and corrections from colleagues will be welcomed.</t>
  </si>
  <si>
    <t>#2056</t>
  </si>
  <si>
    <t>* Narrative review; * Opinion piece; Clinical aspects, diagnosis, treatment; Other related diseases and viruses</t>
  </si>
  <si>
    <t>COVID-19: what is next for public health? - The Lancet</t>
  </si>
  <si>
    <t>Shindo, Nahoko; Heymann, David L</t>
  </si>
  <si>
    <t>The WHO Scientific and Technical Advisory Group for Infectious Hazards (STAG-IH), working with the WHO secretariat, reviewed available information about the outbreaks of 2019 novel coronavirus disease (COVID-19) on Feb 7, 2020, in Geneva, Switzerland, and concluded that the continuing strategy of containment for elimination should continue, and that the coming 2â€“3 weeks through to the end of February, 2020, will be crucial to monitor the situation of community transmission to update WHO public health recommendations if required.</t>
  </si>
  <si>
    <t>doi:10.1016/S0140-6736(20)30374-3</t>
  </si>
  <si>
    <t>#730</t>
  </si>
  <si>
    <t>Shindo 2020</t>
  </si>
  <si>
    <t>Fatal swine acute diarrhoea syndrome caused by an HKU2-related coronavirus of bat origin</t>
  </si>
  <si>
    <t>Zhou, Peng; Fan, Hang; Lan, Tian; Yang, Xing-Lou; Shi, Wei-Feng; Zhang, Wei; Zhu, Yan; Zhang, Ya-Wei; Xie, Qing-Mei; Mani, Shailendra; Zheng, Xiao-Shuang; Li, Bei; Li, Jin-Man; Guo, Hua; Pei, Guang-Qian; An, Xiao-Ping; Chen, Jun-Wei; Zhou, Ling; Mai, Kai-Jie; Wu, Zi-Xian; Li, Di; Anderson, Danielle E.; Zhang, Li-Biao; Li, Shi-Yue; Mi, Zhi-Qiang; He, Tong-Tong; Cong, Feng; Guo, Peng-Ju; Huang, Ren; Luo, Yun; Liu, Xiang-Ling; Chen, Jing; Huang, Yong; Sun, Qiang; Zhang, Xiang-Li-Lan; Wang, Yuan-Yuan; Xing, Shao-Zhen; Chen, Yan-Shan; Sun, Yuan; Li, Juan; Daszak, Peter; Wang, Lin-Fa; Shi, Zheng-Li; Tong, Yi-Gang; Ma, Jing-Yun</t>
  </si>
  <si>
    <t>Cross-species transmission of viruses from wildlife animal reservoirs poses a marked threat to human and animal health (1) . Bats have been recognized as one of the most important reservoirs for emerging viruses and the transmission of a coronavirus that originated in bats to humans via intermediate hosts was responsible for the high-impact emerging zoonosis, severe acute respiratory syndrome (SARS) (2-10) . Here we provide virological, epidemiological, evolutionary and experimental evidence that a novel HKU2-related bat coronavirus, swine acute diarrhoea syndrome coronavirus (SADS-CoV), is the aetiological agent that was responsible for a large-scale outbreak of fatal disease in pigs in China that has caused the death of 24,693 piglets across four farms. Notably, the outbreak began in Guangdong province in the vicinity of the origin of the SARS pandemic. Furthermore, we identified SADS-related CoVs with 96-98% sequence identity in 9.8% (58 out of 591) of anal swabs collected from bats in Guangdong province during 2013-2016, predominantly in horseshoe bats (Rhinolophus spp.) that are known reservoirs of SARS-related CoVs. We found that there were striking similarities between the SADS and SARS outbreaks in geographical, temporal, ecological and aetiological settings. This study highlights the importance of identifying coronavirus diversity and distribution in bats to mitigate future outbreaks that could threaten livestock, public health and economic growth.</t>
  </si>
  <si>
    <t>255-258</t>
  </si>
  <si>
    <t>10.1038/s41586-018-0010-9</t>
  </si>
  <si>
    <t>#1342</t>
  </si>
  <si>
    <t>Zhou 2018</t>
  </si>
  <si>
    <t>Other related diseases and viruses; Reservoir; Virology, immunology</t>
  </si>
  <si>
    <t>The basic reproduction number of novel coronavirus (2019-nCoV) estimation based on exponential growth in the early outbreak in China from 2019 to 2020: A reply to Dhungana</t>
  </si>
  <si>
    <t>Zhao, Shi; Lin, Qianyin; Ran, Jinjun; Musa, Salihu S.; Yang, Guangpu; Wang, Weiming; Lou, Yijun; Gao, Daozhou; Yang, Lin; He, Daihai; Wang, Maggie H.</t>
  </si>
  <si>
    <t>https://doi.org/10.1016/j.ijid.2020.02.025</t>
  </si>
  <si>
    <t>#1345</t>
  </si>
  <si>
    <t>In silico screening of Chinese herbal medicines with the potential to directly inhibit 2019 novel coronavirus</t>
  </si>
  <si>
    <t>Zhang, Deng-hai; Wu, Kun-lun; Zhang, Xue; Deng, Sheng-qiong; Peng, Bin</t>
  </si>
  <si>
    <t>Objective In this study we execute a rational screen to identify Chinese medical herbs that are commonly used in treating viral respiratory infections and also contain compounds that might directly inhibit 2019 novel coronavirus (2019-nCoV), an ongoing novel coronavirus that causes pneumonia. Methods There were two main steps in the screening process. In the first step we conducted a literature search for natural compounds that had been biologically confirmed as against sever acute respiratory syndrome coronavirus or Middle East respiratory syndrome coronavirus. Resulting compounds were cross-checked for listing in the Traditional Chinese Medicine Systems Pharmacology Database. Compounds meeting both requirements were subjected to absorption, distribution, metabolism and excretion (ADME) evaluation to verify that oral administration would be effective. Next, a docking analysis was used to test whether the compound had the potential for direct 2019-nCoV interaction. In the second step we searched Chinese herbal databases to identify treatments containing the selected compounds. Plants containing 2 or more of the compounds identified in our screen were then checked against the catalogue for classic herbal usage. Finally, network pharmacology analysis was used to predict the general in vivo effects of each selected herb. Results Of the natural compounds screened, 13 that exist in traditional Chinese medicines were also found to have potential anti-2019-nCoV activity. Further, 125 Chinese herbs were found to contain 2 or more of these 13 compounds. Of these 125 herbs, 26 are classically catalogued as treating viral respiratory infections. Network pharmacology analysis predicted that the general in vivo roles of these 26 treatments were related to regulating viral infection, immune/inflammation reactions and hypoxia response. Conclusion Chinese herbal treatments classically used for treating viral respiratory infection might contain direct anti-2019-nCoV compounds.</t>
  </si>
  <si>
    <t>Journal of Integrative Medicine</t>
  </si>
  <si>
    <t>https://doi.org/10.1016/j.joim.2020.02.005</t>
  </si>
  <si>
    <t>#1346</t>
  </si>
  <si>
    <t>Isolation of a novel coronavirus from a man with pneumonia in Saudi Arabia</t>
  </si>
  <si>
    <t>Zaki, Ali M.; van Boheemen, Sander; Bestebroer, Theo M.; Osterhaus, Albert D. M. E.; Fouchier, Ron A. M.</t>
  </si>
  <si>
    <t>A previously unknown coronavirus was isolated from the sputum of a 60-year-old man who presented with acute pneumonia and subsequent renal failure with a fatal outcome in Saudi Arabia. The virus (called HCoV-EMC) replicated readily in cell culture, producing cytopathic effects of rounding, detachment, and syncytium formation. The virus represents a novel betacoronavirus species. The closest known relatives are bat coronaviruses HKU4 and HKU5. Here, the clinical data, virus isolation, and molecular identification are presented. The clinical picture was remarkably similar to that of the severe acute respiratory syndrome (SARS) outbreak in 2003 and reminds us that animal coronaviruses can cause severe disease in humans.</t>
  </si>
  <si>
    <t>1814-1820</t>
  </si>
  <si>
    <t>10.1056/NEJMoa1211721</t>
  </si>
  <si>
    <t>#1347</t>
  </si>
  <si>
    <t>Zaki 2012</t>
  </si>
  <si>
    <t>* Case study/series; Other related diseases and viruses</t>
  </si>
  <si>
    <t>Cryo-EM structures of MERS-CoV and SARS-CoV spike glycoproteins reveal the dynamic receptor binding domains</t>
  </si>
  <si>
    <t>Yuan, Yuan; Cao, Duanfang; Zhang, Yanfang; Ma, Jun; Qi, Jianxun; Wang, Qihui; Lu, Guangwen; Wu, Ying; Yan, Jinghua; Shi, Yi; Zhang, Xinzheng; Gao, George F.</t>
  </si>
  <si>
    <t>The envelope spike (S) proteins of MERS-CoV and SARS-CoV determine the virus host tropism and entry into host cells, and constitute a promising target for the development of prophylactics and therapeutics. Here, we present high-resolution structures of the trimeric MERS-CoV and SARS-CoV S proteins in its pre-fusion conformation by single particle cryo-electron microscopy. The overall structures resemble that from other coronaviruses including HKU1, MHV and NL63 reported recently, with the exception of the receptor binding domain (RBD). We captured two states of the RBD with receptor binding region either buried (lying state) or exposed (standing state), demonstrating an inherently flexible RBD readily recognized by the receptor. Further sequence conservation analysis of six human-infecting coronaviruses revealed that the fusion peptide, HR1 region and the central helix are potential targets for eliciting broadly neutralizing antibodies.</t>
  </si>
  <si>
    <t>Nat Commun</t>
  </si>
  <si>
    <t>15092-15092</t>
  </si>
  <si>
    <t>10.1038/ncomms15092</t>
  </si>
  <si>
    <t>#1348</t>
  </si>
  <si>
    <t>Yuan 2017</t>
  </si>
  <si>
    <t>* Epidemiological study; Other related diseases and viruses; Virology, immunology</t>
  </si>
  <si>
    <t>MERS, SARS and other coronaviruses as causes of pneumonia</t>
  </si>
  <si>
    <t>Yin, Yudong; Wunderink, Richard G.</t>
  </si>
  <si>
    <t>Human coronaviruses (HCoVs) have been considered to be relatively harmless respiratory pathogens in the past. However, after the outbreak of the severe acute respiratory syndrome (SARS) and emergence of the Middle East respiratory syndrome (MERS), HCoVs have received worldwide attention as important pathogens in respiratory tract infection. This review focuses on the epidemiology, pathogenesis and clinical characteristics among SARS-coronaviruses (CoV), MERS-CoV and other HCoV infections.</t>
  </si>
  <si>
    <t>Respirology</t>
  </si>
  <si>
    <t>130-137</t>
  </si>
  <si>
    <t>10.1111/resp.13196</t>
  </si>
  <si>
    <t>#1349</t>
  </si>
  <si>
    <t>Yin 2018</t>
  </si>
  <si>
    <t>* Narrative review; Other related diseases and viruses</t>
  </si>
  <si>
    <t>COVID-19 in Singaporeâ€”Current Experience: Critical Global Issues That Require Attention and Action</t>
  </si>
  <si>
    <t>Wong, John E. L.; Leo, Yee Sin; Tan, Chorh Chuan</t>
  </si>
  <si>
    <t>On December 31, 2019, China informed the World Health Organization of a novel viral pneumonia in the city of Wuhan, in Hubei Province. Singapore is an independent city-state 3400 km (2125 miles) from Wuhan, but as a major air hub had an average of 330â€¯000 visitor arrivals from China each month in 2019. On January 2, 2020, Singaporeâ€™s Ministry of Health alerted all physicians to identify any patient with pneumonia and a recent travel history to Wuhan. On January 3, Singapore started temperature screening at its airport of all travelers arriving from Wuhan. Researchers in China identified a novel coronavirus as the causative agent on January 9, the genetic sequence was released on January 12, and human transmission to health care workers was confirmed on January 20.</t>
  </si>
  <si>
    <t>10.1001/jama.2020.2467</t>
  </si>
  <si>
    <t>#1353</t>
  </si>
  <si>
    <t>Wong 2020</t>
  </si>
  <si>
    <t>* Opinion piece; Clinical aspects, diagnosis, treatment; Epidemiology; Ethics, social science, economics; Infection prevention and control</t>
  </si>
  <si>
    <t>COVID-19: fighting panic with information</t>
  </si>
  <si>
    <t>The, Lancet</t>
  </si>
  <si>
    <t>https://doi.org/10.1016/S0140-6736(20)30379-2</t>
  </si>
  <si>
    <t>#1357</t>
  </si>
  <si>
    <t>The 2020</t>
  </si>
  <si>
    <t>Early epidemiological analysis of the coronavirus disease 2019 outbreak based on crowdsourced data: a population-level observational study</t>
  </si>
  <si>
    <t>Sun, Kaiyuan; Chen, Jenny; Viboud, CÃ©cile</t>
  </si>
  <si>
    <t>Summary Background As the outbreak of coronavirus disease 2019 (COVID-19) progresses, epidemiological data are needed to guide situational awareness and intervention strategies. Here we describe efforts to compile and disseminate epidemiological information on COVID-19 from news media and social networks. Methods In this population-level observational study, we searched DXY.cn, a health-care-oriented social network that is currently streaming news reports on COVID-19 from local and national Chinese health agencies. We compiled a list of individual patients with COVID-19 and daily province-level case counts between Jan 13 and Jan 31, 2020, in China. We also compiled a list of internationally exported cases of COVID-19 from global news media sources (Kyodo News, The Straits Times, and CNN), national governments, and health authorities. We assessed trends in the epidemiology of COVID-19 and studied the outbreak progression across China, assessing delays between symptom onset, seeking care at a hospital or clinic, and reporting, before and after Jan 18, 2020, as awareness of the outbreak increased. All data were made publicly available in real time. Findings We collected data for 507 patients with COVID-19 reported between Jan 13 and Jan 31, 2020, including 364 from mainland China and 143 from outside of China. 281 (55%) patients were male and the median age was 46 years (IQR 35â€“60). Few patients (13 [3%]) were younger than 15 years and the age profile of Chinese patients adjusted for baseline demographics confirmed a deficit of infections among children. Across the analysed period, delays between symptom onset and seeking care at a hospital or clinic were longer in Hubei province than in other provinces in mainland China and internationally. In mainland China, these delays decreased from 5 days before Jan 18, 2020, to 2 days thereafter until Jan 31, 2020 (p=0Â·0009). Although our sample captures only 507 (5Â·2%) of 9826 patients with COVID-19 reported by official sources during the analysed period, our data align with an official report published by Chinese authorities on Jan 28, 2020. Interpretation News reports and social media can help reconstruct the progression of an outbreak and provide detailed patient-level data in the context of a health emergency. The availability of a central physician-oriented social network facilitated the compilation of publicly available COVID-19 data in China. As the outbreak progresses, social media and news reports will probably capture a diminishing fraction of COVID-19 cases globally due to reporting fatigue and overwhelmed health-care systems. In the early stages of an outbreak, availability of public datasets is important to encourage analytical efforts by independent teams and provide robust evidence to guide interventions. Funding Fogarty International Center, US National Institutes of Health.</t>
  </si>
  <si>
    <t>The Lancet Digital Health</t>
  </si>
  <si>
    <t>https://doi.org/10.1016/S2589-7500(20)30026-1</t>
  </si>
  <si>
    <t>#1359</t>
  </si>
  <si>
    <t>Coronavirus envelope protein: current knowledge</t>
  </si>
  <si>
    <t>Schoeman, Dewald; Fielding, Burtram C.</t>
  </si>
  <si>
    <t>BACKGROUND: Coronaviruses (CoVs) primarily cause enzootic infections in birds and mammals but, in the last few decades, have shown to be capable of infecting humans as well. The outbreak of severe acute respiratory syndrome (SARS) in 2003 and, more recently, Middle-East respiratory syndrome (MERS) has demonstrated the lethality of CoVs when they cross the species barrier and infect humans. A renewed interest in coronaviral research has led to the discovery of several novel human CoVs and since then much progress has been made in understanding the CoV life cycle. The CoV envelope (E) protein is a small, integral membrane protein involved in several aspects of the virus' life cycle, such as assembly, budding, envelope formation, and pathogenesis. Recent studies have expanded on its structural motifs and topology, its functions as an ion-channelling viroporin, and its interactions with both other CoV proteins and host cell proteins. MAIN BODY: This review aims to establish the current knowledge on CoV E by highlighting the recent progress that has been made and comparing it to previous knowledge. It also compares E to other viral proteins of a similar nature to speculate the relevance of these new findings. Good progress has been made but much still remains unknown and this review has identified some gaps in the current knowledge and made suggestions for consideration in future research. CONCLUSIONS: The most progress has been made on SARS-CoV E, highlighting specific structural requirements for its functions in the CoV life cycle as well as mechanisms behind its pathogenesis. Data shows that E is involved in critical aspects of the viral life cycle and that CoVs lacking E make promising vaccine candidates. The high mortality rate of certain CoVs, along with their ease of transmission, underpins the need for more research into CoV molecular biology which can aid in the production of effective anti-coronaviral agents for both human CoVs and enzootic CoVs.</t>
  </si>
  <si>
    <t>Virol J</t>
  </si>
  <si>
    <t>69-69</t>
  </si>
  <si>
    <t>10.1186/s12985-019-1182-0</t>
  </si>
  <si>
    <t>#1360</t>
  </si>
  <si>
    <t>Schoeman 2019</t>
  </si>
  <si>
    <t>Another coronavirus, another epidemic, another warning</t>
  </si>
  <si>
    <t>Poland, Gregory A.</t>
  </si>
  <si>
    <t>v-vi</t>
  </si>
  <si>
    <t>https://doi.org/10.1016/j.vaccine.2020.02.039</t>
  </si>
  <si>
    <t>#1361</t>
  </si>
  <si>
    <t>Poland 2020</t>
  </si>
  <si>
    <t>Lessons learned from the 2019-nCoV epidemic on prevention of future infectious diseases</t>
  </si>
  <si>
    <t>Pan, Xingchen; Ojcius, David M.; Gao, Tianyue; Li, Zhongsheng; Pan, Chunhua; Pan, Chungen</t>
  </si>
  <si>
    <t>Only a month after the outbreak of pneumonia caused by 2019-nCoV, more than forty-thousand people were infected. This put enormous pressure on the Chinese government, medical healthcare provider, and the general public, but also made the international community deeply nervous. On the 25th day after the outbreak, the Chinese government implemented strict traffic restrictions on the area where the 2019-nCoV had originatedâ€”Hubei province, whose capital city is Wuhan. Ten days later, the rate of increase of cases in Hubei showed a significant difference (p = 0.0001) compared with the total rate of increase in other provinces of China. These preliminary data suggest the effectiveness of a traffic restriction policy for this pandemic thus far. At the same time, solid financial support and improved research ability, along with network communication technology, also greatly facilitated the application of epidemic prevention measures. These measures were motivated by the need to provide effective treatment of patients, and involved consultation with three major groups in policy formulationâ€”public health experts, the government, and the general public. It was also aided by media and information technology, as well as international cooperation. This experience will provide China and other countries with valuable lessons for quickly coordinating and coping with future public health emergencies.</t>
  </si>
  <si>
    <t>https://doi.org/10.1016/j.micinf.2020.02.004</t>
  </si>
  <si>
    <t>#1367</t>
  </si>
  <si>
    <t>Coronavirus and the race to distribute reliable diagnostics</t>
  </si>
  <si>
    <t>International teams worked at speed to make tests for the virus available in record time. The medical community is rallying to develop a set of rapid and reliable molecular diagnostic tests for the new human coronavirus that appeared in China â€” now dubbed sudden acute respiratory syndrome coronavirus-2 (SARS-CoV-2).</t>
  </si>
  <si>
    <t>10.1038/d41587-020-00002-2</t>
  </si>
  <si>
    <t>#1369</t>
  </si>
  <si>
    <t>Nature 2020</t>
  </si>
  <si>
    <t>Coronavirus latest: death toll passes 2,000</t>
  </si>
  <si>
    <t>Updates on the respiratory illness that has infected tens of thousands of people. Scientists are concerned about a new virus that has infected tens of thousands of people and killed more than 2,000. The virus, which emerged in the Chinese city of Wuhan in December, is a coronavirus and belongs to the same family as the pathogen that causes severe acute respiratory syndrome, or SARS. It causes a respiratory illness called COVID-19, which can spread from person to person.</t>
  </si>
  <si>
    <t>#1372</t>
  </si>
  <si>
    <t>* Opinion piece; Awaiting classification; Epidemiology</t>
  </si>
  <si>
    <t>Four ways researchers are responding to the COVID-19 outbreak</t>
  </si>
  <si>
    <t>How did researchers react so quickly to the SARS-CoV-2 epidemic? Nature Medicine has asked some key experts.</t>
  </si>
  <si>
    <t>10.1038/d41591-020-00002-4</t>
  </si>
  <si>
    <t>#1368</t>
  </si>
  <si>
    <t>Prevent and predict</t>
  </si>
  <si>
    <t>As the COVID-19 outbreak continues, the next pandemic could be prevented by ending the wildlife trade and reinvesting in the monitoring of potential zoonoses.</t>
  </si>
  <si>
    <t>Nature Ecology &amp; Evolution</t>
  </si>
  <si>
    <t>https://doi.org/10.1038/s41559-020-1150-5</t>
  </si>
  <si>
    <t>#1370</t>
  </si>
  <si>
    <t>* Opinion piece; Epidemiology; Reservoir</t>
  </si>
  <si>
    <t>Scientists question Chinaâ€™s decision not to report symptom-free coronavirus cases</t>
  </si>
  <si>
    <t>Researchers say that excluding these people could conceal the epidemicâ€™s true extent, but others say the practice makes sense. Researchers are concerned that Chinaâ€™s official reports on the number of coronavirus infections have not been including people who have tested positive for the virus but who have no symptoms. They fear the practice is masking the epidemicâ€™s true scale. But public health experts say China is right to prioritize tracking sick patients who are spreading the disease.</t>
  </si>
  <si>
    <t>#1371</t>
  </si>
  <si>
    <t>* Opinion piece; Awaiting classification; Clinical aspects, diagnosis, treatment; Epidemiology</t>
  </si>
  <si>
    <t>A SARS-like cluster of circulating bat coronaviruses shows potential for human emergence</t>
  </si>
  <si>
    <t>Menachery, Vineet D.; Yount, Boyd L., Jr.; Debbink, Kari; Agnihothram, Sudhakar; Gralinski, Lisa E.; Plante, Jessica A.; Graham, Rachel L.; Scobey, Trevor; Ge, Xing-Yi; Donaldson, Eric F.; Randell, Scott H.; Lanzavecchia, Antonio; Marasco, Wayne A.; Shi, Zhengli-Li; Baric, Ralph S.</t>
  </si>
  <si>
    <t>The emergence of severe acute respiratory syndrome coronavirus (SARS-CoV) and Middle East respiratory syndrome (MERS)-CoV underscores the threat of cross-species transmission events leading to outbreaks in humans. Here we examine the disease potential of a SARS-like virus, SHC014-CoV, which is currently circulating in Chinese horseshoe bat populations. Using the SARS-CoV reverse genetics system, we generated and characterized a chimeric virus expressing the spike of bat coronavirus SHC014 in a mouse-adapted SARS-CoV backbone. The results indicate that group 2b viruses encoding the SHC014 spike in a wild-type backbone can efficiently use multiple orthologs of the SARS receptor human angiotensin converting enzyme II (ACE2), replicate efficiently in primary human airway cells and achieve in vitro titers equivalent to epidemic strains of SARS-CoV. Additionally, in vivo experiments demonstrate replication of the chimeric virus in mouse lung with notable pathogenesis. Evaluation of available SARS-based immune-therapeutic and prophylactic modalities revealed poor efficacy; both monoclonal antibody and vaccine approaches failed to neutralize and protect from infection with CoVs using the novel spike protein. On the basis of these findings, we synthetically re-derived an infectious full-length SHC014 recombinant virus and demonstrate robust viral replication both in vitro and in vivo. Our work suggests a potential risk of SARS-CoV re-emergence from viruses currently circulating in bat populations.</t>
  </si>
  <si>
    <t>1508-1513</t>
  </si>
  <si>
    <t>10.1038/nm.3985</t>
  </si>
  <si>
    <t>#1374</t>
  </si>
  <si>
    <t>Menachery 2015</t>
  </si>
  <si>
    <t>COVID-19 and artificial intelligence: protecting health-care workers and curbing the spread</t>
  </si>
  <si>
    <t>McCall, Becky</t>
  </si>
  <si>
    <t>https://doi.org/10.1016/S2589-7500(20)30054-6</t>
  </si>
  <si>
    <t>#1375</t>
  </si>
  <si>
    <t>McCall 2020</t>
  </si>
  <si>
    <t>Coronavirus: Wales tests 90% of suspected patients in their own home</t>
  </si>
  <si>
    <t>Wales has managed to test 90% of people suspected of being infected with novel coronavirus in their own homes, after implementing community testing for covid-19.Vaughan Gething, minister for health and social services in Wales, credited the NHS with making the process â€œas convenient as possible for people whilst also protecting our ambulance and hospital resources for those who need it most.â€More than 100 people had been tested in Wales as of 13 February, with no positive cases. Around the UK, nine â€¦</t>
  </si>
  <si>
    <t>m698</t>
  </si>
  <si>
    <t>10.1136/bmj.m698</t>
  </si>
  <si>
    <t>#1376</t>
  </si>
  <si>
    <t>COVID-19: a critical care perspective informed by lessons learnt from other viral epidemics</t>
  </si>
  <si>
    <t>Ling, Lowell; Joynt, Gavin M.; Lipman, Jeff; Constantin, Jean-Michel; Joannes-Boyau, Olivier</t>
  </si>
  <si>
    <t>Anaesthesia Critical Care &amp; Pain Medicine</t>
  </si>
  <si>
    <t>https://doi.org/10.1016/j.accpm.2020.02.002</t>
  </si>
  <si>
    <t>#1382</t>
  </si>
  <si>
    <t>Ling 2020</t>
  </si>
  <si>
    <t>The epidemic of 2019-novel-coronavirus (2019-nCoV) pneumonia and insights for emerging infectious diseases in the future</t>
  </si>
  <si>
    <t>Li, Jin-Yan; You, Zhi; Wang, Qiong; Zhou, Zhi-Jian; Qiu, Ye; Luo, Rui; Ge, Xing-Yi</t>
  </si>
  <si>
    <t>At the end of December 2019, a novel coronavirus, 2019-nCoV, caused an outbreak of pneumonia spreading from Wuhan, Hubei province, to the whole country of China, which has posed great threats to public health and attracted enormous attention around the world. To date, there are no clinically approved vaccines or antiviral drugs available for these human coronavirus infections. Intensive research on the novel emerging human infectious coronaviruses is urgently needed to elucidate their route of transmission and pathogenic mechanisms, and to identify potential drug targets, which would promote the development of effective preventive and therapeutic countermeasures. Herein, we describe the epidemic and etiological characteristics of 2019-nCoV, discuss its essential biological features, including tropism and receptor usage, summarize approaches for disease prevention and treatment, and speculate on the transmission route of 2019-nCoV.</t>
  </si>
  <si>
    <t>https://doi.org/10.1016/j.micinf.2020.02.002</t>
  </si>
  <si>
    <t>#1384</t>
  </si>
  <si>
    <t>* Narrative review; * Opinion piece; Clinical aspects, diagnosis, treatment; Epidemiology</t>
  </si>
  <si>
    <t>Crowdsourcing data to mitigate epidemics</t>
  </si>
  <si>
    <t>Leung, Gabriel M.; Leung, Kathy</t>
  </si>
  <si>
    <t>https://doi.org/10.1016/S2589-7500(20)30055-8</t>
  </si>
  <si>
    <t>#1386</t>
  </si>
  <si>
    <t>Leung 2020</t>
  </si>
  <si>
    <t>Genomic characterization and infectivity of a novel SARS-like coronavirus in Chinese bats</t>
  </si>
  <si>
    <t>Hu, Dan; Zhu, Changqiang; Ai, Lele; He, Ting; Wang, Yi; Ye, Fuqiang; Yang, Lu; Ding, Chenxi; Zhu, Xuhui; Lv, Ruicheng; Zhu, Jin; Hassan, Bachar; Feng, Youjun; Tan, Weilong; Wang, Changjun</t>
  </si>
  <si>
    <t>SARS coronavirus (SARS-CoV), the causative agent of the large SARS outbreak in 2003, originated in bats. Many SARS-like coronaviruses (SL-CoVs) have been detected in bats, particularly those that reside in China, Europe, and Africa. To further understand the evolutionary relationship between SARS-CoV and its reservoirs, 334 bats were collected from Zhoushan city, Zhejiang province, China, between 2015 and 2017. PCR amplification of the conserved coronaviral protein RdRp detected coronaviruses in 26.65% of bats belonging to this region, and this number was influenced by seasonal changes. Full genomic analyses of the two new SL-CoVs from Zhoushan (ZXC21 and ZC45) showed that their genomes were 29,732 nucleotides (nt) and 29,802 nt in length, respectively, with 13 open reading frames (ORFs). These results revealed 81% shared nucleotide identity with human/civet SARS CoVs, which was more distant than that observed previously for bat SL-CoVs in China. Importantly, using pathogenic tests, we found that the virus can reproduce and cause disease in suckling rats, and further studies showed that the virus-like particles can be observed in the brains of suckling rats by electron microscopy. Thus, this study increased our understanding of the genetic diversity of the SL-CoVs carried by bats and also provided a new perspective to study the possibility of cross-species transmission of SL-CoVs using suckling rats as an animal model.</t>
  </si>
  <si>
    <t>154-154</t>
  </si>
  <si>
    <t>10.1038/s41426-018-0155-5</t>
  </si>
  <si>
    <t>#1390</t>
  </si>
  <si>
    <t>Hu 2018</t>
  </si>
  <si>
    <t>Discovery of a rich gene pool of bat SARS-related coronaviruses provides new insights into the origin of SARS coronavirus</t>
  </si>
  <si>
    <t>Hu, Ben; Zeng, Lei-Ping; Yang, Xing-Lou; Ge, Xing-Yi; Zhang, Wei; Li, Bei; Xie, Jia-Zheng; Shen, Xu-Rui; Zhang, Yun-Zhi; Wang, Ning; Luo, Dong-Sheng; Zheng, Xiao-Shuang; Wang, Mei-Niang; Daszak, Peter; Wang, Lin-Fa; Cui, Jie; Shi, Zheng-Li</t>
  </si>
  <si>
    <t>A large number of SARS-related coronaviruses (SARSr-CoV) have been detected in horseshoe bats since 2005 in different areas of China. However, these bat SARSr-CoVs show sequence differences from SARS coronavirus (SARS-CoV) in different genes (S, ORF8, ORF3, etc) and are considered unlikely to represent the direct progenitor of SARS-CoV. Herein, we report the findings of our 5-year surveillance of SARSr-CoVs in a cave inhabited by multiple species of horseshoe bats in Yunnan Province, China. The full-length genomes of 11 newly discovered SARSr-CoV strains, together with our previous findings, reveals that the SARSr-CoVs circulating in this single location are highly diverse in the S gene, ORF3 and ORF8. Importantly, strains with high genetic similarity to SARS-CoV in the hypervariable N-terminal domain (NTD) and receptor-binding domain (RBD) of the S1 gene, the ORF3 and ORF8 region, respectively, were all discovered in this cave. In addition, we report the first discovery of bat SARSr-CoVs highly similar to human SARS-CoV in ORF3b and in the split ORF8a and 8b. Moreover, SARSr-CoV strains from this cave were more closely related to SARS-CoV in the non-structural protein genes ORF1a and 1b compared with those detected elsewhere. Recombination analysis shows evidence of frequent recombination events within the S gene and around the ORF8 between these SARSr-CoVs. We hypothesize that the direct progenitor of SARS-CoV may have originated after sequential recombination events between the precursors of these SARSr-CoVs. Cell entry studies demonstrated that three newly identified SARSr-CoVs with different S protein sequences are all able to use human ACE2 as the receptor, further exhibiting the close relationship between strains in this cave and SARS-CoV. This work provides new insights into the origin and evolution of SARS-CoV and highlights the necessity of preparedness for future emergence of SARS-like diseases.</t>
  </si>
  <si>
    <t>PLoS Pathog</t>
  </si>
  <si>
    <t>e1006698-e1006698</t>
  </si>
  <si>
    <t>10.1371/journal.ppat.1006698</t>
  </si>
  <si>
    <t>#1391</t>
  </si>
  <si>
    <t>Hu 2017</t>
  </si>
  <si>
    <t>* Narrative review; Epidemiology; Other related diseases and viruses; Reservoir; Virology, immunology</t>
  </si>
  <si>
    <t>Isolation and characterization of a bat SARS-like coronavirus that uses the ACE2 receptor</t>
  </si>
  <si>
    <t>Ge, Xing-Yi; Li, Jia-Lu; Yang, Xing-Lou; Chmura, Aleksei A.; Zhu, Guangjian; Epstein, Jonathan H.; Mazet, Jonna K.; Hu, Ben; Zhang, Wei; Peng, Cheng; Zhang, Yu-Ji; Luo, Chu-Ming; Tan, Bing; Wang, Ning; Zhu, Yan; Crameri, Gary; Zhang, Shu-Yi; Wang, Lin-Fa; Daszak, Peter; Shi, Zheng-Li</t>
  </si>
  <si>
    <t>The 2002-3 pandemic caused by severe acute respiratory syndrome coronavirus (SARS-CoV) was one of the most significant public health events in recent history. An ongoing outbreak of Middle East respiratory syndrome coronavirus suggests that this group of viruses remains a key threat and that their distribution is wider than previously recognized. Although bats have been suggested to be the natural reservoirs of both viruses, attempts to isolate the progenitor virus of SARS-CoV from bats have been unsuccessful. Diverse SARS-like coronaviruses (SL-CoVs) have now been reported from bats in China, Europe and Africa, but none is considered a direct progenitor of SARS-CoV because of their phylogenetic disparity from this virus and the inability of their spike proteins to use the SARS-CoV cellular receptor molecule, the human angiotensin converting enzyme II (ACE2). Here we report whole-genome sequences of two novel bat coronaviruses from Chinese horseshoe bats (family: Rhinolophidae) in Yunnan, China: RsSHC014 and Rs3367. These viruses are far more closely related to SARS-CoV than any previously identified bat coronaviruses, particularly in the receptor binding domain of the spike protein. Most importantly, we report the first recorded isolation of a live SL-CoV (bat SL-CoV-WIV1) from bat faecal samples in Vero E6 cells, which has typical coronavirus morphology, 99.9% sequence identity to Rs3367 and uses ACE2 from humans, civets and Chinese horseshoe bats for cell entry. Preliminary in vitro testing indicates that WIV1 also has a broad species tropism. Our results provide the strongest evidence to date that Chinese horseshoe bats are natural reservoirs of SARS-CoV, and that intermediate hosts may not be necessary for direct human infection by some bat SL-CoVs. They also highlight the importance of pathogen-discovery programs targeting high-risk wildlife groups in emerging disease hotspots as a strategy for pandemic preparedness.</t>
  </si>
  <si>
    <t>535-538</t>
  </si>
  <si>
    <t>10.1038/nature12711</t>
  </si>
  <si>
    <t>#1398</t>
  </si>
  <si>
    <t>Ge 2013</t>
  </si>
  <si>
    <t>Bat Coronaviruses in China</t>
  </si>
  <si>
    <t>Fan, Yi; Zhao, Kai; Shi, Zheng-Li; Zhou, Peng</t>
  </si>
  <si>
    <t>During the past two decades, three zoonotic coronaviruses have been identified as the cause of large-scale disease outbreaksâ»Severe Acute Respiratory Syndrome (SARS), Middle East Respiratory Syndrome (MERS), and Swine Acute Diarrhea Syndrome (SADS). SARS and MERS emerged in 2003 and 2012, respectively, and caused a worldwide pandemic that claimed thousands of human lives, while SADS struck the swine industry in 2017. They have common characteristics, such as they are all highly pathogenic to humans or livestock, their agents originated from bats, and two of them originated in China. Thus, it is highly likely that future SARS- or MERS-like coronavirus outbreaks will originate from bats, and there is an increased probability that this will occur in China. Therefore, the investigation of bat coronaviruses becomes an urgent issue for the detection of early warning signs, which in turn minimizes the impact of such future outbreaks in China. The purpose of the review is to summarize the current knowledge on viral diversity, reservoir hosts, and the geographical distributions of bat coronaviruses in China, and eventually we aim to predict virus hotspots and their cross-species transmission potential.</t>
  </si>
  <si>
    <t>10.3390/v11030210</t>
  </si>
  <si>
    <t>#1401</t>
  </si>
  <si>
    <t>Fan 2019</t>
  </si>
  <si>
    <t>Comments on "Preliminary estimation of the basic reproduction number of novel Coronavirus (2019-nCoV) in China, from 2019 to 2020: A data-driven Analysis in the early phase of the outbreak"</t>
  </si>
  <si>
    <t>Dhungana, Hom Nath</t>
  </si>
  <si>
    <t>https://doi.org/10.1016/j.ijid.2020.02.024</t>
  </si>
  <si>
    <t>#1403</t>
  </si>
  <si>
    <t>Dhungana 2020</t>
  </si>
  <si>
    <t>SARS and MERS: recent insights into emerging coronaviruses</t>
  </si>
  <si>
    <t>de Wit, Emmie; van Doremalen, Neeltje; Falzarano, Darryl; Munster, Vincent J.</t>
  </si>
  <si>
    <t>The emergence of Middle East respiratory syndrome coronavirus (MERS-CoV) in 2012 marked the second introduction of a highly pathogenic coronavirus into the human population in the twenty-first century. The continuing introductions of MERS-CoV from dromedary camels, the subsequent travel-related viral spread, the unprecedented nosocomial outbreaks and the high case-fatality rates highlight the need for prophylactic and therapeutic measures. Scientific advancements since the 2002-2003 severe acute respiratory syndrome coronavirus (SARS-CoV) pandemic allowed for rapid progress in our understanding of the epidemiology and pathogenesis of MERS-CoV and the development of therapeutics. In this Review, we detail our present understanding of the transmission and pathogenesis of SARS-CoV and MERS-CoV, and discuss the current state of development of measures to combat emerging coronaviruses.</t>
  </si>
  <si>
    <t>Nat Rev Microbiol</t>
  </si>
  <si>
    <t>523-534</t>
  </si>
  <si>
    <t>10.1038/nrmicro.2016.81</t>
  </si>
  <si>
    <t>#1404</t>
  </si>
  <si>
    <t>deWit 2016</t>
  </si>
  <si>
    <t>Origin and evolution of pathogenic coronaviruses</t>
  </si>
  <si>
    <t>Cui, Jie; Li, Fang; Shi, Zheng-Li</t>
  </si>
  <si>
    <t>Severe acute respiratory syndrome coronavirus (SARS-CoV) and Middle East respiratory syndrome coronavirus (MERS-CoV) are two highly transmissible and pathogenic viruses that emerged in humans at the beginning of the 21st century. Both viruses likely originated in bats, and genetically diverse coronaviruses that are related to SARS-CoV and MERS-CoV were discovered in bats worldwide. In this Review, we summarize the current knowledge on the origin and evolution of these two pathogenic coronaviruses and discuss their receptor usage; we also highlight the diversity and potential of spillover of bat-borne coronaviruses, as evidenced by the recent spillover of swine acute diarrhoea syndrome coronavirus (SADS-CoV) to pigs.</t>
  </si>
  <si>
    <t>181-192</t>
  </si>
  <si>
    <t>10.1038/s41579-018-0118-9</t>
  </si>
  <si>
    <t>#1405</t>
  </si>
  <si>
    <t>Cui 2019</t>
  </si>
  <si>
    <t>Pandemic: examining readiness for infectious disease outbreaks</t>
  </si>
  <si>
    <t>Burki, Talha Khan</t>
  </si>
  <si>
    <t>https://doi.org/10.1016/S2213-2600(20)30082-5</t>
  </si>
  <si>
    <t>#1411</t>
  </si>
  <si>
    <t>Burki 2020</t>
  </si>
  <si>
    <t>Potential of large 'first generation' human-to-human transmission of 2019-nCoV</t>
  </si>
  <si>
    <t>Li, X.; Zai, J.; Wang, X.; Li, Y.</t>
  </si>
  <si>
    <t>To investigate the genetic diversity, time origin, and evolutionary history of the 2019-nCoV outbreak in China and Thailand, a total of 12 genome sequences of the virus with known sampling date (24 December 2019 and 13 January 2020) and geographic location (primarily Wuhan city, Hubei Province, China, but also Bangkok, Thailand) were analyzed. Phylogenetic and likelihood-mapping analyses of these genome sequences were performed. Based on our results, the star-like signal and topology of 2019-nCoV may be indicative of potentially large 'first generation' human-to-human virus transmission. We estimated that 2019-nCoV likely originated in Wuhan on 9 November 2019 (95% credible interval: 25 September 2019 and 19 December 2019), and that Wuhan is the major hub for the spread of the 2019-nCoV outbreak in China and elsewhere. Our results could be useful for designing effective prevention strategies for 2019-nCoV in China and beyond. This article is protected by copyright. All rights reserved.</t>
  </si>
  <si>
    <t>Journal of medical virology</t>
  </si>
  <si>
    <t>10.1002/jmv.25693</t>
  </si>
  <si>
    <t>#73</t>
  </si>
  <si>
    <t>An updated estimation of the risk of transmission of the novel coronavirus (2019-nCov)</t>
  </si>
  <si>
    <t>Tang, Biao; Bragazzi, Nicola Luigi; Li, Qian; Tang, Sanyi; Xiao, Yanni; Wu, Jianhong</t>
  </si>
  <si>
    <t>The basic reproduction number of an infectious agent is the average number of infections one case can generate over the course of the infectious period, in a naÃ¯ve, uninfected population. It is well-known that the estimation of this number may vary due to several methodological issues, including different assumptions and choice of parameters, utilized models, used datasets and estimation period. With the spreading of the novel coronavirus (2019-nCoV) infection, the reproduction number has been found to vary, reflecting the dynamics of transmission of the coronavirus outbreak as well as the case reporting rate. Due to significant variations in the control strategies, which have been changing over time, and thanks to the introduction of detection technologies that have been rapidly improved, enabling to shorten the time from infection/symptoms onset to diagnosis, leading to faster confirmation of the new coronavirus cases, our previous estimations on the transmission risk of the 2019-nCoV need to be revised. By using time-dependent contact and diagnose rates, we refit our previously proposed dynamics transmission model to the data available until January 29th 2020 and re-estimated the effective daily reproduction ratio that better quantifies the evolution of the interventions. We estimated when the effective daily reproduction ratio has fallen below 1 and when the epidemics will peak. Our updated findings suggest that the best measure is persistent and strict self-isolation. The epidemics will continue to grow, and can peak soon with the peak time depending highly on the public health interventions practically implemented.</t>
  </si>
  <si>
    <t>https://doi.org/10.1016/j.idm.2020.02.001</t>
  </si>
  <si>
    <t>#729</t>
  </si>
  <si>
    <t>COVID-19, Australia: Epidemiology Report 2 (Reporting week ending 19:00 AEDT 8 February 2020)</t>
  </si>
  <si>
    <t>This is the second epidemiological report for coronavirus disease (COVID-19), previously known as novel coronavirus (2019-nCoV), reported in Australia as at 19:00 Australian Eastern Daylight Time [AEDT] 8 February 2020. It includes data on Australian cases notified during the week ending 19:00 AEDT 8 February 2020, the international situation and current information on the severity, transmission and spread of the COVID-19 infection.</t>
  </si>
  <si>
    <t>10.33321/cdi.2020.44.14</t>
  </si>
  <si>
    <t>#727</t>
  </si>
  <si>
    <t>Consistent detection of 2019 novel coronavirus in saliva</t>
  </si>
  <si>
    <t>To, Kelvin Kai-Wang; Tsang, Owen Takâ€Yin; Chik-Yan Yip, Cyril; Chan, Kwok-Hung; Wu, Tak-Chiu; Chan, Jacky M. C.; Leung, Wai-Shing; Chik, Thomas Shiu-Hong; Choi, Chris Yau-Chung; Kandamby, Darshana H.; Lung, David Christopher; Tam, Anthony Raymond; Poon, Rosana Wing-Shan; Fung, Agnes Yim-Fong; Hung, Ivan Fan-Ngai; Cheng, Vincent Chi-Chung; Chan, Jasper Fuk-Woo; Yuen, Kwok-Yung</t>
  </si>
  <si>
    <t>The 2019-novel-coronavirus (2019-nCoV) was detected in the self-collected saliva of 91.7% (11/12) of patients. Serial saliva viral load monitoring generally showed a declining trend. Live virus was detected in saliva by viral culture. Saliva is a promising non-invasive specimen for diagnosis, monitoring, and infection control in patients with 2019-nCoV infection.</t>
  </si>
  <si>
    <t>10.1093/cid/ciaa149</t>
  </si>
  <si>
    <t>#724</t>
  </si>
  <si>
    <t>To 2020</t>
  </si>
  <si>
    <t>The Covid-19 epidemic</t>
  </si>
  <si>
    <t>Velavan, Thirumalaisamy P.; Meyer, Christian G.</t>
  </si>
  <si>
    <t>Abstract The current outbreak of the novel coronavirus Covid-19 (coronavirus disease 2019; previously 2019-nCoV), epi-centered in Hubei Province of the People's Republic of China, has spread to many other countries. On January 30, 2020, the WHO Emergency Committee declared a global health emergency based on growing case notification rates at Chinese and international locations. The case detection rate is changing hourly and daily and can be tracked in almost real time on website provided by Johns Hopkins University [1] and other websites. As of early February 2020, China bears the large burden of morbidity and mortality, whereas the incidence in other Asian countries, in Europe and North America remains low so far.</t>
  </si>
  <si>
    <t>Tropical Medicine &amp; International Health</t>
  </si>
  <si>
    <t>10.1111/tmi.13383</t>
  </si>
  <si>
    <t>#722</t>
  </si>
  <si>
    <t>Velavan 2020</t>
  </si>
  <si>
    <t>Outbreak of novel Corona Virus (2019-nCoV); implications for travelers to Pakistan?</t>
  </si>
  <si>
    <t>Rahman Qureshi, Ubaid Ur; Saleem, Sadia; Khan, Aisha; Afzal, Muhammad Sohail; Ali, Muhammad Shahzad; Ahmed, Haroon</t>
  </si>
  <si>
    <t>https://doi.org/10.1016/j.tmaid.2020.101571</t>
  </si>
  <si>
    <t>#218</t>
  </si>
  <si>
    <t>RahmanQureshi 2020</t>
  </si>
  <si>
    <t>Novo Coronavirus (nCoV)</t>
  </si>
  <si>
    <t>Rio de Janeiro . Secretaria de Estado de SaÃºde. Subsecretaria de VigilÃ¢ncia em, SaÃºde</t>
  </si>
  <si>
    <t>Os CoronavÃ­rus (CoV) compÃµem uma grande famÃ­lia de vÃ­rus, conhecidos desde meados da dÃ©cada de 1960. Podem causar desde um resfriado comum atÃ© sÃ­ndromes respiratÃ³rias graves, como a sÃ­ndrome respiratÃ³ria aguda grave (SARS - Severe Acute Respiratory Syndrome) e a sÃ­ndrome respiratÃ³ria do Oriente MÃ©dio (MERS - Middle East Respiratory Syndrome). Os casos agora identificados estÃ£o relacionados a uma nova variante do CoronavÃ­rus, denominada 2019-nCoV, atÃ© entÃ£o nÃ£o identificada em humanos.</t>
  </si>
  <si>
    <t>Nota TÃ©cnica-SVS/SES-RJ</t>
  </si>
  <si>
    <t>#216</t>
  </si>
  <si>
    <t>RiodeJaneiro 2020</t>
  </si>
  <si>
    <t>Early lessons from the frontline of the 2019-nCoV outbreak</t>
  </si>
  <si>
    <t>Zhang, Hong</t>
  </si>
  <si>
    <t>https://doi.org/10.1016/S0140-6736(20)30356-1</t>
  </si>
  <si>
    <t>#711</t>
  </si>
  <si>
    <t>A new pandemic out of China: the Wuhan coronavirus syndrome</t>
  </si>
  <si>
    <t>Singer, Donald R. J.</t>
  </si>
  <si>
    <t>https://doi.org/10.1016/j.hlpt.2020.02.001</t>
  </si>
  <si>
    <t>#214</t>
  </si>
  <si>
    <t>Preliminary prediction of the basic reproduction number of the Wuhan novel coronavirus 2019-nCoV</t>
  </si>
  <si>
    <t>Zhou, Tao; Liu, Quanhui; Yang, Zimo; Liao, Jingyi; Yang, Kexin; Bai, Wei; Lu, Xin; Zhang, Wei</t>
  </si>
  <si>
    <t>OBJECTIVES: To estimate the basic reproduction number of the Wuhan novel coronavirus (2019-nCoV). METHODS: Based on the susceptible-exposed-infected-removed (SEIR) compartment model and the assumption that the infectious cases with symptoms occurred before 26 January, 2020 are resulted from free propagation without intervention, we estimate the basic reproduction number of 2019-nCoV according to the reported confirmed cases and suspected cases, as well as the theoretical estimated number of infected cases by other research teams, together with some epidemiological determinants learned from the severe acute respiratory syndrome (SARS). RESULTS: The basic reproduction number fall between 2.8 and 3.3 by using the real-time reports on the number of 2019-nCoV-infected cases from People's Daily in China and fall between 3.2 and 3.9 on the basis of the predicted number of infected cases from international colleagues. CONCLUSIONS: The early transmission ability of 2019-nCoV is close to or slightly higher than SARS. It is a controllable disease with moderate to high transmissibility. Timely and effective control measures are needed to prevent the further transmissions.</t>
  </si>
  <si>
    <t>J Evid Based Med</t>
  </si>
  <si>
    <t>10.1111/jebm.12376</t>
  </si>
  <si>
    <t>#707</t>
  </si>
  <si>
    <t>* Epidemiological study; Clinical aspects, diagnosis, treatment; Epidemiology</t>
  </si>
  <si>
    <t>Epitope-based peptide vaccine design and target site depiction against Middle East Respiratory Syndrome Coronavirus: An immune-informatics study</t>
  </si>
  <si>
    <t>Tahir Ul Qamar, M.; Saleem, S.; Ashfaq, U. A.; Bari, A.; Anwar, F.; Alqahtani, S.</t>
  </si>
  <si>
    <t>Background: Middle East Respiratory Syndrome Coronavirus (MERS-COV) is the main cause of lung and kidney infections in developing countries such as Saudi Arabia and South Korea. This infectious single-stranded, positive (+) sense RNA virus enters the host by binding to dipeptidyl-peptide receptors. Since no vaccine is yet available for MERS-COV, rapid case identification, isolation, and infection prevention strategies must be used to combat the spreading of MERS-COV infection. Additionally, there is a desperate need for vaccines and antiviral strategies. Methods: The present study used immuno-informatics and computational approaches to identify conserved B-and T cell epitopes for the MERS-COV spike (S) protein that may perform a significant role in eliciting the resistance response to MERS-COV infection. Results: Many conserved cytotoxic T-lymphocyte epitopes and discontinuous and linear B-cell epitopes were predicted for the MERS-COV S protein, and their antigenicity and interactions with the human leukocyte antigen (HLA) B7 allele were estimated. Among B-cell epitopes, QLQMGFGITVQYGT displayed the highest antigenicity-score, and was immensely immunogenic. Among T-cell epitopes, MHC class-I peptide YKLQPLTFL and MHC class-II peptide YCILEPRSG were identified as highly antigenic. Furthermore, docking analyses revealed that the predicted peptides engaged in strong bonding with the HLA-B7 allele. Conclusion: The present study identified several MERS-COV S protein epitopes that are conserved among various isolates from different countries. The putative antigenic epitopes may prove effective as novel vaccines for eradication and combating of MERS-COV infection.</t>
  </si>
  <si>
    <t>Journal of Translational Medicine</t>
  </si>
  <si>
    <t>10.1186/s12967-019-2116-8</t>
  </si>
  <si>
    <t>#21</t>
  </si>
  <si>
    <t>TahirUlQamar 2019</t>
  </si>
  <si>
    <t>Other related diseases and viruses; Vaccines; Virology, immunology</t>
  </si>
  <si>
    <t>The demand for personal protective equipment such as masks and respirators is 100 times the normal level, and costs have skyrocketed to around 20 times their usual price, the World Health Organization has reported.WHO warned of â€œsevere disruptionâ€ in the market for personal protective equipment and said that worldwide stocks were â€œnow insufficientâ€ to meet demand. The warning came from â€¦</t>
  </si>
  <si>
    <t>m543</t>
  </si>
  <si>
    <t>10.1136/bmj.m543</t>
  </si>
  <si>
    <t>#706</t>
  </si>
  <si>
    <t>Should, and how can, exercise be done during a coronavirus outbreak? â€” An interview with Dr. Jeffrey A. Woods</t>
  </si>
  <si>
    <t>Zhu, Weimo</t>
  </si>
  <si>
    <t>https://doi.org/10.1016/j.jshs.2020.01.005</t>
  </si>
  <si>
    <t>#206</t>
  </si>
  <si>
    <t>Remdesivir and chloroquine effectively inhibit the recently emerged novel coronavirus (2019-nCoV) in vitro</t>
  </si>
  <si>
    <t>Wang, Manli; Cao, Ruiyuan; Zhang, Leike; Yang, Xinglou; Liu, Jia; Xu, Mingyue; Shi, Zhengli; Hu, Zhihong; Zhong, Wu; Xiao, Gengfu</t>
  </si>
  <si>
    <t>Cell Research</t>
  </si>
  <si>
    <t>10.1038/s41422-020-0282-0</t>
  </si>
  <si>
    <t>Wang2020</t>
  </si>
  <si>
    <t>#205</t>
  </si>
  <si>
    <t>Recent advances in the detection of respiratory virus infection in humans</t>
  </si>
  <si>
    <t>Zhang, N.; Wang, L.; Deng, X.; Liang, R.; Su, M.; He, C.; Hu, L.; Su, Y.; Ren, J.; Yu, F.; Du, L.; Jiang, S.</t>
  </si>
  <si>
    <t>Respiratory tract viral infection caused by viruses or bacteria is one of the most common diseases in human worldwide, while those caused by emerging viruses, such as the novel coronavirus, 2019-nCoV that caused the pneumonia outbreak in Wuhan, China most recently, have posed great threats to global public health. Identification of the causative viral pathogens of respiratory tract viral infections is important to select an appropriate treatment, save people's lives, stop the epidemics, and avoid unnecessary use of antibiotics. Conventional diagnostic tests, such as the assays for rapid detection of antiviral antibodies or viral antigens, are widely used in many clinical laboratories. With the development of modern technologies, new diagnostic strategies, including multiplex nucleic acid amplification and microarray-based assays, are emerging. This review summarizes currently available and novel emerging diagnostic methods for the detection of common respiratory viruses, such as influenza virus, human respiratory syncytial virus (RSV), coronavirus, human adenovirus (hAdV), and human rhinovirus (hRV). Multiplex assays for simultaneous detection of multiple respiratory viruses are also described. It is anticipated that such data will assist researchers and clinicians to develop appropriate diagnostic strategies for timely and effective detection of respiratory virus infections. This article is protected by copyright. All rights reserved.</t>
  </si>
  <si>
    <t>10.1002/jmv.25674</t>
  </si>
  <si>
    <t>#2</t>
  </si>
  <si>
    <t>Gold nanoparticle&amp;#8208;adjuvanted S protein induces a strong antigen&amp;#8208;specific IgG response against severe acute respiratory syndrome&amp;#8208;related coronavirus infection, but fails to induce protective antibodies and limit eosinophilic infiltration in lungs</t>
  </si>
  <si>
    <t>Sekimukai, Hanako; Iwata; Yoshikawa, Naoko; Fukushi, Shuetsu; Tani, Hideki; Kataoka, Michiyo; Suzuki, Tadaki; Hasegawa, Hideki; Niikura, Kenichi; Arai, Katsuhiko; Nagata, Noriyo</t>
  </si>
  <si>
    <t>The spike (S) protein of coronavirus, which binds to cellular receptors and mediates membrane fusion for cell entry, is a candidate vaccine target for blocking coronavirus infection. However, some animal studies have suggested that inadequate immunization against severe acute respiratory syndrome coronavirus (SARS&amp;#8208;CoV) induces a lung eosinophilic immunopathology upon infection. The present study evaluated two kinds of vaccine adjuvants for use with recombinant S protein: gold nanoparticles (AuNPs), which are expected to function as both an antigen carrier and an adjuvant in immunization; and Toll&amp;#8208;like receptor (TLR) agonists, which have previously been shown to be an effective adjuvant in an ultraviolet&amp;#8208;inactivated SARS&amp;#8208;CoV vaccine. All the mice immunized with more than 0.5&amp;#8201;Âµg S protein without adjuvant escaped from SARS after infection with mouse&amp;#8208;adapted SARS&amp;#8208;CoV; however, eosinophilic infiltrations were observed in the lungs of almost all the immunized mice. The AuNP&amp;#8208;adjuvanted protein induced a strong IgG response but failed to improve vaccine efficacy or to reduce eosinophilic infiltration because of highly allergic inflammatory responses. Whereas similar virus titers were observed in the control animals and the animals immunized with S protein with or without AuNPs, Type 1 interferon and pro&amp;#8208;inflammatory responses were moderate in the mice treated with S protein with and without AuNPs. On the other hand, the TLR agonist&amp;#8208;adjuvanted vaccine induced highly protective antibodies without eosinophilic infiltrations, as well as Th1/17 cytokine responses. The findings of this study will support the development of vaccines against severe pneumonia&amp;#8208;associated coronaviruses.</t>
  </si>
  <si>
    <t>Microbiology and Immunology</t>
  </si>
  <si>
    <t>33-51</t>
  </si>
  <si>
    <t>10.1111/1348-0421.12754</t>
  </si>
  <si>
    <t>#70</t>
  </si>
  <si>
    <t>Sekimukai 2020</t>
  </si>
  <si>
    <t>New SARS-like virus in China triggers alarm</t>
  </si>
  <si>
    <t>Cohen, J.; Normile, D.</t>
  </si>
  <si>
    <t>234-235</t>
  </si>
  <si>
    <t>10.1126/science.367.6475.234</t>
  </si>
  <si>
    <t>#197</t>
  </si>
  <si>
    <t>Coronavirus shows how UK must act quickly before being shut out of Europeâ€™s health protection systems</t>
  </si>
  <si>
    <t>Flear, Mark; de Ruijter, Anniek; McKee, Martin</t>
  </si>
  <si>
    <t>The threat posed by 2019-nCoV and the fragmentation of existing health protection systems caused by Brexit call for urgent assessment of cross Europe cooperation, say Mark Flear, Anniek de Ruijter, and Martin McKeeHealth authorities worldwide are racing to contain the spread of the coronavirus 2019-nCoV, identified as the cause of the outbreak that began in Wuhan, China, at the end of last year. By 31 January more than 9600 people were reported to have been infected in China, with around 200 deaths, and cases have also been reported elsewhere in Asia and in North America, Australia, and Europe, including France, Finland, Germany, and now the UK.1 The case in Germany is especially worrying as it was in someone who had not travelled to China but who had been in contact with someone who had. Unprecedented measures, including lockdowns of large cities in China and widespread flight cancellations, are being adopted.The international response to major outbreaks of infectious disease is coordinated by the World Health Organization and is based on its International Health Regulations.2 Europe also has a regime for communicable disease control,3 centred on the Stockholm based European Centre for Disease Prevention and Control (ECDC), which has a crucial role in responding to threats to health in the continent.Given the UKâ€™s departure from the European Union, we argue that the coronavirus outbreak is an urgent warning highlighting the need to reflect on what Brexit might mean for the countryâ€™s health security. We review how that system operates and what the implications might be for the UK. In doing so we draw on the experience of Switzerland. Like a post-Brexit UK, Switzerland is outside â€¦</t>
  </si>
  <si>
    <t>m400</t>
  </si>
  <si>
    <t>10.1136/bmj.m400</t>
  </si>
  <si>
    <t>#196</t>
  </si>
  <si>
    <t>Flear 2020</t>
  </si>
  <si>
    <t>2019-novel coronavirus infection in a three-month-old baby</t>
  </si>
  <si>
    <t>Zhang, Y. H.; Lin, D. J.; Xiao, M. F.; Wang, J. C.; Wei, Y.; Lei, Z. X.; Zeng, Z. Q.; Li, L.; Li, H. A.; Xiang, W.</t>
  </si>
  <si>
    <t>10.3760/cma.j.issn.0578-1310.2020.0006</t>
  </si>
  <si>
    <t>#699</t>
  </si>
  <si>
    <t>* Case study/series</t>
  </si>
  <si>
    <t>Antiviral Theatrics?</t>
  </si>
  <si>
    <t>Lowe, Derek</t>
  </si>
  <si>
    <t>This, though, is an official organ of the Chinese state â€“ none more so â€“ showing all sorts of white-fog-spraying devices being deployed outdoors, with the caption â€œFull-front disinfection work has started in #Wuhan, an effort to contain the spread of #coronavirusâ€œ. ... Maybe thereâ€™s something in the mix that someone thinks will do some good against coronavirus particles â€“ I doubt if theyâ€™re correct, if so â€“ or maybe the whole thing is just meant to show that the Authorities Are Doing Something.</t>
  </si>
  <si>
    <t>10.1126/scitranslmed.abb2600</t>
  </si>
  <si>
    <t>#698</t>
  </si>
  <si>
    <t>Lowe 2020</t>
  </si>
  <si>
    <t>Bat origin of a new human coronavirus: there and back again</t>
  </si>
  <si>
    <t>Li, Xiang; Song, Yuhe; Wong, Gary; Cui, Jie</t>
  </si>
  <si>
    <t>Science China Life Sciences</t>
  </si>
  <si>
    <t>10.1007/s11427-020-1645-7</t>
  </si>
  <si>
    <t>#697</t>
  </si>
  <si>
    <t>China coronavirus: WHO declares international emergency as death toll exceeds 200</t>
  </si>
  <si>
    <t>The World Health Organization has declared the current novel coronavirus (2019-nCoV) outbreak to be a public health emergency of international concern, as latest figures show that nearly 10â€‰000 people have been infected and that over 200 have died.WHOâ€™s emergency committee reconvened on 30 Januaryâ€”a week after it first metâ€”to reassess the situation. Tedros Adhanom Ghebreyesus, WHO director general, said that the declaration was â€œnot because of what is happening in China but because of what is happening in other countries.â€He warned, â€œOur greatest concern is for the virus to spread to countries with weaker health systems that are ill prepared to deal with it.â€The announcement â€¦</t>
  </si>
  <si>
    <t>m408</t>
  </si>
  <si>
    <t>10.1136/bmj.m408</t>
  </si>
  <si>
    <t>#181</t>
  </si>
  <si>
    <t>China coronavirus: mild but infectious cases may make it hard to control outbreak, report warns</t>
  </si>
  <si>
    <t>Uncertainty over the severity spectrum of the novel coronavirus (2019-nCoV) and whether people with mild symptoms can efficiently transmit the virus mean it is currently â€œunclearâ€ whether the outbreak can be contained within China, a report from Imperial College London has warned.1The update from the MRC Centre for Global Infectious Disease Analysis said that the rate of transmission could come down as people become aware of the threat and try to avoid becoming infected, as happened with severe acute respiratory syndrome (SARS).But it raised concerns over reports of mildly symptomatic but infectious cases, which were not a feature of SARS. Detecting and â€¦</t>
  </si>
  <si>
    <t>m325</t>
  </si>
  <si>
    <t>10.1136/bmj.m325</t>
  </si>
  <si>
    <t>#180</t>
  </si>
  <si>
    <t>Be alert to superposed effect of seasonal influenza while fighting against novel coronavirus pneumonia</t>
  </si>
  <si>
    <t>Li, T. G.; Wang, M.</t>
  </si>
  <si>
    <t>The novel coronavirus pneumonia (NCP) continues to spread throughout the country, and the prevention and control of the epidemic has entered a critical period. However, southern cities with severe outbreaks are about to enter the seasonal influenza season. We should strengthen the epidemiological investigation, optimize the laboratory testing strategy, take effective measures, strengthen the prevention and control of influenza epidemic, and minimize the interference to the new coronavirus epidemic.</t>
  </si>
  <si>
    <t>10.3760/cma.j.issn.0253-9624.2020.0002</t>
  </si>
  <si>
    <t>#696</t>
  </si>
  <si>
    <t>Brief review of coronavirus for healthcare professionals February 10, 2020</t>
  </si>
  <si>
    <t>SA, Robbins RA; Klotz</t>
  </si>
  <si>
    <t>A novel epidemic is challenging the global health care system. Starting from probably November to December 2019, another Coronavirus entered the arena of human pathogens, to be then defined 2019- nCoV [...].</t>
  </si>
  <si>
    <t>Southwest Journal of Pulmonary and Critical Care. 2020;20(2):69-70</t>
  </si>
  <si>
    <t>10.13175/swjpcc011-20</t>
  </si>
  <si>
    <t>#695</t>
  </si>
  <si>
    <t>SA 2020</t>
  </si>
  <si>
    <t>Following the evidence, from coronavirus to terrorism response</t>
  </si>
  <si>
    <t>Moberly, Tom</t>
  </si>
  <si>
    <t>The emergence of a novel coronavirus has led China to impose travel restrictions around Wuhan and other cities (doi:10.1136/bmj.m349). Yet, as G James Rubin and Simon Wessely point out (doi:10.1136/bmj.m313), we donâ€™t not know whether the potential benefits of mandatory mass quarantine outweigh the psychological costs of such an intervention to the people affected. Elisabeth Mahase summarises what we know so far about the virus and its effects (doi:10.1136/bmj.m308); clearly there is much we â€¦</t>
  </si>
  <si>
    <t>m344</t>
  </si>
  <si>
    <t>10.1136/bmj.m344</t>
  </si>
  <si>
    <t>#179</t>
  </si>
  <si>
    <t>Chinese premier rallies medics in coronavirus fight</t>
  </si>
  <si>
    <t>Xinhua/Li Tao/PAChinaâ€™s premier, Li Keqiang (centre), visited the Wuhan Jinyintan Hospital this week to see the teamâ€™s work to control the outbreak of the novel coronavirus in the area.Li arrived on 27 January â€¦</t>
  </si>
  <si>
    <t>m343</t>
  </si>
  <si>
    <t>10.1136/bmj.m343</t>
  </si>
  <si>
    <t>#178</t>
  </si>
  <si>
    <t>China coronavirus: partial border closures into Hong Kong are not enough, say doctors</t>
  </si>
  <si>
    <t>Parry, Jane</t>
  </si>
  <si>
    <t>As the novel coronavirus (2019-nCOV) outbreak rapidly expands across the border in mainland China, healthcare workers in Hong Kong are bracing for a potential explosion of cases locally and have urged the government to severely restrict arrivals from mainland China or even to close the border completely.Eight cases were confirmed in Hong Kong as of 27 January, and 38% of the 663 beds in the negative pressure wards, which are used to isolate patients at public hospitals, were already in use, said officials. They expressed concern that the public health system might be overwhelmed if a local â€œsuper-spreaderâ€ event occurs or by people from mainland China coming into Hong Kong to seek treatment.On 28 January Carrie Lam, Hong Kong chief executive, announced a partial border closure, halting all cross border rail routes from midnight on 30 January, as well as a suspension of six border checkpoints, suspension of ferries, gradual reduction of cross border flights from 480 a â€¦</t>
  </si>
  <si>
    <t>m349</t>
  </si>
  <si>
    <t>10.1136/bmj.m349</t>
  </si>
  <si>
    <t>#175</t>
  </si>
  <si>
    <t>Parry 2020</t>
  </si>
  <si>
    <t>Homologous recombination within the spike glycoprotein of the newly identified coronavirus may boost cross-species transmission from snake to human</t>
  </si>
  <si>
    <t>Ji, W.; Wang, W.; Zhao, X.; Zai, J.; Li, X.</t>
  </si>
  <si>
    <t>The current outbreak of viral pneumonia in the city of Wuhan, China, was caused by a novel coronavirus designated 2019-nCoV by the World Health Organization, as determined by sequencing the viral RNA genome. Many patients were potentially exposed to wildlife animals at the Huanan seafood wholesale market, where poultry, snake, bats, and other farm animals were also sold. To determine the possible virus reservoir, we have carried out comprehensive sequence analysis and comparison in conjunction with relative synonymous codon usage (RSCU) bias among different animal species based on existing sequences of the newly identified coronavirus 2019-nCoV. Results obtained from our analyses suggest that the 2019-nCoV appears to be a recombinant virus between the bat coronavirus and an origin-unknown coronavirus. The recombination occurred within the viral spike glycoprotein, which recognizes cell surface receptor. Additionally, our findings suggest that snake is the most probable wildlife animal reservoir for the 2019-nCoV based on its RSCU bias resembling snake compared to other animals. Taken together, our results suggest that homologous recombination within the spike glycoprotein may contribute to cross-species transmission from snake to humans. This article is protected by copyright. All rights reserved.</t>
  </si>
  <si>
    <t>10.1002/jmv.25682</t>
  </si>
  <si>
    <t>#17</t>
  </si>
  <si>
    <t>Clinical and biochemical indexes from 2019-nCoV infected patients linked to viral loads and lung injury</t>
  </si>
  <si>
    <t>Liu, Yingxia; Yang, Yang; Zhang, Cong; Huang, Fengming; Wang, Fuxiang; Yuan, Jing; Wang, Zhaoqin; Li, Jinxiu; Li, Jianming; Feng, Cheng; Zhang, Zheng; Wang, Lifei; Peng, Ling; Chen, Li; Qin, Yuhao; Zhao, Dandan; Tan, Shuguang; Yin, Lu; Xu, Jun; Zhou, Congzhao; Jiang, Chengyu; Liu, Lei</t>
  </si>
  <si>
    <t>The outbreak of the 2019-nCoV infection began in December 2019 in Wuhan, Hubei province, and rapidly spread to many provinces in China as well as other countries. Here we report the epidemiological, clinical, laboratory, and radiological characteristics, as well as potential biomarkers for predicting disease severity in 2019-nCoV-infected patients in Shenzhen, China. All 12 cases of the 2019-nCoV-infected patients developed pneumonia and half of them developed acute respiratory distress syndrome (ARDS). The most common laboratory abnormalities were hypoalbuminemia, lymphopenia, decreased percentage of lymphocytes (LYM) and neutrophils (NEU), elevated C-reactive protein (CRP) and lactate dehydrogenase (LDH), and decreased CD8 count. The viral load of 2019-nCoV detected from patient respiratory tracts was positively linked to lung disease severity. ALB, LYM, LYM (%), LDH, NEU (%), and CRP were highly correlated to the acute lung injury. Age, viral load, lung injury score, and blood biochemistry indexes, albumin (ALB), CRP, LDH, LYM (%), LYM, and NEU (%), may be predictors of disease severity. Moreover, the Angiotensin II level in the plasma sample from 2019-nCoV infected patients was markedly elevated and linearly associated to viral load and lung injury. Our results suggest a number of potential diagnosis biomarkers and angiotensin receptor blocker (ARB) drugs for potential repurposing treatment of 2019-nCoV infection.</t>
  </si>
  <si>
    <t>10.1007/s11427-020-1643-8</t>
  </si>
  <si>
    <t>#693</t>
  </si>
  <si>
    <t>The psychological effects of quarantining a city</t>
  </si>
  <si>
    <t>Rubin, G. James; Wessely, Simon</t>
  </si>
  <si>
    <t>Whether the epidemiological benefits of mandatory mass quarantine outweigh the psychological costs is a judgement that should not be made lightlyThe emergence of a novel form of coronavirus in Wuhan, China, is creating a confused and rapidly evolving situation. As ever in the early stages of a major incident, facts are unclear. Weâ€™re not sure how many people have caught the disease, the fatality rate, the incubation period, how far itâ€™s spreadâ€”or how worried we should be. The imposition of travel restrictions on Wuhanâ€”and an expanding number of other citiesâ€”has surprised many. The move has left over 20 million people caught in a modern form of quarantine. Regardless of whether it succeeds in controlling the outbreak, the widespread lockdown will inevitably have a psychological effect. Not surprisingly, the UK media are already reporting the emotional impact of both the outbreak and the response. Residents are said to be comparing the situation to â€œthe end of the world,â€ hospitals are â€œoverwhelmed,â€ and there are concerns about food shortages. â€œPanic in Wuhanâ€ is commonly reported.We must be careful of â€¦</t>
  </si>
  <si>
    <t>m313</t>
  </si>
  <si>
    <t>10.1136/bmj.m313</t>
  </si>
  <si>
    <t>#163</t>
  </si>
  <si>
    <t>Estimating the Unreported Number of Novel Coronavirus (2019-nCoV) Cases in China in the First Half of January 2020: A Data-Driven Modelling Analysis of the Early Outbreak Risk Management Analysis for Novel Coronavirus in Wuhan, China</t>
  </si>
  <si>
    <t>Zhao, Shi; Musa, Salihu S.; Lin, Qianying; Ran, Jinjun; Yang, Guangpu; Wang, Weiming; Lou, Yijun; Yang, Lin; Gao, Daozhou; He, Daihai; Wang, Maggie H.; Yue, Xiao-Guang; Shao, Xue-Feng; Li, Y. Rita; Crabbe, James C. M.; Mi, Lili; Hu, Siyan; Baker, S. Julien; Liang, Gang</t>
  </si>
  <si>
    <t>Background: In December 2019, an outbreak of respiratory illness caused by a novel coronavirus (2019-nCoV) emerged in Wuhan, China and has swiftly spread to other parts of China and a number of foreign countries. The 2019-nCoV cases might have been under-reported roughly from 1 to 15 January 2020, and thus we estimated the number of unreported cases and the basic reproduction number, R0, of 2019-nCoV. Methods: We modelled the epidemic curve of 2019-nCoV cases, in mainland China from 1 December 2019 to 24 January 2020 through the exponential growth. The number of unreported cases was determined by the maximum likelihood estimation. We used the serial intervals (SI) of infection caused by two other well-known coronaviruses (CoV), Severe Acute Respiratory Syndrome (SARS) and Middle East Respiratory Syndrome (MERS) CoVs, as approximations of the unknown SI for 2019-nCoV to estimate R0. Results: We confirmed that the initial growth phase followed an exponential growth pattern. The under-reporting was likely to have resulted in 469 (95% CI: 403&amp;minus;540) unreported cases from 1 to 15 January 2020. The reporting rate after 17 January 2020 was likely to have increased 21-fold (95% CI: 18&amp;minus;25) in comparison to the situation from 1 to 17 January 2020 on average. We estimated the R0 of 2019-nCoV at 2.56 (95% CI: 2.49&amp;minus;2.63). Conclusion: The under-reporting was likely to have occurred during the first half of January 2020 and should be considered in future investigation. Recently, a novel coronavirus pneumonia (2019&amp;ndash;nCoV) outbreak occurred in Wuhan, China, rapidly spreading first to the whole country, and then globally, causing widespread concern. From the perspectives of early warning and identification of risk, risk monitoring, and analysis, as well as risk management and handling, we propose corresponding solutions and recommendations, which include institutional cooperation, and to inform national and international policy-makers.</t>
  </si>
  <si>
    <t>10.3390/jcm9020388 10.3390/jrfm13020022</t>
  </si>
  <si>
    <t>#158</t>
  </si>
  <si>
    <t>Recent advances in lab-on-a-chip technologies for viral diagnosis</t>
  </si>
  <si>
    <t>Zhu, Hanliang; FohlerovÃ¡, Zdenka; PekÃ¡rek, Jan; Basova, Evgenia; NeuÅ¾il, Pavel</t>
  </si>
  <si>
    <t>The global risk of viral disease outbreaks emphasizes the need for rapid, accurate, and sensitive detection techniques to speed up diagnostics allowing early intervention. An emerging field of microfluidics also known as the lab-on-a-chip (LOC) or micro total analysis system includes a wide range of diagnostic devices. This review briefly covers both conventional and microfluidics-based techniques for rapid viral detection. We first describe conventional detection methods such as cell culturing, immunofluorescence or enzyme-linked immunosorbent assay (ELISA), or reverse transcription polymerase chain reaction (RT-PCR). These methods often have limited speed, sensitivity, or specificity and are performed with typically bulky equipment. Here, we discuss some of the LOC technologies that can overcome these demerits, highlighting the latest advances in LOC devices for viral disease diagnosis. We also discuss the fabrication of LOC systems to produce devices for performing either individual steps or virus detection in samples with the sample to answer method. The complete system consists of sample preparation, and ELISA and RT-PCR for viral-antibody and nucleic acid detection, respectively. Finally, we formulate our opinions on these areas for the future development of LOC systems for viral diagnostics.</t>
  </si>
  <si>
    <t>Biosensors and Bioelectronics</t>
  </si>
  <si>
    <t>https://doi.org/10.1016/j.bios.2020.112041</t>
  </si>
  <si>
    <t>#156</t>
  </si>
  <si>
    <t>Another Decade, Another Coronavirus</t>
  </si>
  <si>
    <t>Perlman, S.</t>
  </si>
  <si>
    <t>The New England journal of medicine</t>
  </si>
  <si>
    <t>10.1056/NEJMe2001126</t>
  </si>
  <si>
    <t>#154</t>
  </si>
  <si>
    <t>Perlman 2020</t>
  </si>
  <si>
    <t>China coronavirus: cases surge as official admits human to human transmission</t>
  </si>
  <si>
    <t>Parry, J.</t>
  </si>
  <si>
    <t>m236</t>
  </si>
  <si>
    <t>10.1136/bmj.m236</t>
  </si>
  <si>
    <t>#152</t>
  </si>
  <si>
    <t>China coronavirus: what do we know so far?</t>
  </si>
  <si>
    <t>Mahase, E.</t>
  </si>
  <si>
    <t>m308</t>
  </si>
  <si>
    <t>10.1136/bmj.m308</t>
  </si>
  <si>
    <t>#151</t>
  </si>
  <si>
    <t>Chinaâ€™s response to a novel coronavirus stands in stark contrast to the 2002 SARS outbreak response</t>
  </si>
  <si>
    <t>Nkengasong, J.</t>
  </si>
  <si>
    <t>10.1038/s41591-020-0771-1</t>
  </si>
  <si>
    <t>#150</t>
  </si>
  <si>
    <t>Nkengasong 2020</t>
  </si>
  <si>
    <t>Clinical presentation and outcomes of long-term care residents with coronavirus respiratory infection: A retrospective cohort study</t>
  </si>
  <si>
    <t>Williams, V. R.; Pajak, D.; Salt, N.; Leis, J. A.</t>
  </si>
  <si>
    <t>Background. Human coronaviruses (CoVs) are a major cause of respiratory infection and institutional outbreaks, yet the epidemiology and clinical outcomes of these viruses is poorly described among the elderly residing in long-term care facilities (LTCFs). Methods. We performed a retrospective cohort study of LTCF residents with positive nasopharyngeal or mid-turbinate swabs for CoVs (OC43, 229E, NL63 and HKU1) between January 2013 and December 2018. Demographic and clinical data were obtained from resident charts including clinical presentation, treatment, outcome, and transmission to other residents. Variables were compared using univariate analysis. Results. 3268 residents met inclusion criteria (median age 93 years, 90% male) comprising 7.5% (246/3268) of all positive respiratory virus specimens detected during the study period. 97(39%) of cases were associated with a respiratory outbreak while 149(61%) were sporadic cases that did not result in transmission. OC43 (52%) was the most commonly identified CoV and was more commonly associated with outbreak cases (76% vs. 37%; P &lt; 0.001). In total, 87% of all cases had two or more of runny nose/ congestion, cough, sore throat/hoarse voice or fever. The most common symptoms among residents were cough (85%), runny nose/congestion (79%), and sore throat/ hoarse voice (59%) and only 17% of residents had a measured temperature of â‰¥ 37.8C. Only 6% of residents received antibiotic treatment for suspected secondary bacterial pneumonia. The 30-day mortality rate was 3.7% with 67% of deaths attributable to the CoV infection. There was no statistically significant difference in symptoms, treatment or outcomes associated with outbreaks or seasonality. Conclusion. CoVs make up an important proportion of respiratory viral infections among LTCF residents and may result in frequent outbreaks. Most residents remain afebrile and have self-limited illness while only a small minority develop secondary bacterial pneumonia and death. Given these findings the benefits of control measures should be weighed against the impact on resident quality of life.</t>
  </si>
  <si>
    <t>Open Forum Infectious Diseases</t>
  </si>
  <si>
    <t>S846</t>
  </si>
  <si>
    <t>10.1093/ofid/ofz360.2126</t>
  </si>
  <si>
    <t>#149</t>
  </si>
  <si>
    <t>Williams 2019</t>
  </si>
  <si>
    <t>* Comparative study, RCT; Clinical aspects, diagnosis, treatment; Other related diseases and viruses</t>
  </si>
  <si>
    <t>Coronavirus Infections-More Than Just the Common Cold</t>
  </si>
  <si>
    <t>Paules, C. I.; Marston, H. D.; Fauci, A. S.</t>
  </si>
  <si>
    <t>JAMA - Journal of the American Medical Association</t>
  </si>
  <si>
    <t>10.1001/jama.2020.0757</t>
  </si>
  <si>
    <t>#146</t>
  </si>
  <si>
    <t>Paules 2020</t>
  </si>
  <si>
    <t>Coronavirus spreads</t>
  </si>
  <si>
    <t>Hamzelou, Jessica</t>
  </si>
  <si>
    <t>The deadly virus that emerged in Wuhan, China, may be much more contagious than initially thought. Jessica Hamzelou reports</t>
  </si>
  <si>
    <t>https://doi.org/10.1016/S0262-4079(20)30188-3</t>
  </si>
  <si>
    <t>#145</t>
  </si>
  <si>
    <t>Hamzelou 2020</t>
  </si>
  <si>
    <t>Clinical characteristics of novel coronavirus cases in tertiary hospitals in Hubei Province</t>
  </si>
  <si>
    <t>Kui, Liu; Fang, Yuan-Yuan; Deng, Yan; Liu, Wei; Wang, Mei-Fang; Ma, Jing-Ping; Xiao, Wei; Wang, Ying-Nan; Zhong, Min-Hua; Li, Cheng-Hong; Li, Guang-Cai; Liu, Hui-Guo</t>
  </si>
  <si>
    <t>BACKGROUND: A novel coronavirus (2019-nCoV) causing an outbreak of pneumonia in Wuhan, Hubei province of China was isolated in January 2020. This study aims to investigate its epidemiologic history, and analyzed the clinical characteristics, treatment regimens, and prognosis of patients infected with 2019-nCoV during this outbreak. METHODS: Clinical data from 137 2019-nCoV-infected patients admitted to the respiratory departments of nine tertiary hospitals in Hubei province from December 30, 2019 to January 24, 2020 were collected, including general status, clinical manifestations, laboratory test results, imaging characteristics, and treatment regimens. RESULTS: None of the 137 patients (61 males, 76 females, aged 20-83 years, mean age 55â€ŠÂ±â€Š16 years) had a definite history of exposure to Huanan Seafood Wholesale Market. Major initial symptoms included fever (112/137, 81.8%), coughing (66/137, 48.2%), and muscle pain or fatigue (44/137, 32.1%), with other, less typical initial symptoms observed at low frequency, including heart palpitations, diarrhea, and headache. Nearly 80% of the patients had normal or decreased white blood cell counts, and 72.3% (99/137) had lymphocytopenia. Lung involvement was present in all cases, with most chest computed tomography scans showing lesions in multiple lung lobes, some of which were dense; ground-glass opacity co-existed with consolidation shadows or cord-like shadows. Given the lack of effective drugs, treatment focused on symptomatic and respiratory support. Immunoglobulin G was delivered to some critically ill patients according to their condition. Systemic corticosteroid treatment did not show significant benefits. Notably, early respiratory support facilitated disease recovery and improved prognosis. The risk of death was primarily associated with age, underlying chronic diseases, and median interval from the appearance of initial symptoms to dyspnea. CONCLUSIONS: The majority of patients with 2019-nCoV coronavirus pneumonia present with fever as the first symptom, and most of them still showed typical manifestations of viral pneumonia on chest imaging. Middle-aged and elderly patients with underlying comorbidities are susceptible to respiratory failure and may have a poorer prognosis.</t>
  </si>
  <si>
    <t>10.1097/CM9.0000000000000744</t>
  </si>
  <si>
    <t>#691</t>
  </si>
  <si>
    <t>Kui 2020</t>
  </si>
  <si>
    <t>Coronavirus latest: WHO officially names disease COVID-19</t>
  </si>
  <si>
    <t>The World Health Organization has officially named the disease caused by the coronavirus COVID-19. This will replace various monikers and hashtags given to the emerging illness over the past few weeks. Most recently, on 8 February, Chinaâ€™s National Health Commission decided to temporarily call the disease novel coronavirus pneumonia, or NCP. But because viruses continue to spread from animals to people, this coronavirus wonâ€™t be novel for long.</t>
  </si>
  <si>
    <t>#687</t>
  </si>
  <si>
    <t>The Novel Coronavirus Outbreak: What We Know and What We Donâ€™t</t>
  </si>
  <si>
    <t>Cell</t>
  </si>
  <si>
    <t>https://doi.org/10.1016/j.cell.2020.02.027</t>
  </si>
  <si>
    <t>#1334</t>
  </si>
  <si>
    <t>SARS-CoV-2 Viral Load in Upper Respiratory Specimens of Infected Patients</t>
  </si>
  <si>
    <t>Zou, Lirong; Ruan, Feng; Huang, Mingxing; Liang, Lijun; Huang, Huitao; Hong, Zhongsi; Yu, Jianxiang; Kang, Min; Song, Yingchao; Xia, Jinyu; Guo, Qianfang; Song, Tie; He, Jianfeng; Yen, Hui-Ling; Peiris, Malik; Wu, Jie</t>
  </si>
  <si>
    <t>10.1056/NEJMc2001737</t>
  </si>
  <si>
    <t>#1253</t>
  </si>
  <si>
    <t>Zou 2020</t>
  </si>
  <si>
    <t>A novel coronavirus (COVID-19) outbreak: a call for action</t>
  </si>
  <si>
    <t>Zhang, Yi; Xu, Jiuyang; Li, Hui; Cao, Bin</t>
  </si>
  <si>
    <t>Chest</t>
  </si>
  <si>
    <t>https://doi.org/10.1016/j.chest.2020.02.014</t>
  </si>
  <si>
    <t>#1256</t>
  </si>
  <si>
    <t>Abnormal Coagulation parameters are associated with poor prognosis in patients with novel coronavirus pneumonia</t>
  </si>
  <si>
    <t>Tang, Ning; Li, Dengju; Wang, Xiong; Sun, Ziyong</t>
  </si>
  <si>
    <t>Abstract Background In the recent outbreak of novel coronavirus infection in Wuhan, China, significantly abnormal coagulation parameters in severe novel coronavirus pneumonia (NCP) cases were a concern. Objectives To describe the coagulation feature of patients with NCP. Methods Conventional coagulation results and outcomes of consecutive 183 patients with confirmed NCP in Tongji hospital were retrospectively analysed. Results The overall mortality was 11.5%, the non-survivors revealed significantly higher D-dimer and fibrin degradation product (FDP) levels, longer prothrombin time and activated partial thromboplastin time compared to survivors on admission (P&lt;0.05). 71.4% of non-survivors and 0.6% survivors met the criteria of disseminated intravascular coagulation during their hospital stay. Conclusions The present study shows that abnormal coagulation results, especially markedly elevated D-dimer and FDP are common in deaths with NCP.</t>
  </si>
  <si>
    <t>Journal of Thrombosis and Haemostasis</t>
  </si>
  <si>
    <t>10.1111/jth.14768</t>
  </si>
  <si>
    <t>#1269</t>
  </si>
  <si>
    <t>Avoid stigmatizing names for 2019 novel coronavirus</t>
  </si>
  <si>
    <t>Shu, Lele</t>
  </si>
  <si>
    <t>363-363</t>
  </si>
  <si>
    <t>10.1038/d41586-020-00458-x</t>
  </si>
  <si>
    <t>#1271</t>
  </si>
  <si>
    <t>Shu 2020</t>
  </si>
  <si>
    <t>Shirato,Kazuya; Nao,Naganori; Katano,Harutaka; Takayama,Ikuyo; Saito,Shinji; Kato,Fumihiro; Katoh,Hiroshi; Sakata,Masafumi; Nakatsu,Yuichiro; Mori,Yoshio; Kageyama,Tsutomu; Matsuyama,Shutoku; Takeda,Makoto</t>
  </si>
  <si>
    <t>Japanese Journal of Infectious Diseases</t>
  </si>
  <si>
    <t>advpub</t>
  </si>
  <si>
    <t>10.7883/yoken.JJID.2020.061</t>
  </si>
  <si>
    <t>#1250</t>
  </si>
  <si>
    <t>Shirato 2020</t>
  </si>
  <si>
    <t xml:space="preserve">Qingxia Zhong (2020-02-20 23:53:46)(Screen): title missing; </t>
  </si>
  <si>
    <t>Sheridan, Cormac</t>
  </si>
  <si>
    <t>International teams worked at speed to make tests for the virus available in record time. International teams worked at speed to make tests for the virus available in record time.</t>
  </si>
  <si>
    <t>doi:10.1038/d41587-020-00002-2</t>
  </si>
  <si>
    <t>#1272</t>
  </si>
  <si>
    <t>Sheridan 2020</t>
  </si>
  <si>
    <t>Asymptomatic cases in a family cluster with SARS-CoV-2 infection</t>
  </si>
  <si>
    <t>Pan, Xingfei; Chen, Dexiong; Xia, Yong; Wu, Xinwei; Li, Tangsheng; Ou, Xueting; Zhou, Liyang; Liu, Jing</t>
  </si>
  <si>
    <t>https://doi.org/10.1016/S1473-3099(20)30114-6</t>
  </si>
  <si>
    <t>#1275</t>
  </si>
  <si>
    <t>Health protection guideline of mobile cabin hospitals during Novel Coronavirus Pneumonia (NPC) outbreak</t>
  </si>
  <si>
    <t>This guideline is applicable to the health protection requirements of large indoor stadiums which are reconstructed as treatment sites for the Novel Coronavirus Pneumonia (NPC) patients with mild symptoms during the outbreak. Focusing on the health emergency scenario of severe virus infectious diseases and atypical places where NPC patients with mild symptom gather, from perspectives of functional zones, hygiene facilities, personal protection, and management system, health risk protection recommendations and countermeasures are comprehensively proposed to mainly protect staffs and surrounding environment. The implementation of this guideline will provide technique support for emergency requirements of indoor stadiums reconstructed as mobile cabin hospitals.</t>
  </si>
  <si>
    <t>10.3760/cma.j.cn112150-20200217-00121</t>
  </si>
  <si>
    <t>#1277</t>
  </si>
  <si>
    <t>* Normative guidance; Infection prevention and control</t>
  </si>
  <si>
    <t>Health protection guideline of passenger transport stations and transportation facilities during novel coronavirus pneumonia (NCP) outbreak</t>
  </si>
  <si>
    <t>During the coronavirus pneumonia (NCP) outbreak, the transportation industries are faced with the more burdensome tasks of outbreak prevention and control as well as ensuring smooth transportation. It is important to organize transportation in order to restore the order of production and life, ensure the normal economic and social operation, and control the outbreak in the whole society. From the perspective of health, this guideline puts forward technical requirements on the operation management, personnel requirements and health protection of passenger transportation places such as aviation, railway, subway, bus, taxi, ship, etc., which reduces the impact of the NCP outbreak on the transportation industry and personal health risks.</t>
  </si>
  <si>
    <t>10.3760/cma.j.cn112150-20200217-00130</t>
  </si>
  <si>
    <t>#1278</t>
  </si>
  <si>
    <t>Scientist decries â€˜completely chaoticâ€™ conditions on cruise ship Japan quarantined after viral outbreak | Science | AAAS</t>
  </si>
  <si>
    <t>SHARE Share on facebook 80 Share on twitter Share on linkedin Share on reddit 3 Share on mailto A port security officer at the Diamond Princess in Yokohama, Japanâ€™s port. Passengers who tested negative for the coronavirus began to leave the cruise ship today. EUGENE HOSHIKO/AP Scientist decries â€˜completely chaoticâ€™ conditions on cruise ship Japan quarantined after viral outbreak By Dennis NormileFeb. 19, 2020 , 2:45 PM A Japanese infectious disease specialist has harshly criticized the way Japanâ€™s government has handled the COVID-19 crisis aboard a luxury cruise ship docked in Yokohama. Conditions on board the Diamond Princess were â€œviolating all infection control principlesâ€ and â€œcompletely chaotic,â€ the scientist, Kentaro Iwata of Kobe University, said in a YouTube video posted on Tuesday evening. His claims are inflaming an already intense debate over Japanâ€™s handling of the crisis. Scientists have also faulted the slow release of epidemiological data about the ship that could help control efforts elsewhere.</t>
  </si>
  <si>
    <t>#1279</t>
  </si>
  <si>
    <t>Virus against virus: a potential treatment for 2019-nCov (SARS-CoV-2) and other RNA viruses</t>
  </si>
  <si>
    <t>Nguyen, Tuan M.; Zhang, Yang; Pandolfi, Pier Paolo</t>
  </si>
  <si>
    <t>Cell Res</t>
  </si>
  <si>
    <t>10.1038/s41422-020-0290-0</t>
  </si>
  <si>
    <t>#1280</t>
  </si>
  <si>
    <t>Nguyen 2020</t>
  </si>
  <si>
    <t>Coronaviruses in animals and humans</t>
  </si>
  <si>
    <t>Ng, Lisa F. P.; Hiscox, Julian A.</t>
  </si>
  <si>
    <t>Controlling outbreaks will require detailed knowledge of their biology and behaviourCoronaviruses have been around for many years and were first discovered in the 1960s. They include viruses contributing to the common cold (HCoV-229E) and a variety of animal and avian coronaviruses, such as infectious bronchitis virus (IBV), which infects poultry. Coronaviruses typically cause respiratory or gastrointestinal illness, but strains of IBV have been shown to target the oviduct in chickens, and others can cause severe kidney disease.Animal and avian coronaviruses can have high mortality rates among infected animals and illustrate the difficulties in developing vaccines. Similar to influenza viruses, despite many decades of research there is no vaccine that protects against all strains of IBV coronavirus. This is due in part to the continuously shifting diversity in the virus spike glycoprotein, a major immunogenic target and hence a good vaccine candidate for animal and human infections.During the mid-1990s these viruses were described as the backwater of virology, since none caused serious disease in humans. However, this changed in 2002-03 with â€¦</t>
  </si>
  <si>
    <t>m634</t>
  </si>
  <si>
    <t>10.1136/bmj.m634</t>
  </si>
  <si>
    <t>#1281</t>
  </si>
  <si>
    <t>Ng 2020</t>
  </si>
  <si>
    <t>Letter from China: covid-19 on the grapevine, on the internet, and in commerce</t>
  </si>
  <si>
    <t>Mowbray, Heather</t>
  </si>
  <si>
    <t>In medically murky times in China, people are turning to rumour, hope, and faith to protect themselves from the new coronavirus. In Beijing, Heather Mowbray is hearing all sorts of stories about how to stop the virusâ€”but scientific evidence for the advice is woefully absentHereâ€™s one example of the ideas floating around in China. Radio Free Asia reported that a Tibetan man named Tse was encouraging people to recite and forward a Buddhist prayer as a safeguard against the new coronavirus, covid-19. He was arrested for his efforts. Spreading rumours can land you in jail for seven years.Community imposed social isolation means that everyone has plenty of time to read the latest news and advice online. Children have web based schooling, and adults do their searches from the kitchen table. The news aggregator Jinri Toutiao has leapt to the top of the app download list in the past month. â€¦</t>
  </si>
  <si>
    <t>m643</t>
  </si>
  <si>
    <t>10.1136/bmj.m643</t>
  </si>
  <si>
    <t>#1282</t>
  </si>
  <si>
    <t>Mowbray 2020</t>
  </si>
  <si>
    <t>Bat-borne viruses in Africa: a critical review</t>
  </si>
  <si>
    <t>Markotter, W.; Coertse, J.; De Vries, L.; Geldenhuys, M.; Mortlock, M.</t>
  </si>
  <si>
    <t>Abstract In Africa, bat-borne zoonoses emerged in the past few decades resulting in large outbreaks or just sporadic spillovers. In addition, hundreds of more viruses are described without any information on zoonotic potential. We discuss important characteristics of bats including bat biology, evolution, distribution and ecology that not only make them unique among most mammals but also contribute to their potential as viral reservoirs. The detection of a virus in bats does not imply that spillover will occur and several biological, ecological and anthropogenic factors play a role in such an event. We summarize and critically analyse the current knowledge on African bats as reservoirs for corona-, filo-, paramyxo- and lyssaviruses. We highlight that important information on epidemiology, bat biology and ecology is often not available to make informed decisions on zoonotic spillover potential. Even if knowledge gaps exist, it is still important to recognize the role of bats in zoonotic disease outbreaks and implement mitigation strategies to prevent exposure to infectious agents including working safely with bats. Equally important is the crucial role of bats in various ecosystem services. This necessitates a multidisciplinary One Health approach to close knowledge gaps and ensure the development of responsible mitigation strategies to not only minimize risk of infection but also ensure conservation of the species.</t>
  </si>
  <si>
    <t>Journal of Zoology</t>
  </si>
  <si>
    <t>10.1111/jzo.12769</t>
  </si>
  <si>
    <t>#1283</t>
  </si>
  <si>
    <t>Preparedness and vulnerability of African countries against importations of COVID-19: a modelling study</t>
  </si>
  <si>
    <t>Marius Gilbert, Giulia Pullano, Francesco Pinotti, Eugenio Valdano, Chiara Poletto, Pierre-Yves BoÃ«lle, Eric Dâ€™Ortenzio, Yazdan Yazdanpanah,; Serge Paul Eholie, Mathias Altmann, Bernardo Gutierrez, Moritz U G Kraemer, Vittoria Colizza</t>
  </si>
  <si>
    <t>S0140-6736(20)30411-6</t>
  </si>
  <si>
    <t>https://doi.org/10.1016/</t>
  </si>
  <si>
    <t>#1335</t>
  </si>
  <si>
    <t>MariusGilbert 2020</t>
  </si>
  <si>
    <t>Awaiting classification; Infection prevention and control</t>
  </si>
  <si>
    <t>Defining the Epidemiology of Covid-19 â€” Studies Needed</t>
  </si>
  <si>
    <t>Lipsitch, Marc; Swerdlow, David L.; Finelli, Lyn</t>
  </si>
  <si>
    <t>10.1056/NEJMp2002125</t>
  </si>
  <si>
    <t>#1287</t>
  </si>
  <si>
    <t>Lipsitch 2020</t>
  </si>
  <si>
    <t>Traditional chinese medicine is a resource for drug discovery against 2019 novel coronavirus (SARS-CoV-2)</t>
  </si>
  <si>
    <t>Ling, Chang-quan</t>
  </si>
  <si>
    <t>https://doi.org/10.1016/j.joim.2020.02.004</t>
  </si>
  <si>
    <t>#1288</t>
  </si>
  <si>
    <t>The neglected health of international migrant workers in the COVID-19 epidemic</t>
  </si>
  <si>
    <t>Liem, Andrian; Wang, Cheng; Wariyanti, Yosa; Latkin, Carl A.; Hall, Brian J.</t>
  </si>
  <si>
    <t>The Lancet Psychiatry</t>
  </si>
  <si>
    <t>https://doi.org/10.1016/S2215-0366(20)30076-6</t>
  </si>
  <si>
    <t>#1289</t>
  </si>
  <si>
    <t>Liem 2020</t>
  </si>
  <si>
    <t>Potential of large &amp;#8220;first generation&amp;#8221; human&amp;#8208;to&amp;#8208;human transmission of 2019&amp;#8208;nCoV</t>
  </si>
  <si>
    <t>Li, Xingguang; Zai, Junjie; Wang, Xiaomei; Li, Yi</t>
  </si>
  <si>
    <t>To investigate the genetic diversity, time origin, and evolutionary history of the 2019&amp;#8208;nCoV outbreak in China and Thailand, a total of 12 genome sequences of the virus with known sampling date (24 December 2019 and 13 January 2020) and geographic location (primarily Wuhan city, Hubei Province, China, but also Bangkok, Thailand) were analyzed. Phylogenetic and likelihood&amp;#8208;mapping analyses of these genome sequences were performed. On the basis of our results, the star&amp;#8208;like signal and topology of 2019&amp;#8208;nCoV may be indicative of potentially large &amp;#8220;first generation&amp;#8221; human&amp;#8208;to&amp;#8208;human virus transmission. We estimated that 2019&amp;#8208;nCoV likely originated in Wuhan on 9 November 2019 (95% credible interval: 25 September 2019 and 19 December 2019), and that Wuhan is the major hub for the spread of the 2019&amp;#8208;nCoV outbreak in China and elsewhere. Our results could be useful for designing effective prevention strategies for 2019&amp;#8208;nCoV in China and beyond. &lt;list style="bulleted" compact="yes"&gt; &lt;listItem&gt;&lt;br&gt;&lt;/br&gt;On the basis of our results in the present study, the star&amp;#8208;like signal and topology of 2019&amp;#8208;nCoV may be indicative of potentially large &amp;#8220;first generation&amp;#8221; human&amp;#8208;to&amp;#8208;human virus transmission. We estimated that 2019&amp;#8208;nCoV likely originated in Wuhan on 9 November 2019 (95% Bayesian credible interval: 25 September 2019 and 19 December 2019). Future study should include comparative analyses of between&amp;#8208;host and within&amp;#8208;host transmission of 2019&amp;#8208;nCOV, and finer scale epidemiology to elucidate the transmission dynamics of different hosts through time and space. However, we acknowledge that the estimates presented here relate only to a limited number of 2019&amp;#8208;nCOV genome sequences and our results are estimated with some uncertainty. Therefore, our conclusions should be considered preliminary and explained with caution. Our results could be useful for designing effective prevention strategies for 2019&amp;#8208;nCoV in China and beyond.</t>
  </si>
  <si>
    <t>448-454</t>
  </si>
  <si>
    <t>#1290</t>
  </si>
  <si>
    <t>Epidemiology; Virology, immunology</t>
  </si>
  <si>
    <t>Host Factors Affecting Generation of Immunity Against Porcine Epidemic Diarrhea Virus in Pregnant and Lactating Swine and Passive Protection of Neonates</t>
  </si>
  <si>
    <t>Langel, Stephanie N.; Wang, Qiuhong; Vlasova, Anastasia N.; Saif, Linda J.</t>
  </si>
  <si>
    <t>Porcine epidemic diarrhea virus (PEDV) is a highly virulent re-emerging enteric coronavirus that causes acute diarrhea, dehydration, and up to 100% mortality in neonatal suckling piglets. Despite this, a safe and effective PEDV vaccine against highly virulent strains is unavailable, making PEDV prevention and control challenging. Lactogenic immunity induced via the gut-mammary gland-secretory IgA (sIgA) axis, remains the most promising and effective way to protect suckling piglets from PEDV. Therefore, a successful PEDV vaccine must induce protective maternal IgA antibodies that passively transfer into colostrum and milk. Identifying variables that influence lymphocyte migration and IgA secretion during gestation and lactation is imperative for designing maternal immunization strategies that generate the highest amount of lactogenic immune protection against PEDV in suckling piglets. Because pregnancy-associated immune alterations influence viral pathogenesis and adaptive immune responses in many different species, a better understanding of host immune responses to PEDV in pregnant swine may translate into improved maternal immunization strategies against enteric pathogens for multiple species. In this review, we discuss the role of host factors during pregnancy on antiviral immunity and their implications for generating protective lactogenic immunity in suckling neonates.</t>
  </si>
  <si>
    <t>doi:10.3390/pathogens9020130</t>
  </si>
  <si>
    <t>#1292</t>
  </si>
  <si>
    <t>Langel 2020</t>
  </si>
  <si>
    <t>Updates on Wuhan 2019 novel coronavirus epidemic</t>
  </si>
  <si>
    <t>403-407</t>
  </si>
  <si>
    <t>#1294</t>
  </si>
  <si>
    <t>* Narrative review; Epidemiology; Ethics, social science, economics; Infection prevention and control</t>
  </si>
  <si>
    <t>Keener, Amanda B.</t>
  </si>
  <si>
    <t>How did researchers react so quickly to the SARS-CoV-2 epidemic? Nature Medicine has asked some key experts. How did researchers react so quickly to the SARS-CoV-2 epidemic? Nature Medicine has asked some key experts.</t>
  </si>
  <si>
    <t>doi:10.1038/d41591-020-00002-4</t>
  </si>
  <si>
    <t>#1296</t>
  </si>
  <si>
    <t>Keener 2020</t>
  </si>
  <si>
    <t>* Narrative review; * Opinion piece; Clinical aspects, diagnosis, treatment; Vaccines; Virology, immunology</t>
  </si>
  <si>
    <t>A distinct name is needed for the new coronavirus</t>
  </si>
  <si>
    <t>Jiang, Shibo; Shi, Zhengli; Shu, Yuelong; Song, Jingdong; Gao, George F.; Tan, Wenjie; Guo, Deyin</t>
  </si>
  <si>
    <t>https://doi.org/10.1016/S0140-6736(20)30419-0</t>
  </si>
  <si>
    <t>#1297</t>
  </si>
  <si>
    <t>Cross&amp;#8208;species transmission of the newly identified coronavirus 2019&amp;#8208;nCoV</t>
  </si>
  <si>
    <t>The current outbreak of viral pneumonia in the city of Wuhan, China, was caused by a novel coronavirus designated 2019&amp;#8208;nCoV by the World Health Organization, as determined by sequencing the viral RNA genome. Many initial patients were exposed to wildlife animals at the Huanan seafood wholesale market, where poultry, snake, bats, and other farm animals were also sold. To investigate possible virus reservoir, we have carried out comprehensive sequence analysis and comparison in conjunction with relative synonymous codon usage (RSCU) bias among different animal species based on the 2019&amp;#8208;nCoV sequence. Results obtained from our analyses suggest that the 2019&amp;#8208;nCoV may appear to be a recombinant virus between the bat coronavirus and an origin&amp;#8208;unknown coronavirus. The recombination may occurred within the viral spike glycoprotein, which recognizes a cell surface receptor. Additionally, our findings suggest that 2019&amp;#8208;nCoV has most similar genetic information with bat coronovirus and most similar codon usage bias with snake. Taken together, our results suggest that homologous recombination may occur and contribute to the 2019&amp;#8208;nCoV cross&amp;#8208;species transmission. &lt;list style="bulleted" compact="yes"&gt; &lt;listItem&gt;&lt;br&gt;&lt;/br&gt;Taken together, our results suggest that homologous recombination may occur and contribute to the 2019&amp;#8208;nCoV cross&amp;#8208;species transmission.</t>
  </si>
  <si>
    <t>#1298</t>
  </si>
  <si>
    <t>2019 novel coronavirus disease (COVID-19) in Taiwan: Reports of two cases from Wuhan, China</t>
  </si>
  <si>
    <t>Huang, Wei-Hsuan; Teng, Ling-Chiao; Yeh, Ting-Kuang; Chen, Yu-Jen; Lo, Wei-Jung; Wu, Ming-Ju; Chin, Chun-Shih; Tsan, Yu-Tse; Lin, Tzu-Chieh; Chai, Jyh-Wen; Lin, Chin-Fu; Tseng, Chien-Hao; Liu, Chia-Wei; Wu, Chi-Mei; Chen, Po-Yen; Shi, Zhi-Yuan; Liu, Po-Yu</t>
  </si>
  <si>
    <t>We reported two cases with community-acquired pneumonia caused by severe acute respiratory syndrome coronavirus 2 (SARS-CoV-2) who returned from Wuhan, China in January, 2020. The reported cases highlight non-specific clinical presentations of 2019 novel coronavirus disease (COVID-19) as well as the importance of rapid laboratory-based diagnosis.</t>
  </si>
  <si>
    <t>https://doi.org/10.1016/j.jmii.2020.02.009</t>
  </si>
  <si>
    <t>#1299</t>
  </si>
  <si>
    <t>Frontiers in antiviral therapy and immunotherapy</t>
  </si>
  <si>
    <t>Heaton, Steven M</t>
  </si>
  <si>
    <t>Clinical &amp; Translational Immunology</t>
  </si>
  <si>
    <t>e1115</t>
  </si>
  <si>
    <t>10.1002/cti2.1115</t>
  </si>
  <si>
    <t>#1302</t>
  </si>
  <si>
    <t>Heaton 2020</t>
  </si>
  <si>
    <t>* Narrative review; * Opinion piece; Ethics, social science, economics; Virology, immunology</t>
  </si>
  <si>
    <t>First Atypical case of 2019 novel coronavirus in Yan'an, China</t>
  </si>
  <si>
    <t>Hao, Wendong; Li, Manxiang; Huang, Xiaoqi</t>
  </si>
  <si>
    <t>https://doi.org/10.1016/j.cmi.2020.02.011</t>
  </si>
  <si>
    <t>#1303</t>
  </si>
  <si>
    <t>The course of clinical diagnosis and treatment of a case infected with coronavirus disease 2019</t>
  </si>
  <si>
    <t>Han, Wenzheng; Quan, Bin; Guo, Wei; Zhang, Jun; Lu, Yong; Feng, Gang; Wu, Qiwen; Fang, Fang; Cheng, Long; Jiao, Nanlin; Li, Xiaoning; Chen, Qing</t>
  </si>
  <si>
    <t>Abstract A pneumonia outbreak caused by the severe acute respiratory syndrome coronavirus 2 (SARS-CoV-2), which was first identified in Wuhan, present a major threat to public health since December 2019. There are more than 50,000 confirmed cases and 1300 dead cases worldwide for the past month or more, because of the occurrence of a highly contagious performance. Patients had clinical manifestations of fever, cough, shortness of breath, diarrhea, vomiting and so on. We herein report a case of SARS-CoV-2, describe the epidemic history, clinical diagnosis and the changes of clinical parameters during the combination therapy. This article is protected by copyright. All rights reserved.</t>
  </si>
  <si>
    <t>10.1002/jmv.25711</t>
  </si>
  <si>
    <t>#1304</t>
  </si>
  <si>
    <t>Antibodies to Coronaviruses Are Higher in Older Compared with Younger Adults and Binding Antibodies Are More Sensitive than Neutralizing Antibodies in Identifying Coronavirus-Associated Illnesses</t>
  </si>
  <si>
    <t>Gorse, Geoffrey J.; Donovan, Mary M.; Patel, Gira B.</t>
  </si>
  <si>
    <t>ABSTRACT Problem Human coronaviruses (HCoV) are common causes of respiratory illnesses (RI) despite pre-existing humoral immunity. Methods Sera were obtained near onset of RI and 3 to 4 weeks later as part of a prospective study of 200 subjects evaluated for RI from 2009 to 2013. Antibodies against common HCoV strains were measured by enzyme-linked immunosorbent assay (ELISA) and neutralization assay comparing older adults with cardiopulmonary diseases (99 subjects) to younger, healthy adults (101 subjects). Virus shedding was detected in respiratory secretions by polymerase chain reaction. Results Of 43 HCoV-associated illnesses, 15 (35%) occurred in 14 older adults (aged â‰¥ 60 years) and 28 (65%) in 28 younger adults (aged 21 to 40 years). Binding and neutralizing antibodies were higher in older adults. Only 16 (35.7%) of RI with increases in binding antibodies also had increases in neutralizing antibodies to HCoV. Increases in binding antibodies with RI were more frequent than increased neutralizing antibodies and virus shedding, and more frequent in younger compared to older adults. Conclusions Functional neutralizing antibodies were not stimulated as often as binding antibodies, explaining in part a susceptibility to reinfection with HCoV. Monitoring binding antibodies may be more sensitive for serologic detection of HCoV infections. This article is protected by copyright. All rights reserved.</t>
  </si>
  <si>
    <t>10.1002/jmv.25715</t>
  </si>
  <si>
    <t>#1307</t>
  </si>
  <si>
    <t>Rigidity of the Outer Shell Predicted by a Protein Intrinsic Disorder Model Sheds Light on the COVID-19 (Wuhan-2019-nCoV) Infectivity</t>
  </si>
  <si>
    <t>Goh, Gerard Kian-Meng; Dunker, A. Keith; Foster, James A.; Uversky, Vladimir N.</t>
  </si>
  <si>
    <t>The world is currently witnessing an outbreak of a new coronavirus spreading quickly across China and affecting at least 24 other countries. With almost 65,000 infected, a worldwide death toll of at least 1370 (as of 14 February 2020), and with the potential to affect up to two-thirds of the world population, COVID-19 is considered by the World Health Organization (WHO) to be a global health emergency. The speed of spread and infectivity of COVID-19 (also known as Wuhan-2019-nCoV) are dramatically exceeding those of the Middle East respiratory syndrome coronavirus (MERS-CoV) and severe acute respiratory syndrome coronavirus (SARS-CoV). In fact, since September 2012, the WHO has been notified of 2494 laboratory-confirmed cases of infection with MERS-CoV, whereas the 2002&amp;ndash;2003 epidemic of SARS affected 26 countries and resulted in more than 8000 cases. Therefore, although SARS, MERS, and COVID-19 are all the result of coronaviral infections, the causes of the coronaviruses differ dramatically in their transmissibility. It is likely that these differences in infectivity of coronaviruses can be attributed to the differences in the rigidity of their shells which can be evaluated using computational tools for predicting intrinsic disorder predisposition of the corresponding viral proteins.</t>
  </si>
  <si>
    <t>doi:10.3390/biom10020331</t>
  </si>
  <si>
    <t>#1308</t>
  </si>
  <si>
    <t>Goh 2020</t>
  </si>
  <si>
    <t>Breakthrough: Chloroquine phosphate has shown apparent efficacy in treatment of COVID-19 associated pneumonia in clinical studies</t>
  </si>
  <si>
    <t>Gao, Jianjun; Tian, Zhenxue; Yang, Xu</t>
  </si>
  <si>
    <t>BioScience Trends</t>
  </si>
  <si>
    <t>10.5582/bst.2020.01047</t>
  </si>
  <si>
    <t>#1246</t>
  </si>
  <si>
    <t>Sensitivity of Chest CT for COVID-19: Comparison to RT-PCR</t>
  </si>
  <si>
    <t>Fang, Yicheng; Zhang, Huangqi; Xie, Jicheng; Lin, Minjie; Ying, Lingjun; Pang, Peipei; Ji, Wenbin</t>
  </si>
  <si>
    <t>200432-200432</t>
  </si>
  <si>
    <t>10.1148/radiol.2020200432</t>
  </si>
  <si>
    <t>#1311</t>
  </si>
  <si>
    <t>Changes of CT Findings in a 2019 Novel Coronavirus (2019-nCoV) pneumonia patient</t>
  </si>
  <si>
    <t>Fang, Xin; Zhao, Ming; Li, Shuang; Yang, Lanqing; Wu, Bing</t>
  </si>
  <si>
    <t>QJM</t>
  </si>
  <si>
    <t>hcaa038</t>
  </si>
  <si>
    <t>10.1093/qjmed/hcaa038</t>
  </si>
  <si>
    <t>#1312</t>
  </si>
  <si>
    <t>Latest updates on COVID-19 from the European Centre for Disease Prevention and Control</t>
  </si>
  <si>
    <t>10.2807/1560-7917.ES.2020.25.6.2002131</t>
  </si>
  <si>
    <t>#1313</t>
  </si>
  <si>
    <t>What did we learn from Tamiflu?</t>
  </si>
  <si>
    <t>Dyer, Owen</t>
  </si>
  <si>
    <t>Ten years after questions were first raised over its effectiveness, Owen Dyer charts the fortunes of this blockbuster pill and finds that lack of evidence has not dented its successGovernments cannot calm earthquakes, bottle up volcanoes, or hold back tsunamisâ€”they may not even be able to put out wildfiresâ€”but one disaster they do claim to have power over is a flu epidemic. Since the first pandemic scare of this century, H5N1 avian influenza in 2004 (see timeline, box 1), governments have been stockpiling the neuraminidase inhibitors zanamivir (Relenza) and especially oseltamivir (Tamiflu), in vast quantities.Box 1 Oseltamivir and pandemic flu preparednessâ€”key events 2003â€”US adds oseltamivir to its strategic national stockpile2004â€”First outbreak of H5N1 avian flu in humans2005â€”UK announces it will stockpile 14 million doses of oseltamivir2006â€”Cochrane review concludes that oseltamivir reduces complications and symptoms in seasonal flu2009â€”H1N1 swine flu pandemic declared by WHO2009â€”The BMJ publishes critical Cochrane update review of oseltamivir2011â€”FOI request results in European Medicines Agency releasing 20 000 pages of oseltamivir data2013â€”GSK and Roche release trial data on zanamivir and oseltamivir2014â€”Cochrane review finds insufficient evidence that oseltamivir reduces lower respiratory complications or impedes transmission2016â€”Generic formulations of oseltamivir become available2017â€”WHO downgrades status of oseltamivir2020â€”Cochrane team member Thomas Jefferson sues Roche in US for wrongfully billing public health authorities for oseltamivir as a pandemic response drugRETURN TO TEXTThe UK, the US, and many other countries hold enough stocks of these antivirals to offer courses of treatment to a quarter of their population. The practice is almost ubiquitous in rich countries. Of 28 European states that have published a pandemic response plan, all but one (Poland) make oseltamivir the mainstay of their response until a vaccine can be developed.In the public mind, and the minds of politicians, the flu pandemic problem is one that has â€¦</t>
  </si>
  <si>
    <t>m626</t>
  </si>
  <si>
    <t>10.1136/bmj.m626</t>
  </si>
  <si>
    <t>#1315</t>
  </si>
  <si>
    <t>Dyer 2020</t>
  </si>
  <si>
    <t>* Narrative review; * Opinion piece; Clinical aspects, diagnosis, treatment; Ethics, social science, economics</t>
  </si>
  <si>
    <t>Psychological interventions for people affected by the COVID-19 epidemic</t>
  </si>
  <si>
    <t>Duan, Li; Zhu, Gang</t>
  </si>
  <si>
    <t>https://doi.org/10.1016/S2215-0366(20)30073-0</t>
  </si>
  <si>
    <t>#1316</t>
  </si>
  <si>
    <t>Duan 2020</t>
  </si>
  <si>
    <t>An interactive web-based dashboard to track COVID-19 in real time</t>
  </si>
  <si>
    <t>Dong, Ensheng; Du, Hongru; Gardner, Lauren</t>
  </si>
  <si>
    <t>https://doi.org/10.1016/S1473-3099(20)30120-1</t>
  </si>
  <si>
    <t>#1317</t>
  </si>
  <si>
    <t>Dong 2020</t>
  </si>
  <si>
    <t>Scientists â€˜strongly condemnâ€™ rumors and conspiracy theories about origin of coronavirus outbreak | Science | AAAS</t>
  </si>
  <si>
    <t>A group of 27 prominent public health scientists from outside China is pushing back against a steady stream of stories and even a scientific paper suggesting a laboratory in Wuhan, China, may be the origin of the outbreak of COVID-19. â€œThe rapid, open, and transparent sharing of data on this outbreak is now being threatened by rumours and misinformation around its origins,â€ the scientists, from nine countries, write in a statement published online by The Lancet yesterday</t>
  </si>
  <si>
    <t>#1320</t>
  </si>
  <si>
    <t>Statement in support of the scientists, public health professionals, and medical professionals of China combatting COVID-19</t>
  </si>
  <si>
    <t>Calisher, Charles; Carroll, Dennis; Colwell, Rita; Corley, Ronald B.; Daszak, Peter; Drosten, Christian; Enjuanes, Luis; Farrar, Jeremy; Field, Hume; Golding, Josie; Gorbalenya, Alexander; Haagmans, Bart; Hughes, James M.; Karesh, William B.; Keusch, Gerald T.; Lam, Sai Kit; Lubroth, Juan; Mackenzie, John S.; Madoff, Larry; Mazet, Jonna; Palese, Peter; Perlman, Stanley; Poon, Leo; Roizman, Bernard; Saif, Linda; Subbarao, Kanta; Turner, Mike</t>
  </si>
  <si>
    <t>https://doi.org/10.1016/S0140-6736(20)30418-9</t>
  </si>
  <si>
    <t>#1326</t>
  </si>
  <si>
    <t>Calisher 2020</t>
  </si>
  <si>
    <t>Antivirals in medical biodefense</t>
  </si>
  <si>
    <t>Bugert, J. J.; Hucke, F.; Zanetta, P.; Bassetto, M.; Brancale, A.</t>
  </si>
  <si>
    <t>The viruses historically implicated or currently considered as candidates for misuse in bioterrorist events are poxviruses, filoviruses, bunyaviruses, orthomyxoviruses, paramyxoviruses and a number of arboviruses causing encephalitis, including alpha- and flaviviruses. All these viruses are of concern for public health services when they occur in natural outbreaks or emerge in unvaccinated populations. Recent events and intelligence reports point to a growing risk of dangerous biological agents being used for nefarious purposes. Public health responses effective in natural outbreaks of infectious disease may not be sufficient to deal with the severe consequences of a deliberate release of such agents. One important aspect of countermeasures against viral biothreat agents are the antiviral treatment options available for use in post-exposure prophylaxis. These issues were adressed by the organizers of the 16th Medical Biodefense Conference, held in Munich in 2018, in a special session on the development of drugs to treat infections with viruses currently perceived as a threat to societies or associated with a potential for misuse as biothreat agents. This review will outline the state-of-the-art methods in antivirals research discussed and provide an overview of antiviral compounds in the pipeline that are already approved for use or still under development.</t>
  </si>
  <si>
    <t>Virus Genes</t>
  </si>
  <si>
    <t>10.1007/s11262-020-01737-5</t>
  </si>
  <si>
    <t>#1327</t>
  </si>
  <si>
    <t>Bugert 2020</t>
  </si>
  <si>
    <t>Risk Assessment of Novel Coronavirus COVID-19 Outbreaks Outside China</t>
  </si>
  <si>
    <t>Boldog, PÃ©ter; Tekeli, TamÃ¡s; Vizi, Zsolt; DÃ©nes, Attila; Bartha, Ferenc A.; RÃ¶st, Gergely</t>
  </si>
  <si>
    <t>We developed a computational tool to assess the risks of novel coronavirus outbreaks outside of China. We estimate the dependence of the risk of a major outbreak in a country from imported cases on key parameters such as: (i) the evolution of the cumulative number of cases in mainland China outside the closed areas; (ii) the connectivity of the destination country with China, including baseline travel frequencies, the effect of travel restrictions, and the efficacy of entry screening at destination; and (iii) the efficacy of control measures in the destination country (expressed by the local reproduction number R loc ). We found that in countries with low connectivity to China but with relatively high R loc , the most beneficial control measure to reduce the risk of outbreaks is a further reduction in their importation number either by entry screening or travel restrictions. Countries with high connectivity but low R loc benefit the most from policies that further reduce R loc . Countries in the middle should consider a combination of such policies. Risk assessments were illustrated for selected groups of countries from America, Asia, and Europe. We investigated how their risks depend on those parameters, and how the risk is increasing in time as the number of cases in China is growing.</t>
  </si>
  <si>
    <t>doi:10.3390/jcm9020571</t>
  </si>
  <si>
    <t>#1328</t>
  </si>
  <si>
    <t>* Epidemiological study; Awaiting classification; Epidemiology</t>
  </si>
  <si>
    <t>Effectiveness of airport screening at detecting travellers infected with novel coronavirus (2019-nCoV)</t>
  </si>
  <si>
    <t>Quilty, Billy J; Clifford, Sam; group2, CMMID nCoV working; Flasche, Stefan; Eggo, Rosalind M</t>
  </si>
  <si>
    <t>We simulated 100 2019-nCoV infected travellers planning to board a flight who would pose a risk for seeding transmission in a new region. The duration of travel was considered as the flight time plus a small amount of additional travel time (ca 1 hour) for airport procedures. We assumed that infected individuals will develop symptoms, including fever, at the end of their incubation period (mean 5.2 days (Table)) [8] and progress to more severe symptoms after a few days, resulting in hospitalisation and isolation. We also took into account that individuals may have asymptomatic (subclinical) infection that would not be detected by thermal scanning or cause them to seek medical care, although these individuals may be infectious, and that infected travellers may exhibit severe symptoms during their travel and be hospitalised upon arrival without undergoing entry screening. We then estimated the proportion of infected travellers who would be detected by exit and entry screening, develop severe symptoms during travel, or go undetected, under varying assumptions of: (i) the duration of travel; (ii) the sensitivity of exit and entry screening; (iii) the proportion of asymptomatic infections; (iv) the incubation period and (v) the time from symptom onset to hospitalisation (Table).</t>
  </si>
  <si>
    <t>doi:https://doi.org/10.2807/1560-7917.ES.2020.25.5.2000080</t>
  </si>
  <si>
    <t>#682</t>
  </si>
  <si>
    <t>Quilty 2020</t>
  </si>
  <si>
    <t>Initial Cluster of Novel Coronavirus (2019-nCoV) Infections in Wuhan, China Is Consistent with Substantial Human-to-Human Transmission Novel Coronavirus Outbreak in Wuhan, China, 2020: Intense Surveillance Is Vital for Preventing Sustained Transmission in New Locations</t>
  </si>
  <si>
    <t>Nishiura, Hiroshi; Linton, Natalie M.; Akhmetzhanov, Andrei R.; Thompson, Robin N.</t>
  </si>
  <si>
    <t>Reanalysis of the epidemic curve from the initial cluster of cases with novel coronavirus (2019-nCoV) in December 2019 indicates substantial human-to-human transmission. It is possible that the common exposure history at a seafood market in Wuhan originated from the human-to-human transmission events within the market, and the early, strong emphasis that market exposure indicated animal-to-human transmission was potentially the result of observer bias. To support the hypothesis of zoonotic origin of 2019-nCoV stemming from the Huanan seafood market, the index case should have had exposure history related to the market and the virus should have been identified from animals sold at the market. As these requirements remain unmet, zoonotic spillover at the market must not be overemphasized. The outbreak of pneumonia originating in Wuhan, China, has generated 24,500 confirmed cases, including 492 deaths, as of 5 February 2020. The virus (2019-nCoV) has spread elsewhere in China and to 24 countries, including South Korea, Thailand, Japan and USA. Fortunately, there has only been limited human-to-human transmission outside of China. Here, we assess the risk of sustained transmission whenever the coronavirus arrives in other countries. Data describing the times from symptom onset to hospitalisation for 47 patients infected early in the current outbreak are used to generate an estimate for the probability that an imported case is followed by sustained human-to-human transmission. Under the assumptions that the imported case is representative of the patients in China, and that the 2019-nCoV is similarly transmissible to the SARS coronavirus, the probability that an imported case is followed by sustained human-to-human transmission is 0.41 (credible interval [0.27, 0.55]). However, if the mean time from symptom onset to hospitalisation can be halved by intense surveillance, then the probability that an imported case leads to sustained transmission is only 0.012 (credible interval [0, 0.099]). This emphasises the importance of current surveillance efforts in countries around the world, to ensure that the ongoing outbreak will not become a global pandemic.</t>
  </si>
  <si>
    <t>10.3390/jcm9020488 10.3390/jcm9020498ER -</t>
  </si>
  <si>
    <t>#667</t>
  </si>
  <si>
    <t>An interim review of the epidemiological characteristics of 2019 novel coronavirus</t>
  </si>
  <si>
    <t>OBJECTIVES: The 2019 novel coronavirus (2019-nCoV) from Wuhan, China is currently recognized as a public health emergency of global concern. METHODS: We reviewed the currently available literature to provide up-to-date guidance on control measures to be implemented by public health authorities. RESULTS: Some of the epidemiological characteristics of 2019-nCoV have been identified. However, there remain considerable uncertainties, which should be considered when providing guidance to public health authorities on control measures. CONCLUSIONS: Additional studies incorporating more detailed information from confirmed cases would be valuable.</t>
  </si>
  <si>
    <t>e2020006-0</t>
  </si>
  <si>
    <t>#665</t>
  </si>
  <si>
    <t>* Systematic review; Epidemiology</t>
  </si>
  <si>
    <t>Labs scramble to spot hidden coronavirus infections</t>
  </si>
  <si>
    <t>Jon Cohen, et al.</t>
  </si>
  <si>
    <t>The seeming precision of the global tallies of cases and deaths caused by the novel coronavirus now spreading from Wuhan, China belies an alarming fact. ... (A study group of the International Committee on Taxonomy of Viruses christened the novel virus severe acute respiratory syndrome coronavirus 2, or SARS-CoV-2, the same day). But many news stories have reported shortages of diagnostics in Hubei.</t>
  </si>
  <si>
    <t>10.1126/science.abb2651</t>
  </si>
  <si>
    <t>#663</t>
  </si>
  <si>
    <t>JonCohen 2020</t>
  </si>
  <si>
    <t>Old Weapon for New Enemy: Drug Repurposing for Treatment of Newly Emerging Viral Diseases</t>
  </si>
  <si>
    <t>In a very recent work by a research team led by Drs. Gengfu Xiao, Wu Zhong and Zhihong Hu, the antiviral efficiency of the FDA-approved drugs including ribavirin, penciclovir, nitazoxanide, nafamostat, chloroquine (CQ) and two well-known broad-spectrum antiviral drugs remdesivir (RDV, GS-5734) and favipiravir (T-705) were evaluated against a clinical isolate of 2019-nCoV in a cell culture infection model (Wang et al.2020). The authors found that two compounds CQ (EC50 value?=?1.13 Âµmol/L; CC50?&gt;?100 Âµmol/L, SI?&gt;?88.50) and RDV (EC50?=?0.77 Âµmol/L; CC50?&gt;?100 Âµmol/L; SI?&gt;?129.87) potently blocked virus infection at low-micromolar concentration and showed high selectivity index (SI). From the in vitro results, these two compounds appear promising to be transformed into clinical drugs for treatment of 2019-nCoV infections.AU - Guo, Deyin</t>
  </si>
  <si>
    <t>10.1007/s12250-020-00204-7</t>
  </si>
  <si>
    <t>#651</t>
  </si>
  <si>
    <t>Preparation for Possible Sustained Transmission of 2019 Novel Coronavirus: Lessons From Previous Epidemics</t>
  </si>
  <si>
    <t>Swerdlow, David L.; Finelli, Lyn</t>
  </si>
  <si>
    <t>10.1001/jama.2020.1960</t>
  </si>
  <si>
    <t>#646</t>
  </si>
  <si>
    <t>Swerdlow 2020</t>
  </si>
  <si>
    <t>Rapid outbreak response requires trust</t>
  </si>
  <si>
    <t>Nature Microbiology</t>
  </si>
  <si>
    <t>227-228</t>
  </si>
  <si>
    <t>10.1038/s41564-020-0670-8</t>
  </si>
  <si>
    <t>#644</t>
  </si>
  <si>
    <t>SARS-CoV, MERS-CoV and now the 2019-novel CoV: Have we investigated enough about coronaviruses? â€“ A bibliometric analysis</t>
  </si>
  <si>
    <t>Bonilla-Aldana, D. Katterine; Quintero-Rada, Keidenis; Montoya-Posada, Juan Pablo; RamÃ­rez, Sebastian; Paniz-Mondolfi, Alberto; Rabaan, Ali; Sah, Ranjit; RodrÃ­guez-Morales, Alfonso J.</t>
  </si>
  <si>
    <t>https://doi.org/10.1016/j.tmaid.2020.101566</t>
  </si>
  <si>
    <t>#64</t>
  </si>
  <si>
    <t>Persons Evaluated for 2019 Novel Coronavirus â€” United States, January 2020 | MMWR</t>
  </si>
  <si>
    <t>Kristina L. Bajema, MD1, 2; Alexandra M. Oster, MD3; Olivia L. McGovern, PhD1, 2; Stephen Lindstrom, PhD4; Mark R. Stenger, MA5; Tara C. Anderson, DVM, PhD6; Cheryl Isenhour, DVM2; Kevin R. Clarke, MD7; Mary E. Evans, MD8; Victoria T. Chu, MD1, 4; Holly M. Biggs, MD4; Hannah L. Kirking, MD4; Susan I. Gerber, MD4; Aron J. Hall, DVM4; Alicia M. Fry, MD9; Sara E. Oliver, MD2; Team, -nCoV Persons Under Investigation</t>
  </si>
  <si>
    <t>Health care providers should remain vigilant about possible 2019 novel coronavirus (2019-nCoV) exposures not only among returning travelers from China, but also among those in close contact with persons with 2019-nCoV in the United States.</t>
  </si>
  <si>
    <t>MMWR</t>
  </si>
  <si>
    <t>#632</t>
  </si>
  <si>
    <t>Kristina 2020</t>
  </si>
  <si>
    <t>The spike glycoprotein of the new coronavirus 2019-nCoV contains a furin-like cleavage site absent in CoV of the same clade</t>
  </si>
  <si>
    <t>Coutard, B.; Valle, C.; de Lamballerie, X.; Canard, B.; Seidah, N. G.; Decroly, E.</t>
  </si>
  <si>
    <t>In 2019, a new coronavirus (2019-nCoV) infecting Humans has emerged in Wuhan, China. Its genome has been sequenced and the genomic information promptly released. Despite a high similarity with the genome sequence of SARS-CoV and SARS-like CoVs, we identified a peculiar furin-like cleavage site in the Spike protein of the 2019-nCoV, lacking in the other SARS-like CoVs. In this article, we discuss the possible functional consequences of this cleavage site in the viral cycle, pathogenicity and its potential implication in the development of antivirals.</t>
  </si>
  <si>
    <t>https://doi.org/10.1016/j.antiviral.2020.104742</t>
  </si>
  <si>
    <t>#624</t>
  </si>
  <si>
    <t>Coutard 2020</t>
  </si>
  <si>
    <t>Ten hot issues of breast cancer under the novel coronavirus</t>
  </si>
  <si>
    <t>Jiang, Z. F.; Li, J. B.</t>
  </si>
  <si>
    <t>10.0376/cma.j.issn.0376-2491.2020.0002</t>
  </si>
  <si>
    <t>#615</t>
  </si>
  <si>
    <t>Return of the Coronavirus: 2019-nCoV</t>
  </si>
  <si>
    <t>Gralinski, E. Lisa; Menachery, D. Vineet</t>
  </si>
  <si>
    <t>The emergence of a novel coronavirus (2019-nCoV) has awakened the echoes of SARS-CoV from nearly two decades ago. Yet, with technological advances and important lessons gained from previous outbreaks, perhaps the world is better equipped to deal with the most recent emergent group 2B coronavirus.</t>
  </si>
  <si>
    <t>10.3390/v12020135</t>
  </si>
  <si>
    <t>#61</t>
  </si>
  <si>
    <t>Gralinski 2020</t>
  </si>
  <si>
    <t>Mission impossible? WHO director fights to prevent a pandemic without offending China | Science | AAAS</t>
  </si>
  <si>
    <t>New outbreak comes as Tedros Adhanom Ghebreyesus struggles to raise more money, thwart Ebola, and fight health misinformation</t>
  </si>
  <si>
    <t>#609</t>
  </si>
  <si>
    <t>Therapeutic options for the 2019 novel coronavirus (2019-nCoV)</t>
  </si>
  <si>
    <t>Li, Guangdi; Clercq, Erik De</t>
  </si>
  <si>
    <t>Therapeutic options in response to the 2019-nCoV outbreak are urgently needed. Here, we discuss the potential for repurposing existing antiviral agents to treat 2019-nCoV, some of which are already moving into clinical trials. Therapeutic options in response to the 2019-nCoV outbreak are urgently needed. Here, we discuss the potential for repurposing existing antiviral agents to treat 2019-nCoV, some of which are already moving into clinical trials.</t>
  </si>
  <si>
    <t>Nature Reviews Drug Discovery</t>
  </si>
  <si>
    <t>doi:10.1038/d41573-020-00016-0</t>
  </si>
  <si>
    <t>#606</t>
  </si>
  <si>
    <t>Wuhan novel coronavirus 2019nCoV</t>
  </si>
  <si>
    <t>MacIntyre, C Raina</t>
  </si>
  <si>
    <t>Information about the open-access article 'Wuhan novel coronavirus 2019nCoV' in DOAJ. DOAJ is an online directory that indexes and provides access to quality open access, peer-reviewed journals.</t>
  </si>
  <si>
    <t>Global Biosecurity</t>
  </si>
  <si>
    <t>10.31646/gbio.50</t>
  </si>
  <si>
    <t>#602</t>
  </si>
  <si>
    <t>MacIntyre 2020</t>
  </si>
  <si>
    <t>Coronavirus: NHS staff get power to keep patients in isolation as UK declares â€œserious threatâ€</t>
  </si>
  <si>
    <t>The UK government has declared that the incidence or transmission of the novel coronavirus 2019-nCoV constitutes a serious and imminent threat to public health. The announcement means that Englandâ€™s health secretary, Matt Hancock, can enact regulations to ensure that the public is â€œprotected as far as possible from the transmission of the virus.â€ This includes designating Arrowe Park Hospital, Merseyside, and the Kents Hill Park hotel and conference centre, Milton Keynes, as isolation facilities. It also means that NHS staff members have â€œstrengthened powersâ€ to keep patients in isolation if public health professionals believe there to be a â€œreasonable risk an individual may have the virus.â€ As at 10 February eight people in the UK had tested positive for 2019-nCoV. Globally, the virus has spread to 28 countries, with more than 40â€‰000 cases and 900 deaths. The UK government has declared that the incidence or transmission of the novel coronavirus 2019-nCoV constitutes a serious and imminent threat to public health.The announcement means that Englandâ€™s health secretary, Matt Hancock, can enact regulations to ensure that the public is â€œprotected as far as possible from the transmission of the virus.â€ This includes designating Arrowe Park Hospital, Merseyside, and the Kents Hill Park hotel and conference centre, Milton Keynes, as isolation facilities.It also means that NHS staff members have â€œstrengthened powersâ€ to keep patients in isolation if public health professionals believe there to be a â€œreasonable risk an individual may have the virus.â€As at 10 February eight people in the UK had tested positive for 2019-nCoV. Globally, the virus has spread to 28 countries, with more than 40â€‰000 cases â€¦</t>
  </si>
  <si>
    <t>m550</t>
  </si>
  <si>
    <t>10.1136/bmj.m550</t>
  </si>
  <si>
    <t>#600</t>
  </si>
  <si>
    <t>Coronavirus: global stocks of protective gear are depleted, with demand at â€œ100 timesâ€ normal level, WHO warns</t>
  </si>
  <si>
    <t>The demand for personal protective equipment such as masks and respirators is 100 times the normal level, and costs have skyrocketed to around 20 times their usual price, the World Health Organization has reported. WHO warned of â€œsevere disruptionâ€ in the market for personal protective equipment and said that worldwide stocks were â€œnow insufficientâ€ to meet demand. The warning came from WHOâ€™s director general, Tedros Adhanom Ghebreyesus, during his opening remarks at a briefing on 2019-nCoV on 7 February. He said that the situation had been â€œexacerbated by widespread, inappropriate use of personal protective equipment outside patient care.â€ This has led to â€œdepleted stockpiles and backlogs of four to six months.â€ Last week The BMJ reported that GPs in Australia were finding it difficult to get the protective masks they needed because of shortages The demand for personal protective equipment such as masks and respirators is 100 times the normal level, and costs have skyrocketed to around 20 times their usual price, the World Health Organization has reported.WHO warned of â€œsevere disruptionâ€ in the market for personal protective equipment and said that worldwide stocks were â€œnow insufficientâ€ to meet demand. The warning came from â€¦</t>
  </si>
  <si>
    <t>#599</t>
  </si>
  <si>
    <t>Potential Maternal and Infant Outcomes from (Wuhan) Coronavirus 2019-nCoV Infecting Pregnant Women: Lessons from SARS, MERS, and Other Human Coronavirus Infections</t>
  </si>
  <si>
    <t>Schwartz, David A.; Graham, Ashley L.</t>
  </si>
  <si>
    <t>In early December 2019 a cluster of cases of pneumonia of unknown cause was identified in Wuhan, a city of 11 million persons in the People&amp;rsquo;s Republic of China. Further investigation revealed these cases to result from infection with a newly identified coronavirus, termed the 2019-nCoV. The infection moved rapidly through China, spread to Thailand and Japan, extended into adjacent countries through infected persons travelling by air, eventually reaching multiple countries and continents. Similar to such other coronaviruses as those causing the Middle East respiratory syndrome (MERS) and severe acute respiratory syndrome (SARS), the new coronavirus was reported to spread via natural aerosols from human-to-human. In the early stages of this epidemic the case fatality rate is estimated to be approximately 2%, with the majority of deaths occurring in special populations. Unfortunately, there is limited experience with coronavirus infections during pregnancy, and it now appears certain that pregnant women have become infected during the present 2019-nCoV epidemic. In order to assess the potential of the Wuhan 2019-nCoV to cause maternal, fetal and neonatal morbidity and other poor obstetrical outcomes, this communication reviews the published data addressing the epidemiological and clinical effects of SARS, MERS, and other coronavirus infections on pregnant women and their infants. Recommendations are also made for the consideration of pregnant women in the design, clinical trials, and implementation of future 2019-nCoV vaccines.</t>
  </si>
  <si>
    <t>10.3390/v12020194</t>
  </si>
  <si>
    <t>#590</t>
  </si>
  <si>
    <t>Schwartz 2020</t>
  </si>
  <si>
    <t>An emerging coronavirus causing pneumonia outbreak in Wuhan, China: calling for developing therapeutic and prophylactic strategies</t>
  </si>
  <si>
    <t>Jiang, S.; Du, L.; Shi, Z.</t>
  </si>
  <si>
    <t>275-277</t>
  </si>
  <si>
    <t>10.1080/22221751.2020.1723441</t>
  </si>
  <si>
    <t>#136</t>
  </si>
  <si>
    <t>Estimating the Unreported Number of Novel Coronavirus (2019-nCoV) Cases in China in the First Half of January 2020: A Data-Driven Modelling Analysis of the Early Outbreak</t>
  </si>
  <si>
    <t>Zhao, Shi; Musa, Salihu S.; Lin, Qianying; Ran, Jinjun; Yang, Guangpu; Wang, Weiming; Lou, Yijun; Yang, Lin; Gao, Daozhou; He, Daihai; Wang, Maggie H.</t>
  </si>
  <si>
    <t>Background: In December 2019, an outbreak of respiratory illness caused by a novel coronavirus (2019-nCoV) emerged in Wuhan, China and has swiftly spread to other parts of China and a number of foreign countries. The 2019-nCoV cases might have been under-reported roughly from 1 to 15 January 2020, and thus we estimated the number of unreported cases and the basic reproduction number, R0, of 2019-nCoV. Methods: We modelled the epidemic curve of 2019-nCoV cases, in mainland China from 1 December 2019 to 24 January 2020 through the exponential growth. The number of unreported cases was determined by the maximum likelihood estimation. We used the serial intervals (SI) of infection caused by two other well-known coronaviruses (CoV), Severe Acute Respiratory Syndrome (SARS) and Middle East Respiratory Syndrome (MERS) CoVs, as approximations of the unknown SI for 2019-nCoV to estimate R0. Results: We confirmed that the initial growth phase followed an exponential growth pattern. The under-reporting was likely to have resulted in 469 (95% CI: 403&amp;minus;540) unreported cases from 1 to 15 January 2020. The reporting rate after 17 January 2020 was likely to have increased 21-fold (95% CI: 18&amp;minus;25) in comparison to the situation from 1 to 17 January 2020 on average. We estimated the R0 of 2019-nCoV at 2.56 (95% CI: 2.49&amp;minus;2.63). Conclusion: The under-reporting was likely to have occurred during the first half of January 2020 and should be considered in future investigation.</t>
  </si>
  <si>
    <t>10.3390/jcm9020388</t>
  </si>
  <si>
    <t>#131</t>
  </si>
  <si>
    <t>First Case of 2019 Novel Coronavirus in the United States</t>
  </si>
  <si>
    <t>Holshue, Michelle L.; DeBolt, Chas; Lindquist, Scott; Lofy, Kathy H.; Wiesman, John; Bruce, Hollianne; Spitters, Christopher; Ericson, Keith; Wilkerson, Sara; Tural, Ahmet; Diaz, George; Cohn, Amanda; Fox, LeAnne; Patel, Anita; Gerber, Susan I.; Kim, Lindsay; Tong, Suxiang; Lu, Xiaoyan; Lindstrom, Steve; Pallansch, Mark A.; Weldon, William C.; Biggs, Holly M.; Uyeki, Timothy M.; Pillai, Satish K.</t>
  </si>
  <si>
    <t>On January 19, 2020, a 35-year-old man presented to an urgent care clinic in Snohomish County, Washington, with a 4-day history of cough and subjective fever. On checking into the clinic, the patient put on a mask in the waiting room. After waiting approximately 20 minutes, he was taken into an examination room and underwent evaluation by a provider. He disclosed that he had returned to Washington State on January 15 after traveling to visit family in Wuhan, China. The patient stated that he had seen a health alert from the U.S. Centers for Disease Control and Prevention (CDC) about the novel coronavirus outbreak in China and, because of his symptoms and recent travel, decided to see a health care provider.</t>
  </si>
  <si>
    <t>10.1056/NEJMoa2001191</t>
  </si>
  <si>
    <t>#127</t>
  </si>
  <si>
    <t>Holshue 2020</t>
  </si>
  <si>
    <t>Coronavirus covid-19 has killed more people than SARS and MERS combined, despite lower case fatality rate</t>
  </si>
  <si>
    <t>The novel coronavirus that has so far spread from China to 26 countries around the world does not seem to be as â€œdeadly as other coronaviruses including SARS and MERS,â€ the World Health Organization has said.At a briefing on 17 February WHOâ€™s director general, Tedros Adhanom Ghebreyesus, said that more than 80% of patients with covid-19 have a â€œmild disease and will recoverâ€ and that it is fatal in 2% of reported cases. In comparison, the 2003 outbreak of severe acute respiratory syndrome (SARS) had a case fatality rate of around 10% (8098 cases and 774 deaths), while Middle East respiratory syndrome (MERS) killed 34% of people with the illness â€¦</t>
  </si>
  <si>
    <t>m641</t>
  </si>
  <si>
    <t>10.1136/bmj.m641</t>
  </si>
  <si>
    <t>#1245</t>
  </si>
  <si>
    <t>Global Health Concern Stirred by Emerging Viral Infections</t>
  </si>
  <si>
    <t>Luo, G. G.; Gao, S. J.</t>
  </si>
  <si>
    <t>Emerging viral infections continue to pose a major threat to global public health. In 1997, a highly pathogenic avian influenza A (H5N1) virus was found to directly spread from poultry to humans unlike previously reported transmission routs of human-to-human and livestock-to-human, stirring a grave concern for a possible influenza pandemic. This article is protected by copyright. All rights reserved.</t>
  </si>
  <si>
    <t>10.1002/jmv.25683</t>
  </si>
  <si>
    <t>#124</t>
  </si>
  <si>
    <t>The prevention and control of a new coronavirus infection in department of stomatology</t>
  </si>
  <si>
    <t>LI, Zhi yong; MENG, Liu yan</t>
  </si>
  <si>
    <t>During a short period of time, the outbreak of pneumonia caused by a novel coronavirus, named Novel Coronavirus Pneumonia (NCP), was first reported in China, spreading to 24 countries and regions rapidly. The number of confirmed cases and deaths continued to rise. World Health Organization (WHO) announced that the outbreaks of the novel coronavirus have constituted a Public Health Emergency of International Concern. Efficient infection control can prevent the virus from further spreading, which makes the epidemic situation under control. Due to the specialty of oral healthcare settings, the risk of cross infection is severe among patients and oral healthcare practitioners. It's more urgent to implement strict and efficient infection control protocols. This paper, based on existing guidelines and published researches pertinent to dental infection-control principles and practices, mainly discusses epidemiological characteristics of NCP and the features of nosocomial infection in oral healthcare settings, and furthermore provides recommendations on patient's evaluation, and infection control protocols in department of stomatology under current circumstance..</t>
  </si>
  <si>
    <t>#1228</t>
  </si>
  <si>
    <t>Personal knowledge on novel coronavirus pneumonia</t>
  </si>
  <si>
    <t>Kang, Han-Yujie; Wang, Yi-Shan; Tong, Zhao-Hui</t>
  </si>
  <si>
    <t>10.1097/CM9.0000000000000757</t>
  </si>
  <si>
    <t>#1226</t>
  </si>
  <si>
    <t>Kang 2020</t>
  </si>
  <si>
    <t>Critical care response to a hospital outbreak of the 2019-nCoV infection in Shenzhen, China</t>
  </si>
  <si>
    <t>Liu, Yong; Li, Jinxiu; Feng, Yongwen</t>
  </si>
  <si>
    <t>Critical Care</t>
  </si>
  <si>
    <t>10.1186/s13054-020-2786-x</t>
  </si>
  <si>
    <t>#1225</t>
  </si>
  <si>
    <t>Outbreak of novel coronavirus (COVID-19): What is the role of radiologists?</t>
  </si>
  <si>
    <t>Kim, Hyungjin</t>
  </si>
  <si>
    <t>â€¢ Novel coronavirus (COVID-19)-infected pneumonia usually manifests as bilateral ground-glass opacities in the lung periphery on chest CT scans.</t>
  </si>
  <si>
    <t>10.1007/s00330-020-06748-2</t>
  </si>
  <si>
    <t>#1223</t>
  </si>
  <si>
    <t xml:space="preserve">Qingxia Zhong (2020-02-19 22:02:14)(Screen): diagnostics-related; </t>
  </si>
  <si>
    <t>The Effects of Social Media Use on Preventive Behaviors during Infectious Disease Outbreaks: The Mediating Role of Self-relevant Emotions and Public Risk Perception</t>
  </si>
  <si>
    <t>Oh, Sang-Hwa; Lee, Seo Yoon; Han, Changhyun</t>
  </si>
  <si>
    <t>Health Communication</t>
  </si>
  <si>
    <t>10.1080/10410236.2020.1724639</t>
  </si>
  <si>
    <t>#1222</t>
  </si>
  <si>
    <t>Oh 2020</t>
  </si>
  <si>
    <t>Awaiting classification; Ethics, social science, economics; Other related diseases and viruses</t>
  </si>
  <si>
    <t>2019 Novel coronavirus: where we are and what we know</t>
  </si>
  <si>
    <t>Cheng, Zhangkai J.; Shan, Jing</t>
  </si>
  <si>
    <t>There is a current worldwide outbreak of a new type of coronavirus (2019-nCoV), which originated from Wuhan in China and has now spread to 17 other countries. Governments are under increased pressure to stop the outbreak spiraling into a global health emergency. At this stage, preparedness, transparency, and sharing of information are crucial to risk assessments and beginning outbreak control activities. This information should include reports from outbreak sites and from laboratories supporting the investigation. This paper aggregates and consolidates the virology, epidemiology, clinical management strategies from both English and Chinese literature, official news channels, and other official government documents. In addition, by fitting the number of infections with a single-term exponential model, we report that the infection is spreading at an exponential rate, with a doubling period of 1.8Â days.</t>
  </si>
  <si>
    <t>Infection</t>
  </si>
  <si>
    <t>10.1007/s15010-020-01401-y</t>
  </si>
  <si>
    <t>#1221</t>
  </si>
  <si>
    <t>Identification of a novel coronavirus causing severe pneumonia in human: a descriptive study</t>
  </si>
  <si>
    <t>Ren, L. L.; Wang, Y. M.; Wu, Z. Q.; Xiang, Z. C.; Guo, L.; Xu, T.; Jiang, Y. Z.; Xiong, Y.; Li, Y. J.; Li, H.; Fan, G. H.; Gu, X. Y.; Xiao, Y.; Gao, H.; Xu, J. Y.; Yang, F.; Wang, X. M.; Wu, C.; Chen, L.; Liu, Y. W.; Liu, B.; Yang, J.; Wang, X. R.; Dong, J.; Li, L.; Huang, C. L.; Zhao, J. P.; Hu, Y.; Cheng, Z. S.; Liu, L. L.; Qian, Z. H.; Qin, C.; Jin, Q.; Cao, B.; Wang, J. W.</t>
  </si>
  <si>
    <t>BACKGROUND: Human infections with zoonotic coronaviruses (CoVs), including severe acute respiratory syndrome (SARS)-CoV and Middle East respiratory syndrome (MERS)-CoV, have raised great public health concern globally. Here, we report a novel bat-origin CoV causing severe and fatal pneumonia in humans. METHODS: We collected clinical data and bronchoalveolar lavage (BAL) specimens from five patients with severe pneumonia from Jin Yin-tan Hospital of Wuhan, Hubei province, China. Nucleic acids of the BAL were extracted and subjected to next-generation sequencing. Virus isolation was carried out, and maximum-likelihood phylogenetic trees were constructed. RESULTS: Five patients hospitalized from December 18 to December 29, 2019 presented with fever, cough, and dyspnea accompanied by complications of acute respiratory distress syndrome. Chest radiography revealed diffuse opacities and consolidation. One of these patients died. Sequence results revealed the presence of a previously unknown beta-CoV strain in all five patients, with 99.8-99.9% nucleotide identities among the isolates. These isolates showed 79.0% nucleotide identity with the sequence of SARS-CoV (GenBank NC_004718) and 51.8% identity with the sequence of MERS-CoV (GenBank NC_019843). The virus is phylogenetically closest to a bat SARS-like CoV (SL-ZC45, GenBank MG772933) with 87.6-87.7% nucleotide identity, but is in a separate clade. Moreover, these viruses have a single intact open reading frame gene 8, as a further indicator of bat-origin CoVs. However, the amino acid sequence of the tentative receptor-binding domain resembles that of SARS-CoV, indicating that these viruses might use the same receptor. CONCLUSION: A novel bat-borne CoV was identified that is associated with severe and fatal respiratory disease in humans.</t>
  </si>
  <si>
    <t>Chinese medical journal</t>
  </si>
  <si>
    <t>10.1097/cm9.0000000000000722</t>
  </si>
  <si>
    <t>#122</t>
  </si>
  <si>
    <t>Ren 2020</t>
  </si>
  <si>
    <t>Identification of potential cross-protective epitope between 2019-nCoV and SARS virus</t>
  </si>
  <si>
    <t>Qiu, Tianyi; Mao, Tiantian; Wang, Yuan; Zhou, Mengdi; Qiu, Jingxuan; Wang, Jianwei; Xu, Jianqing; Cao, Zhiwei</t>
  </si>
  <si>
    <t>https://doi.org/10.1016/j.jgg.2020.01.003</t>
  </si>
  <si>
    <t>#121</t>
  </si>
  <si>
    <t>Wuhan coronavirus (2019-nCoV): The need to maintain regular physical activity while taking precautions</t>
  </si>
  <si>
    <t>#1208</t>
  </si>
  <si>
    <t>Coronavirus Outbreak: What The Department of Radiology Should Know</t>
  </si>
  <si>
    <t>Kooraki, Soheil; Hosseiny, Melina; Myers, Lee; Gholamrezanezhad, Ali</t>
  </si>
  <si>
    <t>In December 2019, a novel coronavirus pneumonia was emerged in Wuhan, China. Since then, this highly contagious coronavirus has been spreading worldwide with a rapid rise in the number of death tolls. The novel coronavirus infected pneumonia (NCIP) is characterized by fever, fatigue, dry cough and dyspnea. A variety of chest imaging features have been reported, similar to those found in other types of coronavirus syndromes. The purpose of the present review is to briefly discuss the known epidemiology and the imaging findings of coronavirus syndromes with focus on the reported imaging findings of NCIP. Moreover, we aimed to review the precautions and safety measures for radiology department personnel to manage patients with known or suspected to have NCIP. Implementation of a robust plan in the radiology department is required to prevent further transmission of the virus to patients and department staff.</t>
  </si>
  <si>
    <t>Journal of the American College of Radiology</t>
  </si>
  <si>
    <t>https://doi.org/10.1016/j.jacr.2020.02.008</t>
  </si>
  <si>
    <t>#1204</t>
  </si>
  <si>
    <t>Kooraki 2020</t>
  </si>
  <si>
    <t>The first Vietnamese case of COVID-19 acquired from China</t>
  </si>
  <si>
    <t>Van Cuong, Le; Giang, Hoang Thi Nam; Linh, Le Khac; Shah, Jaffer; Van Sy, Le; Hung, Trinh Huu; Reda, Abdullah; Truong, Luong Ngoc; Tien, Do Xuan; Huy, Nguyen Tien</t>
  </si>
  <si>
    <t>https://doi.org/10.1016/S1473-3099(20)30111-0</t>
  </si>
  <si>
    <t>#1193</t>
  </si>
  <si>
    <t>VanCuong 2020</t>
  </si>
  <si>
    <t>Laboratory biosafety guide for the novel coronavirus</t>
  </si>
  <si>
    <t>Department of Health Science, Technology; Education, National Health Commission of People's Republic of China</t>
  </si>
  <si>
    <t>https://doi.org/10.1016/j.bsheal.2020.01.001</t>
  </si>
  <si>
    <t>#119</t>
  </si>
  <si>
    <t>DepartmentofHealthScience 2020</t>
  </si>
  <si>
    <t>Mental health services for older adults in China during the COVID-19 outbreak</t>
  </si>
  <si>
    <t>Yang, Yuan; Li, Wen; Zhang, Qinge; Zhang, Ling; Cheung, Teris; Xiang, Yu-Tao</t>
  </si>
  <si>
    <t>https://doi.org/10.1016/S2215-0366(20)30079-1</t>
  </si>
  <si>
    <t>#1188</t>
  </si>
  <si>
    <t>Pathological findings of COVID-19 associated with acute respiratory distress syndrome</t>
  </si>
  <si>
    <t>Xu, Zhe; Shi, Lei; Wang, Yijin; Zhang, Jiyuan; Huang, Lei; Zhang, Chao; Liu, Shuhong; Zhao, Peng; Liu, Hongxia; Zhu, Li; Tai, Yanhong; Bai, Changqing; Gao, Tingting; Song, Jinwen; Xia, Peng; Dong, Jinghui; Zhao, Jingmin; Wang, Fu-Sheng</t>
  </si>
  <si>
    <t>https://doi.org/10.1016/S2213-2600(20)30076-X</t>
  </si>
  <si>
    <t>#1187</t>
  </si>
  <si>
    <t>Moral imperative for the immediate release of 2019-nCoV sequence data</t>
  </si>
  <si>
    <t>Wu, Chung- I.; Poo, Mu-ming</t>
  </si>
  <si>
    <t>National Science Review</t>
  </si>
  <si>
    <t>10.1093/nsr/nwaa030</t>
  </si>
  <si>
    <t>#1185</t>
  </si>
  <si>
    <t>* Opinion piece; Epidemiology; Virology, immunology</t>
  </si>
  <si>
    <t>Novel coronavirus (2019-nCoV) early-stage importation risk to Europe, January 2020</t>
  </si>
  <si>
    <t>Pullano, Giulia; Pinotti, Francesco; Valdano, Eugenio; BoÃ«lle, Pierre-Yves; Poletto, Chiara; Colizza, Vittoria</t>
  </si>
  <si>
    <t>As at 27 January 2020, 42 novel coronavirus (2019-nCoV) cases were confirmed outside China. We estimate the risk of case importation to Europe from affected areas in China via air travel. We consider travel restrictions in place, three reported cases in France, one in Germany. Estimated risk in Europe remains high. The United Kingdom, Germany and France are at highest risk. Importation from Beijing and Shanghai would lead to higher and widespread risk for Europe.</t>
  </si>
  <si>
    <t>10.2807/1560-7917.ES.2020.25.4.2000057</t>
  </si>
  <si>
    <t>#281</t>
  </si>
  <si>
    <t>Pullano 2020</t>
  </si>
  <si>
    <t>Pattern of early human-to-human transmission of Wuhan 2019 novel coronavirus (2019-nCoV), December 2019 to January 2020</t>
  </si>
  <si>
    <t>Riou, Julien; Althaus, Christian L.</t>
  </si>
  <si>
    <t>Since December 2019, China has been experiencing a large outbreak of a novel coronavirus (2019-nCoV) which can cause respiratory disease and severe pneumonia. We estimated the basic reproduction number R0 of 2019-nCoV to be around 2.2 (90% high density interval: 1.4-3.8), indicating the potential for sustained human-to-human transmission. Transmission characteristics appear to be of similar magnitude to severe acute respiratory syndrome-related coronavirus (SARS-CoV) and pandemic influenza, indicating a risk of global spread.</t>
  </si>
  <si>
    <t>10.2807/1560-7917.ES.2020.25.4.2000058</t>
  </si>
  <si>
    <t>#278</t>
  </si>
  <si>
    <t>Riou 2020</t>
  </si>
  <si>
    <t>History is repeating itself, a probable zoonotic spillover as a cause of an epidemic: the case of 2019 novel Coronavirus</t>
  </si>
  <si>
    <t>Rodriguez-Morales, Alfonso J.; Bonilla-Aldana, D. Katterine; Balbin-Ramon, Graciela Josefina; Rabaan, Ali A.; Sah, Ranjit; Paniz-Mondolfi, Alberto; Pagliano, Pasquale; Esposito, Silvano</t>
  </si>
  <si>
    <t>Pathogen transmission from a vertebrate animal to a human, also known as zoonotic spillover, represents a global public health burden, which while associated with multiple outbreaks, still remains a poorly understood phenomenon. Coronaviruses, like influenza viruses, circulate in nature in various animal species. Alpha-coronaviruses and beta-coronaviruses can infect mammals and gamma-coronaviruses and delta-coronaviruses tend to infect birds, but some of them can also be transmitted to mammals. Although still preliminary, current data suggest that bats are the most probable initial source of the current 2019 novel CoV (2019nCoV) outbreak, that begun on December 2019 in Wuhan, China, apparently spreading from a "wet market" to multiple cities and provinces in China. This epidemic of 2019nCoV, already reaching more than 6,000 cases to-day (end of January 2020) (&gt;90% in China), will not be the last one linked to zoonotic spillover events.</t>
  </si>
  <si>
    <t>Infez Med</t>
  </si>
  <si>
    <t>#277</t>
  </si>
  <si>
    <t>Rodriguez-Morales 2020</t>
  </si>
  <si>
    <t>Chinese medical staff request international medical assistance in fighting against COVID-19</t>
  </si>
  <si>
    <t>Zeng, Yingchun; Zhen, Yan</t>
  </si>
  <si>
    <t>https://doi.org/10.1016/S2214-109X(20)30065-6</t>
  </si>
  <si>
    <t>#1729</t>
  </si>
  <si>
    <t>Zeng 2020</t>
  </si>
  <si>
    <t>Facing the COVID-19 outbreak: What should we know and what could we do?</t>
  </si>
  <si>
    <t>Yang, Yi; Shang, Weilong; Rao, Xiancai</t>
  </si>
  <si>
    <t>A novel coronavirus, severe acute respiratory syndrome coronavirus 2 (SARS-CoV-2), emerged in Wuhan, Hubei Province in China in December 2019 and caused a serious type of pneumonia called coronavirus disease 2019 or COVID-19. This epidemic quickly spread across China and extended to more than 20 other countries. This commentary discusses the reasons for the fast spread of SARS-CoV-2 in three aspects: the infectious sources, including the biological nature of the virus; the susceptible population; and the transmission routes. The current situations and suggestions regarding the control of the disease are summarized. This article is protected by copyright. All rights reserved.</t>
  </si>
  <si>
    <t>10.1002/jmv.25720</t>
  </si>
  <si>
    <t>#1731</t>
  </si>
  <si>
    <t>* Narrative review; * Opinion piece; Epidemiology; Infection prevention and control; Virology, immunology</t>
  </si>
  <si>
    <t>Clinical course and outcomes of critically ill patients with SARS-CoV-2 pneumonia in Wuhan, China: a single-centered, retrospective, observational study</t>
  </si>
  <si>
    <t>Yang, Xiaobo; Yu, Yuan; Xu, Jiqian; Shu, Huaqing; Xia, Jia'an; Liu, Hong; Wu, Yongran; Zhang, Lu; Yu, Zhui; Fang, Minghao; Yu, Ting; Wang, Yaxin; Pan, Shangwen; Zou, Xiaojing; Yuan, Shiying; Shang, You</t>
  </si>
  <si>
    <t>Summary Background An ongoing outbreak of pneumonia associated with the severe acute respiratory coronavirus 2 (SARS-CoV-2) started in December, 2019, in Wuhan, China. Information about critically ill patients with SARS-CoV-2 infection is scarce. We aimed to describe the clinical course and outcomes of critically ill patients with SARS-CoV-2 pneumonia. Methods In this single-centered, retrospective, observational study, we enrolled 52 critically ill adult patients with SARS-CoV-2 pneumonia who were admitted to the intensive care unit (ICU) of Wuhan Jin Yin-tan hospital (Wuhan, China) between late December, 2019, and Jan 26, 2020. Demographic data, symptoms, laboratory values, comorbidities, treatments, and clinical outcomes were all collected. Data were compared between survivors and non-survivors. The primary outcome was 28-day mortality, as of Feb 9, 2020. Secondary outcomes included incidence of SARS-CoV-2-related acute respiratory distress syndrome (ARDS) and the proportion of patients requiring mechanical ventilation. Findings Of 710 patients with SARS-CoV-2 pneumonia, 52 critically ill adult patients were included. The mean age of the 52 patients was 59Â·7 (SD 13Â·3) years, 35 (67%) were men, 21 (40%) had chronic illness, 51 (98%) had fever. 32 (61Â·5%) patients had died at 28 days, and the median duration from admission to the intensive care unit (ICU) to death was 7 (IQR 3â€“11) days for non-survivors. Compared with survivors, non-survivors were older (64Â·6 years [11Â·2] vs 51Â·9 years [12Â·9]), more likely to develop ARDS (26 [81%] patients vs 9 [45%] patients), and more likely to receive mechanical ventilation (30 [94%] patients vs 7 [35%] patients), either invasively or non-invasively. Most patients had organ function damage, including 35 (67%) with ARDS, 15 (29%) with acute kidney injury, 12 (23%) with cardiac injury, 15 (29%) with liver dysfunction, and one (2%) with pneumothorax. 37 (71%) patients required mechanical ventilation. Hospital-acquired infection occurred in seven (13Â·5%) patients. Interpretation The mortality of critically ill patients with SARS-CoV-2 pneumonia is considerable. The survival time of the non-survivors is likely to be within 1â€“2 weeks after ICU admission. Older patients (&gt;65 years) with comorbidities and ARDS are at increased risk of death. The severity of SARS-CoV-2 pneumonia poses great strain on critical care resources in hospitals, especially if they are not adequately staffed or resourced. Funding None.</t>
  </si>
  <si>
    <t>https://doi.org/10.1016/S2213-2600(20)30079-5</t>
  </si>
  <si>
    <t>#1733</t>
  </si>
  <si>
    <t>Unveiling the Origin and Transmission of 2019-nCoV</t>
  </si>
  <si>
    <t>A novel coronavirus has caused thousands of human infections in China since December 2019, raising a global public health concern. Recent studies (Huang et al., Chan et al., and Zhou et al.) have provided timely insights into its origin and ability to spread among humans, informing infection prevention and control practices.</t>
  </si>
  <si>
    <t>Trends in Microbiology</t>
  </si>
  <si>
    <t>10.1016/j.tim.2020.02.001</t>
  </si>
  <si>
    <t>#1734</t>
  </si>
  <si>
    <t>* Narrative review; * Opinion piece; Epidemiology; Reservoir</t>
  </si>
  <si>
    <t>High expression of ACE2 receptor of 2019-nCoV on the epithelial cells of oral mucosa</t>
  </si>
  <si>
    <t>Xu, Hao; Zhong, Liang; Deng, Jiaxin; Peng, Jiakuan; Dan, Hongxia; Zeng, Xin; Li, Taiwen; Chen, Qianming</t>
  </si>
  <si>
    <t>It has been reported that ACE2 is the main host cell receptor of 2019-nCoV and plays a crucial role in the entry of virus into the cell to cause the final infection. To investigate the potential route of 2019-nCov infection on the mucosa of oral cavity, bulk RNA-seq profiles from two public databases including The Cancer Genome Atlas (TCGA) and Functional Annotation of The Mammalian Genome Cap Analysis of Gene Expression (FANTOM5 CAGE) dataset were collected. RNA-seq profiling data of 13 organ types with para-carcinoma normal tissues from TCGA and 14 organ types with normal tissues from FANTOM5 CAGE were analyzed in order to explore and validate the expression of ACE2 on the mucosa of oral cavity. Further, single-cell transcriptomes from an independent data generated in-house were used to identify and confirm the ACE2-expressing cell composition and proportion in oral cavity. The results demonstrated that the ACE2 expressed on the mucosa of oral cavity. Interestingly, this receptor was highly enriched in epithelial cells of tongue. Preliminarily, those findings have explained the basic mechanism that the oral cavity is a potentially high risk for 2019-nCoV infectious susceptibility and provided a piece of evidence for the future prevention strategy in dental clinical practice as well as daily life.</t>
  </si>
  <si>
    <t>International Journal of Oral Science</t>
  </si>
  <si>
    <t>10.1038/s41368-020-0074-x</t>
  </si>
  <si>
    <t>#1738</t>
  </si>
  <si>
    <t>Characteristics of and Important Lessons From the Coronavirus Disease 2019 (COVID-19) Outbreak in China: Summary of a Report of 72â€¯314 Cases From the Chinese Center for Disease Control and Prevention</t>
  </si>
  <si>
    <t>Wu, Zunyou; McGoogan, Jennifer M.</t>
  </si>
  <si>
    <t>10.1001/jama.2020.2648</t>
  </si>
  <si>
    <t>#1741</t>
  </si>
  <si>
    <t>Chest CT Findings in Patients with Corona Virus Disease 2019 and its Relationship with Clinical Features</t>
  </si>
  <si>
    <t>Wu, Jiong; Wu, Xiaojia; Zeng, Wenbing; Guo, Dajing; Fang, Zheng; Chen, Linli; Huang, Huizhe; Li, Chuanming</t>
  </si>
  <si>
    <t>OBJECTIVES: To investigate the chest computed tomography (CT) findings in patients with confirmed corona virus disease 2019 (COVID-19) and to evaluate its relationship with clinical features. MATERIALS AND METHODS: Study sample consisted of 80 patients diagnosed as COVID-19 from January to February 2020. The chest CT images and clinical data were reviewed and the relationship between them was analyzed. RESULTS: Totally 80 patients diagnosed with COVID-19 were included. With regards to the clinical manifestations, 58/80 (73%) of patients had cough, 61/80 (76%) of patients had high temperature levels. The most frequent CT abnormalities observed were ground glass opacity (GGO) (73/80 cases, 91%), consolidation (50/80 cases, 63%) and interlobular septal thickening (47/80, 59%). Most of the lesions were multiple, with an average of 12Â±6 lung segments involved. The most common involved lung segments were the dorsal segment of the right lower lobe (69/80, 86%), the posterior basal segment of the right lower lobe (68/80, 85%), the lateral basal segment of the right lower lobe (64/80, 80%), the dorsal segment of the left lower lobe (61/80, 76%) and the posterior basal segment of the left lower lobe (65/80, 81%). The average pulmonary inflammation index (PII) value was (34%Â±20%) for all the patients. Correlation analysis showed that the PII value was significantly correlated with the values of lymphocyte count, monocyte count, C-reactive protein, procalcitonin, days from illness onset and body temperature (p&lt;0.05). CONCLUSION: The common chest CT findings of COVID-19 are multiple GGO, consolidation and interlobular septal thickening in both lungs, which are mostly distributed under the pleura. There are significant correlations between the degree of pulmonary inflammation and the main clinical symptoms and laboratory results. CT plays an important role in the diagnosis and evaluation of this emerging global health emergency.</t>
  </si>
  <si>
    <t>Invest Radiol</t>
  </si>
  <si>
    <t>10.1097/RLI.0000000000000670</t>
  </si>
  <si>
    <t>#1744</t>
  </si>
  <si>
    <t>Phase-adjusted estimation of the number of Coronavirus Disease 2019 cases in Wuhan, China</t>
  </si>
  <si>
    <t>Wang, Huwen; Wang, Zezhou; Dong, Yinqiao; Chang, Ruijie; Xu, Chen; Yu, Xiaoyue; Zhang, Shuxian; Tsamlag, Lhakpa; Shang, Meili; Huang, Jinyan; Wang, Ying; Xu, Gang; Shen, Tian; Zhang, Xinxin; Cai, Yong</t>
  </si>
  <si>
    <t>An outbreak of clusters of viral pneumonia due to a novel coronavirus (2019-nCoV/SARS-CoV-2) happened in Wuhan, Hubei Province in China in December 2019. Since the outbreak, several groups reported estimated R0 of Coronavirus Disease 2019 (COVID-19) and generated valuable prediction for the early phase of this outbreak. After implementation of strict prevention and control measures in China, new estimation is needed. An infectious disease dynamics SEIR (Susceptible, Exposed, Infectious, and Removed) model was applied to estimate the epidemic trend in Wuhan, China under two assumptions of Rt. In the first assumption, Rt was assumed to maintain over 1. The estimated number of infections would continue to increase throughout February without any indication of dropping with Rtâ€‰=â€‰1.9, 2.6, or 3.1. The number of infections would reach 11,044, 70,258, and 227,989, respectively, by 29 February 2020. In the second assumption, Rt was assumed to gradually decrease at different phases from high level of transmission (Rtâ€‰=â€‰3.1, 2.6, and 1.9) to below 1 (Rtâ€‰=â€‰0.9 or 0.5) owing to increasingly implemented public health intervention. Several phases were divided by the dates when various levels of prevention and control measures were taken in effect in Wuhan. The estimated number of infections would reach the peak in late February, which is 58,077â€“84,520 or 55,869â€“81,393. Whether or not the peak of the number of infections would occur in February 2020 may be an important index for evaluating the sufficiency of the current measures taken in China. Regardless of the occurrence of the peak, the currently strict measures in Wuhan should be continuously implemented and necessary strict public health measures should be applied in other locations in China with high number of COVID-19 cases, in order to reduce Rt to an ideal level and control the infection.</t>
  </si>
  <si>
    <t>10.1038/s41421-020-0148-0</t>
  </si>
  <si>
    <t>#1750</t>
  </si>
  <si>
    <t>Risk Management of COVID-19 by Universities in China Short-term Forecasts of the COVID-19 Epidemic in Guangdong and Zhejiang, China: February 13â€“23, 2020</t>
  </si>
  <si>
    <t>Wang, Chuanyi; Cheng, Zhe; Yue, Xiao-Guang; McAleer, Michael; Roosa, Kimberlyn; Lee, Yiseul; Luo, Ruiyan; Kirpich, Alexander; Rothenberg, Richard; Hyman, M. James; Yan, Ping; Chowell, Gerardo</t>
  </si>
  <si>
    <t>The rapid spread of new coronaviruses throughout China and the world in 2019&amp;ndash;2020 has had a great impact on China&amp;rsquo;s economic and social development. As the backbone of Chinese society, Chinese universities have made significant contributions to emergency risk management. Such contributions have been made primarily in the following areas: alumni resource collection, medical rescue and emergency management, mental health maintenance, control of staff mobility, and innovation in online education models. Through the support of these methods, Chinese universities have played a positive role in the prevention and control of the epidemic situation. However, they also face the problems of alumni&amp;rsquo;s economic development difficulties, the risk of deadly infection to medical rescue teams and health workers, infection of teachers and students, and the unsatisfactory application of information technology in resolving the crisis. In response to these risks and emergency problems, we propose some corresponding solutions for public dissemination, including issues related to medical security, emergency research, professional assistance, positive communication, and hierarchical information-based teaching. The ongoing COVID-19 epidemic continues to spread within and outside of China, despite several social distancing measures implemented by the Chinese government. Limited epidemiological data are available, and recent changes in case definition and reporting further complicate our understanding of the impact of the epidemic, particularly in the epidemic&amp;rsquo;s epicenter. Here we use previously validated phenomenological models to generate short-term forecasts of cumulative reported cases in Guangdong and Zhejiang, China. Using daily reported cumulative case data up until 13 February 2020 from the National Health Commission of China, we report 5- and 10-day ahead forecasts of cumulative case reports. Specifically, we generate forecasts using a generalized logistic growth model, the Richards growth model, and a sub-epidemic wave model, which have each been previously used to forecast outbreaks due to different infectious diseases. Forecasts from each of the models suggest the outbreaks may be nearing extinction in both Guangdong and Zhejiang; however, the sub-epidemic model predictions also include the potential for further sustained transmission, particularly in Zhejiang. Our 10-day forecasts across the three models predict an additional 65&amp;ndash;81 cases (upper bounds: 169&amp;ndash;507) in Guangdong and an additional 44&amp;ndash;354 (upper bounds: 141&amp;ndash;875) cases in Zhejiang by February 23, 2020. In the best-case scenario, current data suggest that transmission in both provinces is slowing down.</t>
  </si>
  <si>
    <t>Journal of Risk and Financial Management</t>
  </si>
  <si>
    <t>10.3390/jrfm13020036 ERT - Y - EJOU 10.3390/jcm9020596</t>
  </si>
  <si>
    <t>#1751</t>
  </si>
  <si>
    <t>Potential Presymptomatic Transmission of SARS-CoV-2, Zhejiang Province, China, 2020</t>
  </si>
  <si>
    <t>Tong, Zhen-Dong; Tang, An; Li, Ke-Feng; Li, Peng; Wang, Hong-Ling; Yi, Jing-Ping; Zhang, Yong-Li; Yan, Jian-Bo</t>
  </si>
  <si>
    <t>We report a 2-family cluster of persons infected with severe acute respiratory syndrome coronavirus 2 in the city of Zhoushan, Zhejiang Province, China, during January 2020. The infections resulted from contact with an infected but potentially presymptomatic traveler from the city of Wuhan in Hubei Province.</t>
  </si>
  <si>
    <t>Emerg Infect Dis</t>
  </si>
  <si>
    <t>10.3201/eid2605.200198</t>
  </si>
  <si>
    <t>#1754</t>
  </si>
  <si>
    <t>Tong 2020</t>
  </si>
  <si>
    <t>â€˜No one is allowed to go outâ€™: your stories from the coronavirus outbreak</t>
  </si>
  <si>
    <t>Stoye, Emma</t>
  </si>
  <si>
    <t>From laboratory closures to equipment shortages, researchers worldwide tell Nature how they have been affected by the epidemic. â€˜No one is allowed outâ€™: readers tell Nature about their experiences. The outbreak of a new coronavirus is wreaking havoc worldwide. In China, the epicentre of the epidemic, the virus has infected tens of thousands of people and killed more than 2,100. Unprecedented measures meant to contain the spread have brought millions of daily lives to a halt, and the effects have touched economies and global supply chains.</t>
  </si>
  <si>
    <t>doi:10.1038/d41586-020-00478-7</t>
  </si>
  <si>
    <t>#1764</t>
  </si>
  <si>
    <t>Stoye 2020</t>
  </si>
  <si>
    <t>Consideration on the strategies during epidemic stage changing from emergency response to continuous prevention and control</t>
  </si>
  <si>
    <t>Special Expert Group for Control of the Epidemic of Novel Coronavirus Pneumonia of the Chinese Preventive Medicine, Association</t>
  </si>
  <si>
    <t>297-300</t>
  </si>
  <si>
    <t>10.3760/cma.j.issn.0254-6450.2020.03.003</t>
  </si>
  <si>
    <t>#1765</t>
  </si>
  <si>
    <t>SpecialExpertGroupforControloftheEpidemicofNovelCoronavirusPneumoniaoftheChinesePreventiveMedicine 2020</t>
  </si>
  <si>
    <t xml:space="preserve">Qingxia Zhong (2020-02-25 23:51:34)(Screen): English abstract missing; </t>
  </si>
  <si>
    <t>* Narrative review; * Opinion piece; Infection prevention and control</t>
  </si>
  <si>
    <t>COVID-19: Real-time dissemination of scientific information to fight a public health emergency of international concern</t>
  </si>
  <si>
    <t>Song, Peipei; Karako, Takashi</t>
  </si>
  <si>
    <t>Rapidly sharing scientific information is an effective way to reduce public panic about COVID-19, and doing so is the key to providing real-time guidance to epidemiologists working to contain the outbreak, clinicians managing patients, and modelers helping to understand future developments and the possible effectiveness of various interventions. This issue has rapidly reviewed and published articles describing COVID-19, including the drug treatment options for SARS-CoV-2, its clinical characteristics, and therapies involving a combination of Chinese and Western medicine, the efficacy of chloroquine phosphate in the treatment of COVID-19 associated pneumonia according to clinical studies, and reflections on the system of reserve medical supplies for public health emergencies. As an academic journal, we will continue to quickly and transparently share data with frontline healthcare workers who need to know the epidemiological and clinical features of COVID-19.</t>
  </si>
  <si>
    <t>Biosci Trends</t>
  </si>
  <si>
    <t>10.5582/bst.2020.01056</t>
  </si>
  <si>
    <t>#1766</t>
  </si>
  <si>
    <t>Radiological findings from 81 patients with COVID-19 pneumonia in Wuhan, China: a descriptive study</t>
  </si>
  <si>
    <t>Shi, Heshui; Han, Xiaoyu; Jiang, Nanchuan; Cao, Yukun; Alwalid, Osamah; Gu, Jin; Fan, Yanqing; Zheng, Chuansheng</t>
  </si>
  <si>
    <t>Summary Background A cluster of patients with coronavirus disease 2019 (COVID-19) pneumonia caused by infection with severe acute respiratory syndrome coronavirus 2 (SARS-CoV-2) were successively reported in Wuhan, China. We aimed to describe the CT findings across different timepoints throughout the disease course. Methods Patients with COVID-19 pneumonia (confirmed by next-generation sequencing or RT-PCR) who were admitted to one of two hospitals in Wuhan and who underwent serial chest CT scans were retrospectively enrolled. Patients were grouped on the basis of the interval between symptom onset and the first CT scan: group 1 (subclinical patients; scans done before symptom onset), group 2 (scans done â‰¤1 week after symptom onset), group 3 (&gt;1 week to 2 weeks), and group 4 (&gt;2 weeks to 3 weeks). Imaging features and their distribution were analysed and compared across the four groups. Findings 81 patients admitted to hospital between Dec 20, 2019, and Jan 23, 2020, were retrospectively enrolled. The cohort included 42 (52%) men and 39 (48%) women, and the mean age was 49Â·5 years (SD 11Â·0). The mean number of involved lung segments was 10Â·5 (SD 6Â·4) overall, 2Â·8 (3Â·3) in group 1, 11Â·1 (5Â·4) in group 2, 13Â·0 (5Â·7) in group 3, and 12Â·1 (5Â·9) in group 4. The predominant pattern of abnormality observed was bilateral (64 [79%] patients), peripheral (44 [54%]), ill-defined (66 [81%]), and ground-glass opacification (53 [65%]), mainly involving the right lower lobes (225 [27%] of 849 affected segments). In group 1 (n=15), the predominant pattern was unilateral (nine [60%]) and multifocal (eight [53%]) ground-glass opacities (14 [93%]). Lesions quickly evolved to bilateral (19 [90%]), diffuse (11 [52%]) ground-glass opacity predominance (17 [81%]) in group 2 (n=21). Thereafter, the prevalence of ground-glass opacities continued to decrease (17 [57%] of 30 patients in group 3, and five [33%] of 15 in group 4), and consolidation and mixed patterns became more frequent (12 [40%] in group 3, eight [53%] in group 4). Interpretation COVID-19 pneumonia manifests with chest CT imaging abnormalities, even in asymptomatic patients, with rapid evolution from focal unilateral to diffuse bilateral ground-glass opacities that progressed to or co-existed with consolidations within 1â€“3 weeks. Combining assessment of imaging features with clinical and laboratory findings could facilitate early diagnosis of COVID-19 pneumonia. Funding None.</t>
  </si>
  <si>
    <t>https://doi.org/10.1016/S1473-3099(20)30086-4</t>
  </si>
  <si>
    <t>#1769</t>
  </si>
  <si>
    <t>Coronavirus Disease 2019 (COVID-19) and Pregnancy: What obstetricians need to know</t>
  </si>
  <si>
    <t>Rasmussen, Sonja A.; Smulian, John C.; Lednicky, John A.; Wen, Tony S.; Jamieson, Denise J.</t>
  </si>
  <si>
    <t>Coronavirus Disease 2019 (COVID-19) is an emerging disease with a rapid increase in cases and deaths since its first identification in Wuhan, China, in December 2019. Limited data are available about COVID-19 during pregnancy; however, information on illnesses associated with other highly pathogenic coronaviruses (i.e., severe acute respiratory syndrome (SARS) and the Middle East respiratory syndrome (MERS)) might provide insights into COVID-19â€™s effects during pregnancy.</t>
  </si>
  <si>
    <t>American Journal of Obstetrics and Gynecology</t>
  </si>
  <si>
    <t>https://doi.org/10.1016/j.ajog.2020.02.017</t>
  </si>
  <si>
    <t>#1778</t>
  </si>
  <si>
    <t>Rasmussen 2020</t>
  </si>
  <si>
    <t>Awaiting classification; Clinical aspects, diagnosis, treatment; Infection prevention and control</t>
  </si>
  <si>
    <t>Intensive care during the coronavirus epidemic</t>
  </si>
  <si>
    <t>Qiu, Haibo; Tong, Zhaohui; Ma, Penglin; Hu, Ming; Peng, Zhiyong; Wu, Wenjuan; Du, Bin; China Critical Care Clinical Trials, Group</t>
  </si>
  <si>
    <t>As a response to the epidemic, the local government had appointed several designated hospitals for patients with SARS-CoV-2 infection. Despite a common coping strategy for mass casualty (earthquake and blast injury) in China, SARI epidemic has proposed a new challenge for healthcare workers, especially intensivists. About 15â€“20% of suspected and confirmed patients with SARS-CoV-2 infection in fever clinics developed severe hypoxemia (since the second week of disease course), and required some form of ventilatory support such as high-flow nasal cannula, and non-invasive and invasive mechanical ventilation. In addition, other complications might occur, including, but not limited to, shock, acute kidney injury, gastrointestinal bleeding, and rhabdomyolysis. No antiviral agents have been proven to be effective against the coronavirus. Therefore, management of critically ill patients with SARS-CoV-2 infection still remains supportive rather than definitive, indicating remarkable workload for intensive care physicians and nurses. This surge of critically ill patients in designated hospitals as well as fever clinics represents urgent demands for intensive care with regards to space, supplies, and staff (Table 1) [5,6,7,8]. Response to these demands requires cooperation between the medical rescue team, infection control specialists, local health authorities, and center for disease control and prevention [9].ER -</t>
  </si>
  <si>
    <t>10.1007/s00134-020-05966-y</t>
  </si>
  <si>
    <t>#1780</t>
  </si>
  <si>
    <t>(18)F-FDG PET/CT findings of COVID-19: a series of four highly suspected cases</t>
  </si>
  <si>
    <t>Qin, Chunxia; Liu, Fang; Yen, Tzu-Chen; Lan, Xiaoli</t>
  </si>
  <si>
    <t>PURPOSE: The aim of this case series is to illustrate the (18)F-FDG PET/CT findings of patients with acute respiratory disease caused by COVID-19 in Wuhan, Hubei province of China. METHODS: We describe the (18)F-FDG PET/CT results from four patients who were admitted to the hospital with respiratory symptoms and fever between January 13 and January 20, 2020, when the COVID-19 outbreak was still unrecognized and the virus infectivity was unknown. A retrospective review of the patients' medical history, clinical and laboratory data, as well as imaging findings strongly suggested a diagnosis of COVID-19. RESULTS: All patients had peripheral ground-glass opacities and/or lung consolidations in more than two pulmonary lobes. Lung lesions were characterized by a high (18)F-FDG uptake and there was evidence of lymph node involvement. Conversely, disseminated disease was absent, a finding suggesting that COVID-19 has pulmonary tropism. CONCLUSIONS: Although (18)F-FDG PET/CT cannot be routinely used in an emergency setting and is generally not recommended for infectious diseases, our pilot data shed light on the potential clinical utility of this imaging technique in the differential diagnosis of complex cases.</t>
  </si>
  <si>
    <t>Eur J Nucl Med Mol Imaging</t>
  </si>
  <si>
    <t>10.1007/s00259-020-04734-w</t>
  </si>
  <si>
    <t>#1781</t>
  </si>
  <si>
    <t>Qin 2020</t>
  </si>
  <si>
    <t>Protocolo para la atenciÃ³n de personas con sospechas o infecciÃ³n confirmada por Coronavirus (2019-nCoN)</t>
  </si>
  <si>
    <t>PerÃº. Ministerio de, Salud; DirecciÃ³n General de Intervenciones EstratÃ©gicas en Salud, PÃºblica</t>
  </si>
  <si>
    <t>El protocolo contiene definiciones de casos sospechosos, manejo de pacientes con sospecha de infecciÃ³n por Coronavirus, tratamiento especÃ­ficos anti-Novel CoV e investigaciÃ³n clÃ­nica y las consideraciones especiales para pacientes embarazadas.</t>
  </si>
  <si>
    <t>14-14</t>
  </si>
  <si>
    <t>#1786</t>
  </si>
  <si>
    <t>PerÃº 2020</t>
  </si>
  <si>
    <t>Initial public health response and interim clinical guidance for the 2019 novel coronavirus outbreak - United States, December 31, 2019-February 4, 2020</t>
  </si>
  <si>
    <t>Am J Transplant</t>
  </si>
  <si>
    <t>889-895</t>
  </si>
  <si>
    <t>10.1111/ajt.15805</t>
  </si>
  <si>
    <t>#1787</t>
  </si>
  <si>
    <t>PANDEMIC HUMAN CORONAVIRUS â€“ CHARACTERIZATION AND COMPARISON OF SELECTED PROPERTIES OF HCOV-SARS AND HCOV-MERS</t>
  </si>
  <si>
    <t>Pancer, Katarzyna W.</t>
  </si>
  <si>
    <t>It: Two Coronaviruses, HCoV-229E and HCoV-OC43, causing generally mild respiratory tract infections in humans, were described in the XX c. Pandemic Coronaviruses were first discovered as late as in the XXI c.: SARS-HCoV in 2002 â€“ causing severe respiratory tract infections (SARS) in China; MERS-HCoV in 2012 â€“ circulating mostly on the Arabian Peninsula. The SARS epidemic ended in 2004 resulting in morbidity of &gt;8000 and &gt;770 deaths, while the MERS epidemic is still ongoing (&gt;2000 ill, &gt;700 deaths) although its intensity decreased. Both viruses are zoonotic and require at least two â€œhost jumpsâ€ for the transmission of the infection to humans: for HCoV-SARS â€“ from bat to palm civet and then to human; for HCoV-MERS â€“ from bats to camels and subsequently to humans. Primary mode of transmission is droplet in close contact (&lt;1 m), but both viruses remain active in aerosol (up to 24 h), so infection can be also spread by air (ventilation). The ability for human-to-human transmission is higher for HCoV-SARS than for HCoV-MERS (8 generations vs. 4, respectively). Moreover, there are differences in genome structure and pathogenic mechanisms: different receptor, cell entry mechanism, different way of host response modulation (e.g. inhibition of IFNÎ² cascade), etc. Probably, these differences influence the overall manifestation of the disease in humans. Infection caused by HCoV-MERS might manifest itself as ARDS, a mild-mannered and asymptomatic disease. HCoV-SARS infections seem to be associated with severe disease only. In this paper, a comparison of the structure of these viruses, the mechanisms underlying their ability to cross the interspecies barrier and to multiply in the human body, including modulation of IFNÎ² cascade, as well as routes of infection transmission and symptoms caused, were presented.</t>
  </si>
  <si>
    <t>PostÄ™py Mikrobiologii</t>
  </si>
  <si>
    <t>10.21307/PM-2018.57.1.022</t>
  </si>
  <si>
    <t>#1790</t>
  </si>
  <si>
    <t>Pancer 2020</t>
  </si>
  <si>
    <t xml:space="preserve">Qingxia Zhong (2020-02-25 23:30:32)(Screen): DOI not correct; </t>
  </si>
  <si>
    <t>Coronavirus latest: WHO says outbreak is not yet pandemic</t>
  </si>
  <si>
    <t>Scientists are concerned about a new virus that has infected tens of thousands of people and killed more than 2,000. The virus, which emerged in the Chinese city of Wuhan in December, is a coronavirus and belongs to the same family as the pathogen that causes severe acute respiratory syndrome, or SARS. It causes a respiratory illness called COVID-19, which can spread from person to person. Hereâ€™s the latest news on the outbreak. 24 February 16:30 GMT â€” WHO says outbreak isnâ€™t a pandemic At a press briefing on 24 February, the World Health Organization (WHO) said that, despite the spread of the disease, the coronavirus outbreak does not yet amount to a pandemic. â€œUsing the word pandemic now does not fit the facts, but it may cause fear,â€ said WHO director-general Tedros Adhanom Ghebreyesus.</t>
  </si>
  <si>
    <t>#1875</t>
  </si>
  <si>
    <t>Correction to Lancet Infect Dis 2020; published online Feb 18. https://doi.org/10.1016/S1473-3099(20)30111-0</t>
  </si>
  <si>
    <t>https://doi.org/10.1016/S1473-3099(20)30128-6</t>
  </si>
  <si>
    <t>#1883</t>
  </si>
  <si>
    <t>Diagnosing COVID-19</t>
  </si>
  <si>
    <t>hina continues to fight the outbreak of a novel coronavirus, called severe acute respiratory syndrome coronavirus 2 (SARS-CoV-2), which has infected tens of thousands and killed more than 2,100 people since the end of 2019. The outbreakâ€™s hot spot is in the central province of Hubei, in particular, its capital city Wuhan, where there have been more than 62,000 infections and 2,029 deaths as of last week, according to the World Health Organization (WHO). There, doctors and scientists are desperately struggling to find reliable ways to diagnose infected patients to help treat them and control the spread of the virus. The struggle has involved two diagnostic optionsâ€”computed tomography (CT) scans of patientsâ€™ lungs and a nucleic acid lab testâ€”each with advantages and disadvantages. With â€œa suddenly rampant new virus, it is normal to have multiple test approaches,â€ says a virologist at the Chinese Center for Disease Control and Prevention</t>
  </si>
  <si>
    <t>C&amp;EN Global Enterprise</t>
  </si>
  <si>
    <t>10.1021/cen-09808-scicon8</t>
  </si>
  <si>
    <t>#1882</t>
  </si>
  <si>
    <t>Recommendations on the pediatric flexible bronchoscopy during the outbreak of Severe Acute Respiratory Syndrome Coronavirus 2 (SARS-CoV-2) infection in China (Trial Edition)</t>
  </si>
  <si>
    <t>An outbreak of pneumonia caused by Severe Acute Respiratory Syndrome Coronavirus 2 (SARS-CoV-2)infection has spread to children.Due to its strong infectivity, people are generally susceptible, including children.The main source of infection is the SARS-CoV-2 infection patients, asymptomatic infection may also become the source of infection. Bronchoscopy is a high-risk operation since during the procedure, with children &amp; prime's coughing and an open airway, a huge number of droplets and secretions are produced, which will contaminate the desktop, equipment and air, and even infect medical staff, other children and caregivers in close contact.For this reason, experts were specially organized to write recommendations on the diagnosis and treatment of pediatric flexible bronchoscopy during the epidemic period of SARS-CoV-2 infection (trial version), establish indications and prevention and control plans of pediatric bronchoscopy during the epidemic period, and provide a basis for medical staff engaged in pediatric bronchoscopy.</t>
  </si>
  <si>
    <t>003-null</t>
  </si>
  <si>
    <t>#1876</t>
  </si>
  <si>
    <t>* Opinion piece; Awaiting classification; Clinical aspects, diagnosis, treatment; Infection prevention and control</t>
  </si>
  <si>
    <t>Sanofi, BARDA team for coronavirus vaccine</t>
  </si>
  <si>
    <t>Sanofi Pasteur is working with the US Biomedical Advanced Research and Development Authority (BARDA) to develop a vaccine against the novel coronavirus, known as severe acute respiratory syndrome-CoV-2, which as of Feb. 20 had infected more than 75,000 people and killed more than 2,100. Sanofi will build on work on a vaccine against SARS, another coronavirus that circulated in the early 2000s. In December 2019, BARDA awarded the firm a $226 million contract to expand manufacturing capacity for use in a potential flu pandemic. Sanofi says the new vaccine will use the same technology.</t>
  </si>
  <si>
    <t>15-15</t>
  </si>
  <si>
    <t>10.1021/cen-09808-buscon15</t>
  </si>
  <si>
    <t>#1881</t>
  </si>
  <si>
    <t>Vaccines</t>
  </si>
  <si>
    <t>Structure of novel coronavirusâ€™s spike protein solved</t>
  </si>
  <si>
    <t>n a piece of research accomplished with astonishing speed, scientists from the University of Texas at Austin and the National Institutes of Health have released a cryo-electron microscopy (cryo-EM) structure of part of severe acute respiratory syndrome coronavirus 2 (SARS-CoV-2), the novel coronavirus that has infected tens of thousands of people and killed more than 2,000 since the end of December (Science 2020, DOI: 10.1126/science.abb2507). The part of the virus imaged, called the spike protein, helps the virus attach to and infect human cells, and the determination of its structure comes just weeks after the virusâ€™s genome sequence was published. The breakthrough is a huge step toward developing a vaccine against the virus as well as treatments for COVID-19, the disease that it causes, the researchers say. UT Austinâ€™s Jason McLellan and his colleagues, who have spent many years studying other coronaviruses, had already figured out how to use select</t>
  </si>
  <si>
    <t>10.1021/cen-09808-scicon3</t>
  </si>
  <si>
    <t>#1880</t>
  </si>
  <si>
    <t>The Novel Coronavirus Outbreak: What We Know and What We Don&amp;#x2019;t</t>
  </si>
  <si>
    <t>Phylogenetic analyses reveal that SARS-CoV-2 is closely related to a group of SARS-like coronaviruses. However, it remains unclear where the virus comes from and how it was transmitted to humans in the first place. Unlike with other zoonotic agents such as hantavirus and arenavirus, thus far we havenâ€™t found a SARS virus in animals that is the same as that in humans. Fortunately, SARS virus has not appeared in humans since 2004. In contrast, this new virus seems to have stronger transmission capabilities among people. Compared to the primary virus in humans, we still know less about whether, what, and how the virus has changed and the effect of the changes for their epidemics in humans. Control and prevention of the disease is especially difficult in China and elsewhere if there are infected individuals with no clinical signs.</t>
  </si>
  <si>
    <t>10.1016/j.cell.2020.02.027</t>
  </si>
  <si>
    <t>#1886</t>
  </si>
  <si>
    <t>* Narrative review; * Opinion piece; Epidemiology; Ethics, social science, economics; Virology, immunology</t>
  </si>
  <si>
    <t>The Risk and Prevention of Novel Coronavirus Pneumonia Infections Among Inpatients in Psychiatric Hospitals</t>
  </si>
  <si>
    <t>Zhu, Yuncheng; Chen, Liangliang; Ji, Haifeng; Xi, Maomao; Fang, Yiru; Li, Yi</t>
  </si>
  <si>
    <t>Since the middle of December 2019, human-to-human transmission of novel coronavirus pneumonia (NCP, also called COVID-19) has occurred among close contacts [1]. After the outbreak on January 21, 2020, it was swiftly included among the Class B infectious diseases stipulated in the Law of the Peopleâ€™s Republic of China on the Prevention and Control of Infectious Diseases, and measures for prevention and control of Class A infectious diseases were adopted. At 21:27 on February 12, 2020, the China News Network updated information to include epidemic data from the National Health Commission and official channels in Hong Kong, Macao, and Taiwan regions: the highest death rate was in Wuhan City (Table 1). Overload of inpatients at hospitals may play a negative role in the overall therapeutic effect and contribute to the death rateER -</t>
  </si>
  <si>
    <t>Neuroscience Bulletin</t>
  </si>
  <si>
    <t>10.1007/s12264-020-00476-9</t>
  </si>
  <si>
    <t>#1720</t>
  </si>
  <si>
    <t>Viral load of SARS-CoV-2 in clinical samples</t>
  </si>
  <si>
    <t>Pan, Yang; Zhang, Daitao; Yang, Peng; Poon, Leo L. M.; Wang, Quanyi</t>
  </si>
  <si>
    <t>https://doi.org/10.1016/S1473-3099(20)30113-4</t>
  </si>
  <si>
    <t>#1791</t>
  </si>
  <si>
    <t>Public awareness of coronavirus in Al-Jouf region, Saudi Arabia</t>
  </si>
  <si>
    <t>Nooh, Hanaa Zakaria; Alshammary, Rawan Humaidy; Alenezy, Jomanh Mohammed; Alrowaili, Njood Hial; Alsharari, Amani Jaded; Alenzi, Njood Menwer; Sabaa, Hanan E.</t>
  </si>
  <si>
    <t>Since 2012 and to date, outbreak/new cases of Middle East respiratory syndrome-related coronavirus (MERS-CoV) were always reported in Saudi Arabia. Al-Jouf region is considered as one of the most vulnerable areas to the disease outbreak. This research aimed to assess (to the best of our knowledge), for the first time, the current level of awareness towards MERS-CoV among the Al-Jouf region population through a well-designed multistage questionnaire.</t>
  </si>
  <si>
    <t>Journal of Public Health</t>
  </si>
  <si>
    <t>10.1007/s10389-020-01209-y</t>
  </si>
  <si>
    <t>#1794</t>
  </si>
  <si>
    <t>Nooh 2020</t>
  </si>
  <si>
    <t>Circular externa No 0000005 de 2020: Directrices para la detecciÃ³n temprana, el control y la atenciÃ³n ante la posible introducciÃ³n del nuevo coronavirus (2019-nCoV) y la implementaciÃ³n de los planes de preparaciÃ³n y respuesta ante este riesgo</t>
  </si>
  <si>
    <t>Ministerio de Salud y protecciÃ³n, Social; Instituto Nacional de, Salud</t>
  </si>
  <si>
    <t>El Ministerio de Salud y ProtecciÃ³n Social y el Instituto Nacional de Salud, en ejercicio de las facultades seÃ±aladas en los Decretos 4107 y 4109, ambos de 2.011, y en el marco del Reglamento Sanitario Internacional -RSI-2005, y ante la situaciÃ³n epidemiolÃ³gica por el nuevo coronavirus (2019-nCoV), declarada como emergencia en salud pÃºblica de importancia internacional (ESPII) por la OrganizaciÃ³n Mundial de la Salud (OMS) el dÃ­a 30 de enero del aÃ±o en curso: imparten instrucciones sobre las acciones que los destinatarios de esta circular deben observar para la vigilancia activa, preparaciÃ³n y toma de medidas de contenciÃ³n para una eventual introducciÃ³n del virus en el territorio nacional. The Ministry of Health and Social Protection and the National Institute of Health, in exercise of the powers indicated in Decrees 4107 and 4109, both of 2,011, and within the framework of the International Health Regulations -RSI-2005, and before the epidemiological situation by the new coronavirus (2019-nCoV), declared as an emergency in public health of international importance (ESPII) by the World Health Organization (WHO) on January 30 of this year: they give instructions on the actions that the recipients of This circular must observe for the active surveillance, preparation and taking of containment measures for an eventual introduction of the virus into the national territory.</t>
  </si>
  <si>
    <t>#1797</t>
  </si>
  <si>
    <t>MinisteriodeSaludyprotecciÃ³n 2020</t>
  </si>
  <si>
    <t>Coronavirus Disease 2019: Implications of Emerging Infections for Transplantation</t>
  </si>
  <si>
    <t>Michaels, Marian G.; La Hoz, Ricardo M.; Danziger Isakov, Lara; Blumberg, Emily A.; Kumar, Deepali; Green, Michael; Pruett, Timothy L.; Wolfe, Cameron R.</t>
  </si>
  <si>
    <t>The recent identification of an outbreak of 2019- novel Coronavirus is currently evolving, and the impact on transplantation is unknown. However, it is imperative that we anticipate the potential impact on the transplant community in order to avert severe consequences of this infection on both the transplant community and contacts of transplant patients.</t>
  </si>
  <si>
    <t>10.1111/ajt.15832</t>
  </si>
  <si>
    <t>#1800</t>
  </si>
  <si>
    <t>Michaels 2020</t>
  </si>
  <si>
    <t>Lineamiento estandarizado para la Vigilancia Epidemiologica y por laboratorio de enfermedad por 2019-NCoV</t>
  </si>
  <si>
    <t>Mexico. Secretaria de Salud. Subsecretaria de Prevencion y PromociÃ³n de la Salud. DirecciÃ³n General de, Epidemiologia</t>
  </si>
  <si>
    <t>Este documento describe la situaciÃ³n epidemiolÃ³gica de la enfermedad por 2019-nCoV, los lineamientos para la detecciÃ³n y seguimiento de los casos, asÃ­ como los aspectos de la toma, manejo y envÃ­o adecuado de las muestras y el control analÃ­tico disponible para la confirmaciÃ³n de los casos.</t>
  </si>
  <si>
    <t>60-60</t>
  </si>
  <si>
    <t>#1802</t>
  </si>
  <si>
    <t>Emergence of a Novel Coronavirus Disease (COVID-19) and the Importance of Diagnostic Testing: Why Partnership between Clinical Laboratories, Public Health Agencies, and Industry Is Essential to Control the Outbreak</t>
  </si>
  <si>
    <t>Binnicker, Matthew J.</t>
  </si>
  <si>
    <t>Clinical Chemistry</t>
  </si>
  <si>
    <t>10.1093/clinchem/hvaa071</t>
  </si>
  <si>
    <t>#1412</t>
  </si>
  <si>
    <t>Binnicker 2020</t>
  </si>
  <si>
    <t>The 2019&amp;#8208;new coronavirus epidemic: Evidence for virus evolution</t>
  </si>
  <si>
    <t>There is a worldwide concern about the new coronavirus 2019&amp;#8208;nCoV as a global public health threat. In this article, we provide a preliminary evolutionary and molecular epidemiological analysis of this new virus. A phylogenetic tree has been built using the 15 available whole genome sequences of 2019&amp;#8208;nCoV, 12 whole genome sequences of 2019&amp;#8208;nCoV, and 12 highly similar whole genome sequences available in gene bank (five from the severe acute respiratory syndrome, two from Middle East respiratory syndrome, and five from bat SARS&amp;#8208;like coronavirus). Fast unconstrained Bayesian approximation analysis shows that the nucleocapsid and the spike glycoprotein have some sites under positive pressure, whereas homology modeling revealed some molecular and structural differences between the viruses. The phylogenetic tree showed that 2019&amp;#8208;nCoV significantly clustered with bat SARS&amp;#8208;like coronavirus sequence isolated in 2015, whereas structural analysis revealed mutation in Spike Glycoprotein and nucleocapsid protein. From these results, the new 2019&amp;#8208;nCoV is distinct from SARS virus, probably trasmitted from bats after mutation conferring ability to infect humans. &lt;list style="bulleted" compact="yes"&gt; &lt;listItem&gt;&lt;br&gt;&lt;/br&gt;An epidemic by a new Coronavirus, the 2019&amp;#8208;nCoV is worrying worldwide. The epdiemic originated in Wuhan, China causing severe infections in some cases. The infection probably originated in bats. A mutation in the viral spike glycoprotein could have favured the cross&amp;#8208;sepcies tramsnimssion from bats to human.</t>
  </si>
  <si>
    <t>#1331</t>
  </si>
  <si>
    <t>Awaiting classification; Epidemiology; Virology, immunology</t>
  </si>
  <si>
    <t>Discovery and development of safe-in-man broad-spectrum antiviral agents</t>
  </si>
  <si>
    <t>Andersen, Petter I.; Ianevski, Aleksandr; Lysvand, Hilde; Vitkauskiene, Astra; Oksenych, Valentyn; BjÃ¸rÃ¥s, Magnar; Telling, Kaidi; Lutsar, Irja; Dampis, Uga; Irie, Yasuhiko; Tenson, Tanel; Kantele, Anu; Kainov, Denis E.</t>
  </si>
  <si>
    <t>Viral diseases are one of the leading causes of morbidity and mortality in the world. Virus-specific vaccines and antiviral drugs are the most powerful tools to combat viral diseases. However, broad-spectrum antiviral agents (BSAAs, i.e. compounds targeting viruses belonging to two or more viral families) could provide additional protection of general population from emerging and re-emerging viral diseases reinforcing the arsenal of available antiviral options. Here, we reviewed discovery and development of BSAAs and summarized the information on 119 safe-in-man agents in freely accessible database (https://drugvirus.info/). Future and ongoing pre-clinical and clinical studies will increase the number of BSAAs, expand spectrum of their indications, and identify drug combinations for treatment of emerging and re-emerging viral infections as well as co-infections.</t>
  </si>
  <si>
    <t>https://doi.org/10.1016/j.ijid.2020.02.018</t>
  </si>
  <si>
    <t>#1172</t>
  </si>
  <si>
    <t>Andersen 2020</t>
  </si>
  <si>
    <t xml:space="preserve">Vanessa Veronese (2020-02-18 22:16:16)(Screen): DOI broken; </t>
  </si>
  <si>
    <t>Bai, S. L.; Wang, J. Y.; Zhou, Y. Q.; Yu, D. S.; Gao, X. M.; Li, L. L.; Yang, F.</t>
  </si>
  <si>
    <t>The epidemiological history and clinical characteristics of 7 cases of COVID-19 and 1 case of close contact in the first family aggregation epidemic of COVID-19 in Gansu Province were analyzed. The first patient A developed on January 22, 2020, with a history of residence in Wuhan, and confirmed severe cases of NCP on January 24, 2020; patient B, on January 23, 2020, diagnosed on January 31, severe cases; patient C, asymptomatic, diagnosed on January 27; patient D, asymptomatic, diagnosed on January 27; patient E, on January 24, diagnosed on January 28; patient F, asymptomatic, diagnosed on January 31; Patient G was asymptomatic and was diagnosed on January 31. In close contact, H was asymptomatic, PCR test was negative and asymptomatic, and he was discharged early. Among the 7 patients, 1 case died of (B) aggravation, and the other patients' condition was effectively controlled after active treatment. Except for the discharged cases, 5 cases were positive for COVID-19 specific IgM antibody and 1 case was negative. In this clustering outbreak, 4 patients remained asymptomatic, but PCR and IgM antibodies were positive, indicating that asymptomatic patients may be the key point to control the epidemic. Specific IgM antibody screening for patients whose pharyngeal swab nucleic acid test is negative but with ground glass-like lung lesions is very important for early detection and early isolation.</t>
  </si>
  <si>
    <t>10.3760/cma.j.issn.0253-9624.2020.0005</t>
  </si>
  <si>
    <t>#1168</t>
  </si>
  <si>
    <t>Persons Evaluated for 2019 Novel Coronavirus - United States, January 2020</t>
  </si>
  <si>
    <t>Bajema, Kristina L.; Oster, Alexandra M.; McGovern, Olivia L.; Lindstrom, Stephen; Stenger, Mark R.; Anderson, Tara C.; Isenhour, Cheryl; Clarke, Kevin R.; Evans, Mary E.; Chu, Victoria T.; Biggs, Holly M.; Kirking, Hannah L.; Gerber, Susan I.; Hall, Aron J.; Fry, Alicia M.; Oliver, Sara E.; nCo, V. Persons Under Investigation Team; Co, V. Persons Under Investigation Team</t>
  </si>
  <si>
    <t>In December 2019, a cluster of cases of pneumonia emerged in Wuhan City in central China's Hubei Province. Genetic sequencing of isolates obtained from patients with pneumonia identified a novel coronavirus (2019-nCoV) as the etiology (1). As of February 4, 2020, approximately 20,000 confirmed cases had been identified in China and an additional 159 confirmed cases in 23 other countries, including 11 in the United States (2,3). On January 17, CDC and the U.S. Department of Homeland Security's Customs and Border Protection began health screenings at U.S. airports to identify ill travelers returning from Wuhan City (4). CDC activated its Emergency Operations Center on January 21 and formalized a process for inquiries regarding persons suspected of having 2019-nCoV infection (2). As of January 31, 2020, CDC had responded to clinical inquiries from public health officials and health care providers to assist in evaluating approximately 650 persons thought to be at risk for 2019-nCoV infection. Guided by CDC criteria for the evaluation of persons under investigation (PUIs) (5), 210 symptomatic persons were tested for 2019-nCoV; among these persons, 148 (70%) had travel-related risk only, 42 (20%) had close contact with an ill laboratory-confirmed 2019-nCoV patient or PUI, and 18 (9%) had both travel- and contact-related risks. Eleven of these persons had laboratory-confirmed 2019-nCoV infection. Recognizing persons at risk for 2019-nCoV is critical to identifying cases and preventing further transmission. Health care providers should remain vigilant and adhere to recommended infection prevention and control practices when evaluating patients for possible 2019-nCoV infection (6). Providers should consult with their local and state health departments when assessing not only ill travelers from 2019-nCoV-affected countries but also ill persons who have been in close contact with patients with laboratory-confirmed 2019-nCoV infection in the United States.</t>
  </si>
  <si>
    <t>166-170</t>
  </si>
  <si>
    <t>10.15585/mmwr.mm6906e1</t>
  </si>
  <si>
    <t>#830</t>
  </si>
  <si>
    <t>Bajema 2020</t>
  </si>
  <si>
    <t>Are we ready for the new fatal Coronavirus: scenario of Pakistan?</t>
  </si>
  <si>
    <t>Ahmad, Tauseef; Khan, Muhammad; Khan, Fazal Mehmood; Hui, Jin</t>
  </si>
  <si>
    <t>Scenario of Pakistan Pakistan, is the most affected countries, has experienced many diseases outbreaks and other disasters. Geographically and politically China and Pakistan are closely connected as shown in Figure 3. A large number of Chinese people are working in Pakistan on different developmental projects (China Pakistan Economic Corridor, Dams, Gawdar Port), and on the other hand many Pakistanis are residing in China carrying out their studies, business and jobs. The outbreak of coronavirus has appeared during the peak travel time when the Chinese from Pakistan and around the world are traveling to China, while the Pakistani community, especially students, are traveling back to Pakistan due to winter break. One of such case has been reported on 24 January 2020 after a person traveled from China to Pakistan on 21 January 2020 via Dubai and was diagnosed for 2019-nCoV on 24 January.3 However, the case was not notified officially by the government of Pakistan. In the depicted situation, the future is very alarming. After the ending of Chinese New Year celebrations, the Chinese will travel back to their jobs abroad, which may result in an outbreak of the fatal virus infection in Pakistan and other countries.</t>
  </si>
  <si>
    <t>Human Vaccines &amp; Immunotherapeutics</t>
  </si>
  <si>
    <t>10.1080/21645515.2020.1724000</t>
  </si>
  <si>
    <t>#802</t>
  </si>
  <si>
    <t>Coronavirus 9-nCoV: recomendaciones para aeropuertos, puertos y pasos fronterizos</t>
  </si>
  <si>
    <t>Argentina. Ministerio de, Salud</t>
  </si>
  <si>
    <t>Ante la situaciÃ³n mundial, en relaciÃ³n a 2019-nCoV, que implica la posibilidad de ingreso a nuestro paÃ­s de personas infectadas, se generaron las recomendaciones necesarias para la detecciÃ³n temprana y control de pacientes con posibilidad de presentar una enfermedad respiratoria aguda al ingreso a nuestro paÃ­s. La principal estrategia es la detecciÃ³n temprana y control de los casos posibles. En los Aeropuertos, Puertos y Pasos Fronterizos se estÃ¡ realizando difusiÃ³n masiva de informaciÃ³n para viajeros en relaciÃ³n a 2019-nCoV, con el objetivo de generar conciencia acerca de la importancia de las medidas de prevenciÃ³n, los sÃ­ntomas ante los cuales se debe solicitar atenciÃ³n y el telÃ©fono de consulta ministerial sanitaria (0800-222-1002 - opciÃ³n 1)</t>
  </si>
  <si>
    <t>#801</t>
  </si>
  <si>
    <t>Argentina 2020</t>
  </si>
  <si>
    <t>Economic Impacts of Wuhan 2019-nCoV on China and the World</t>
  </si>
  <si>
    <t>Ayittey, Foster Kofi; Ayittey, Matthew Kormla; Chiwero, Nyasha Bennita; Kamasah, Japhet Senyo; Dzuvor, Christian</t>
  </si>
  <si>
    <t>Uncertainties over the Wuhan 2019 Novel Coronavirus (2019-nCoV), which has killed 1,017 people and sickened more than 43,100 as of Feb 11,(1) has interrupted global trade and supply chains, depressed asset prices, and forced multinational businesses to make hard decisions with limited information. This article is protected by copyright. All rights reserved.</t>
  </si>
  <si>
    <t>10.1002/jmv.25706</t>
  </si>
  <si>
    <t>#799</t>
  </si>
  <si>
    <t>Ayittey 2020</t>
  </si>
  <si>
    <t>The global spread of 2019-nCoV: a molecular evolutionary analysis</t>
  </si>
  <si>
    <t>Benvenuto, Domenico; Giovanetti, Marta; Salemi, Marco; Prosperi, Mattia; De Flora, Cecilia; Junior Alcantara, Luiz Carlos; Angeletti, Silvia; Ciccozzi, Massimo</t>
  </si>
  <si>
    <t>The global spread of the 2019-nCoV is continuing and is fast moving, as indicated by the WHO raising the risk assessment to high. In this article, we provide a preliminary phylodynamic and phylogeographic analysis of this new virus. A Maximum Clade Credibility tree has been built using the 29 available whole genome sequences of 2019-nCoV and two whole genome sequences that are highly similar sequences from Bat SARS-like Coronavirus available in GeneBank. We are able to clarify the mechanism of transmission among the countries which have provided the 2019-nCoV sequence isolates from their patients. The Bayesian phylogeographic reconstruction shows that the 2019-2020 nCoV most probably originated from the Bat SARS-like Coronavirus circulating in the Rhinolophus bat family. In agreement with epidemiological observations, the most likely geographic origin of the new outbreak was the city of Wuhan, China, where 2019-nCoV time of the most recent common ancestor emerged, according to molecular clock analysis, around November 25(th), 2019. These results, together with previously recorded epidemics, suggest a recurring pattern of periodical epizootic outbreaks due to Betacoronavirus. Moreover, our study describes the same population genetic dynamic underlying the SARS 2003 epidemic, and suggests the urgent need for the development of effective molecular surveillance strategies of Betacoronavirus among animals and Rhinolophus of the bat family.</t>
  </si>
  <si>
    <t>Pathog Glob Health</t>
  </si>
  <si>
    <t>10.1080/20477724.2020.1725339</t>
  </si>
  <si>
    <t>#795</t>
  </si>
  <si>
    <t>Coronavirus: hospitals must learn from past pandemics</t>
  </si>
  <si>
    <t>Bhadelia, Nahid</t>
  </si>
  <si>
    <t>Use techniques honed during the SARS, H1N1 and Ebola epidemics to separate sick and well, keep workers safe and prepare for the next outbreak, says Nahid Bhadelia Use techniques honed during the SARS, H1N1 and Ebola epidemics to separate sick and well, keep workers safe and prepare for the next outbreak, says Nahid Bhadelia</t>
  </si>
  <si>
    <t>193-193</t>
  </si>
  <si>
    <t>doi:10.1038/d41586-020-00354-4</t>
  </si>
  <si>
    <t>#794</t>
  </si>
  <si>
    <t>Bhadelia 2020</t>
  </si>
  <si>
    <t>2019-nCoV: Polite with children!</t>
  </si>
  <si>
    <t>AricÃ², DÃ©sirÃ©e Caselli; Maurizio</t>
  </si>
  <si>
    <t>Pediatric Reports. 2020;12(1)</t>
  </si>
  <si>
    <t>10.4081/pr.2020.8495</t>
  </si>
  <si>
    <t>#700</t>
  </si>
  <si>
    <t>AricÃ² 2020</t>
  </si>
  <si>
    <t>Critical care management of adults with community-acquired severe respiratory viral infection</t>
  </si>
  <si>
    <t>Arabi, Yaseen M.; Fowler, Robert; Hayden, Frederick G.</t>
  </si>
  <si>
    <t>With the expanding use of molecular assays, viral pathogens are increasingly recognized among critically ill adult patients with community-acquired severe respiratory illness; studies have detected respiratory viral infections (RVIs) in 17â€“53% of such patients. In addition, novel pathogens including zoonotic coronaviruses like the agents causing Severe Acute Respiratory Syndrome (SARS), Middle East Respiratory Syndrome (MERS) and the 2019 novel coronavirus (2019 nCoV) are still being identified. Patients with severe RVIs requiring ICU care present typically with hypoxemic respiratory failure. Oseltamivir is the most widely used neuraminidase inhibitor for treatment of influenza; data suggest that early use is associated with reduced mortality in critically ill patients with influenza. At present, there are no antiviral therapies of proven efficacy for other severe RVIs. Several adjunctive pharmacologic interventions have been studied for their immunomodulatory effects, including macrolides, corticosteroids, cyclooxygenase-2 inhibitors, sirolimus, statins, anti-influenza immune plasma, and vitamin C, but none is recommended at present in severe RVIs. Evidence-based supportive care is the mainstay for management of severe respiratory viral infection. Non-invasive ventilation in patients with severe RVI causing acute hypoxemic respiratory failure and pneumonia is associated with a high likelihood of transition to invasive ventilation. Limited existing knowledge highlights the need for data regarding supportive care and adjunctive pharmacologic therapy that is specific for critically ill patients with severe RVI. There is a need for more pragmatic and efficient designs to test different therapeutics both individually and in combination.</t>
  </si>
  <si>
    <t>10.1007/s00134-020-05943-5</t>
  </si>
  <si>
    <t>#684</t>
  </si>
  <si>
    <t>Arabi 2020</t>
  </si>
  <si>
    <t>Incubation period of 2019 novel coronavirus (2019-nCoV) infections among travellers from Wuhan, China, 20â€“28 January 2020</t>
  </si>
  <si>
    <t>Backer, Jantien A; Klinkenberg, Don; Wallinga, Jacco</t>
  </si>
  <si>
    <t>In January 2020, an increasing number of cases confirmed to be infected with 2019-nCoV were detected outside Wuhan. For 88 cases detected between 20 and 28 January, the travel history (to and) from Wuhan is known, as well as their symptom onset date. Their ages range from 2 to 72 years of age (information missing for four cases); 31 were female and 57 were male. During this initial stage of the epidemic, it is most likely that these travellers were infected in Wuhan. Consequently, their time spent in Wuhan can be taken as the duration of exposure to infection. Of these 88 cases with known travel history, 63 were Wuhan residents who travelled elsewhere and 25 were visitors who stayed in Wuhan for a limited time. By taking the date of symptom onset and travel history together, we inferred the possible incubation period for each of these cases. The data used for this analysis has been translated from Chinese sources such as provincial centres of disease control, and made publicly available [8]. We took the data as available on 29 January 2020 (Supplementary Material S1).</t>
  </si>
  <si>
    <t>doi:https://doi.org/10.2807/1560-7917.ES.2020.25.5.2000062</t>
  </si>
  <si>
    <t>#668</t>
  </si>
  <si>
    <t>Backer 2020</t>
  </si>
  <si>
    <t>Coronaphobia: Fear and the 2019-nCoV Outbreak</t>
  </si>
  <si>
    <t>Asmundson, Gordon J. G.; Taylor, Steven</t>
  </si>
  <si>
    <t>Journal of Anxiety Disorders</t>
  </si>
  <si>
    <t>https://doi.org/10.1016/j.janxdis.2020.102196</t>
  </si>
  <si>
    <t>#629</t>
  </si>
  <si>
    <t>Asmundson 2020</t>
  </si>
  <si>
    <t>The first 2019 novel coronavirus case in Nepal</t>
  </si>
  <si>
    <t>Bastola, Anup; Sah, Ranjit; Rodriguez-Morales, Alfonso J.; Lal, Bibek Kumar; Jha, Runa; Ojha, Hemant Chanda; Shrestha, Bikesh; Chu, Daniel K. W.; Poon, Leo L. M.; Costello, Anthony; Morita, Kouichi; Pandey, Basu Dev</t>
  </si>
  <si>
    <t>https://doi.org/10.1016/S1473-3099(20)30067-0</t>
  </si>
  <si>
    <t>#628</t>
  </si>
  <si>
    <t>Bastola 2020</t>
  </si>
  <si>
    <t>2019-nCoV epidemic: address mental health care to empower society</t>
  </si>
  <si>
    <t>Bao, Yanping; Sun, Yankun; Meng, Shiqiu; Shi, Jie; Lu, Lin</t>
  </si>
  <si>
    <t>10.1016/S0140-6736(20)30309-3</t>
  </si>
  <si>
    <t>#527</t>
  </si>
  <si>
    <t>2019-novel Coronavirus (2019-nCoV): estimating the case fatality rate - a word of caution</t>
  </si>
  <si>
    <t>Battegay, Manuel; Kuehl, Richard; Tschudin-Sutter, Sarah; Hirsch, Hans H.; Widmer, Andreas F.; Neher, Richard A.</t>
  </si>
  <si>
    <t>Swiss Med Wkly</t>
  </si>
  <si>
    <t>w20203-w20203</t>
  </si>
  <si>
    <t>10.4414/smw.2020.20203</t>
  </si>
  <si>
    <t>#491</t>
  </si>
  <si>
    <t>Battegay 2020</t>
  </si>
  <si>
    <t>La comunicaciÃ³n cientÃ­fica y el acceso abierto en la contenciÃ³n de enfermedades: El caso del Coronavirus novel 2019 (2019-nCoV)</t>
  </si>
  <si>
    <t>Arteaga-Livias, Franz K.; Rodriguez-Morales, Alfonso J.</t>
  </si>
  <si>
    <t>Revista Peruana de InvestigaciÃ³n en Salud</t>
  </si>
  <si>
    <t>10.35839/repis.4.1.613</t>
  </si>
  <si>
    <t>#346</t>
  </si>
  <si>
    <t>Arteaga-Livias 2020</t>
  </si>
  <si>
    <t>Coronavirus: Stehen wir am Beginn einer neuen Pandemie?</t>
  </si>
  <si>
    <t>Bogner, Johannes R.</t>
  </si>
  <si>
    <t>Beunruhigende Nachrichten aus China, erste ErkrankungsfÃ¤lle in Europa. Das Coronoavirus breitet sich aus. MMW-Schriftleiter Prof. Johannes Bogner, MÃ¼nchen, berichtet aus infektiologischer Sicht Ã¼ber den derzeitigen Kenntnisstand und macht Sie zugleich fit fÃ¼r Fragen Ihrer Patienten.</t>
  </si>
  <si>
    <t>MMW - Fortschritte der Medizin</t>
  </si>
  <si>
    <t>10.1007/s15006-020-0080-0</t>
  </si>
  <si>
    <t>#144</t>
  </si>
  <si>
    <t>Bogner 2020</t>
  </si>
  <si>
    <t>Evidence of SARS-CoV-2 Infection in Returning Travelers from Wuhan, China</t>
  </si>
  <si>
    <t>Hoehl, Sebastian; Berger, Annemarie; Kortenbusch, Marhild; Cinatl, Jindrich; Bojkova, Denisa; Rabenau, Holger; Behrens, Pia; BÃ¶ddinghaus, Boris; GÃ¶tsch, Udo; Naujoks, Frank; Neumann, Peter; Schork, Joscha; Tiarks-Jungk, Petra; Walczok, Antoni; Eickmann, Markus; Vehreschild, Maria J. G. T.; Kann, Gerrit; Wolf, Timo; Gottschalk, RenÃ©; Ciesek, Sandra</t>
  </si>
  <si>
    <t>10.1056/NEJMc2001899</t>
  </si>
  <si>
    <t>#1184</t>
  </si>
  <si>
    <t>Hoehl 2020</t>
  </si>
  <si>
    <t>Fusion mechanism of 2019-nCoV and fusion inhibitors targeting HR1 domain in spike protein</t>
  </si>
  <si>
    <t>Xia, Shuai; Zhu, Yun; Liu, Meiqin; Lan, Qiaoshuai; Xu, Wei; Wu, Yanling; Ying, Tianlei; Liu, Shuwen; Shi, Zhengli; Jiang, Shibo; Lu, Lu</t>
  </si>
  <si>
    <t>10.1038/s41423-020-0374-2</t>
  </si>
  <si>
    <t>#581</t>
  </si>
  <si>
    <t>Recommended psychological crisis intervention response to the 2019 novel coronavirus pneumonia outbreak in China: a model of West China Hospital</t>
  </si>
  <si>
    <t>Zhang, Jun; Wu, Weili; Zhao, Xin; Zhang, Wei</t>
  </si>
  <si>
    <t>The novel coronavirus pneumonia (COVID-19)epidemic has brought serious social psychological impact to the Chinese people, especially those quarantined and thus with limited access to face-to-face communication and traditional social psychological interventions. To better deal with the urgent psychological problems of people involved in the COVID-19 epidemic, we developed a new psychological crisis intervention model by utilizing internet technology. This new model, one of West China Hospital, integrates physicians, psychiatrists, psychologists and social workers into Internet platforms to carry out psychological intervention to patients, their families and medical staff. We hope this model will make a sound basis for developing a more comprehensive psychological crisis intervention response system that is applicable for urgent social and psychological problems.</t>
  </si>
  <si>
    <t>10.1093/pcmedi/pbaa006</t>
  </si>
  <si>
    <t>#1181</t>
  </si>
  <si>
    <t>New coronavirus: new challenges for pediatricians</t>
  </si>
  <si>
    <t>Chen, Zhi-Min; Fu, Jun-Fen; Shu, Qiang</t>
  </si>
  <si>
    <t>Children comprise a special population whose immune response system is distinct from adults. Therefore, pediatric patients infected with 2019-nCoV have their own clinical features and therapeutic responses. Herein, we formulate this recommendation for diagnosis and treatment of 2019-nCoV infection in children which is of paramount importance for clinical practiceSN - 1867-0687</t>
  </si>
  <si>
    <t>10.1007/s12519-020-00346-4</t>
  </si>
  <si>
    <t>#572</t>
  </si>
  <si>
    <t>Measures for diagnosing and treating infections by a novel coronavirus responsible for a pneumonia outbreak originating in Wuhan, China</t>
  </si>
  <si>
    <t>Yu, Fei; Du, Lanying; Ojcius, David M.; Pan, Chungen; Jiang, Shibo</t>
  </si>
  <si>
    <t>On 10 January 2020, a new coronavirus causing a pneumonia outbreak in Wuhan City in central China was denoted as 2019-nCoV by the World Health Organization (WHO). As of 24 January 2020, there were 887 confirmed cases of 2019-nCoV infection, including 26 deaths, reported in China and other countries. Therefore, combating this new virus and stopping the epidemic is a matter of urgency. Here, we focus on advances in research and development of fast diagnosis methods, as well as potential prophylactics and therapeutics to prevent or treat 2019-nCoV infection.</t>
  </si>
  <si>
    <t>https://doi.org/10.1016/j.micinf.2020.01.003</t>
  </si>
  <si>
    <t>#118</t>
  </si>
  <si>
    <t>Recommendations on extracorporeal life support for critically ill patients with novel coronavirus pneumonia</t>
  </si>
  <si>
    <t>Chinese Society of Extracorporeal Life, Support</t>
  </si>
  <si>
    <t>Along with the sharp increase of confirmed cases novel coronavirus infection, more critically ill cases require extracorporeal membrane oxygenation (ECMO) support. Based on the clinical data of novel coronavirus pneumonia (NCP), as well as the dada from previous clinical studies and the recommendations from the Extracorporeal Life Support Organization (ELSO), the committee board of the Chinese Society of Extracorporeal Life Support (CSECLS) made this recommendations to guide clinical ECMO application in the patients with NCP.</t>
  </si>
  <si>
    <t>10.3760/cma.j.issn.1001-0939.2020.0009</t>
  </si>
  <si>
    <t>#571</t>
  </si>
  <si>
    <t>ChineseSocietyofExtracorporealLife 2020</t>
  </si>
  <si>
    <t>Early Transmission Dynamics in Wuhan, China, of Novel Coronavirusâ€“Infected Pneumonia</t>
  </si>
  <si>
    <t>Li, Qun; Guan, Xuhua; Wu, Peng; Wang, Xiaoye; Zhou, Lei; Tong, Yeqing; Ren, Ruiqi; Leung, Kathy S. M.; Lau, Eric H. Y.; Wong, Jessica Y.; Xing, Xuesen; Xiang, Nijuan; Wu, Yang; Li, Chao; Chen, Qi; Li, Dan; Liu, Tian; Zhao, Jing; Li, Man; Tu, Wenxiao; Chen, Chuding; Jin, Lianmei; Yang, Rui; Wang, Qi; Zhou, Suhua; Wang, Rui; Liu, Hui; Luo, Yingbo; Liu, Yuan; Shao, Ge; Li, Huan; Tao, Zhongfa; Yang, Yang; Deng, Zhiqiang; Liu, Boxi; Ma, Zhitao; Zhang, Yanping; Shi, Guoqing; Lam, Tommy T. Y.; Wu, Joseph T. K.; Gao, George F.; Cowling, Benjamin J.; Yang, Bo; Leung, Gabriel M.; Feng, Zijian</t>
  </si>
  <si>
    <t>10.1056/NEJMoa2001316</t>
  </si>
  <si>
    <t>#57</t>
  </si>
  <si>
    <t>Epidemiologic characteristics of early cases with 2019 novel coronavirus (2019-nCoV) disease in Republic of Korea</t>
  </si>
  <si>
    <t>Ki, Moran; nCoV, Task Force For</t>
  </si>
  <si>
    <t>Since the first case of 2019 novel coronavirus (2019-nCoV) in South Korea was confirmed on January 20, 2020, there have been 24 confirmed cases of 2019-nCoV. The majority of these cases (58.3%; n=14) were male, with a median age of 42 years (range, 21-62 years). Of the confirmed cases, 15 were index cases (63%), six were first-generation patients (24%), and three were second-generation patients (12.5%). All the first- and second-generation patients were family members or close acquaintances of index cases. All the index cases entered the South Korea from January 19 to 24, 2020. The average incubation period was 3.6 days (median, 4 days) and the reproduction number (R0) was calculated as 0.5. Two of the confirmed cases were asymptomatic. As of February 8, 22 patients with 2019-nCoV are hospitalized in South Korea, and 2 have been discharged from the hospital. The epidemiological indicators will be revised as new information becomes available in the future. Sharing epidemiological information among researchers around the world is essential for efficient preparations and responses to new infectious diseases.</t>
  </si>
  <si>
    <t>e2020007-e2020007</t>
  </si>
  <si>
    <t>10.4178/epih.e2020007</t>
  </si>
  <si>
    <t>#567</t>
  </si>
  <si>
    <t>Ki 2020</t>
  </si>
  <si>
    <t>Emerging novel Coronavirus (2019-nCoV) - Current scenario, evolutionary perspective based on genome analysis and recent developments</t>
  </si>
  <si>
    <t>Malik, Yashpal Singh; Sircar, Shubhankar; Bhat, Sudipta; Sharun, Khan; Dhama, Kuldeep; Dadar, Maryam; Tiwari, Ruchi; Chaicumpa, Wanpen</t>
  </si>
  <si>
    <t>Coronaviruses are the well-known cause of severe respiratory, enteric and systemic infections in a wide range of hosts including man, mammals, fish, and avian. The scientific interest on coronaviruses increased after the emergence of Severe Acute Respiratory Syndrome coronavirus (SARS-CoV) outbreaks in 2002-2003 followed by Middle East Respiratory Syndrome CoV (MERS-CoV). This decadeâ€™s first CoV, named 2019-nCoV, emerged from Wuhan, China, and declared as â€œPublic Health Emergency of International Concernâ€ on January 30th, 2020 by the World Health Organization (WHO). As on February 4, 2020, 425 deaths reported in China only and one death outside China (Philippines). In a short span of time, the virus spread has been noted in 24 countries. The zoonotic transmission (animal-to-human) is suspected as the route of disease origin. The genetic analyses predict bats as the most probable source of 2019-nCoV though further investigations needed to confirm the origin of the novel virus. The ongoing nCoV outbreak highlights the hidden wild animal reservoir of the deadly viruses and possible threat of spillover zoonoses as well. The successful virus isolation attempts have made doors open for developing better diagnostics and effective vaccines helping in combating the spread of the virus to newer areas.</t>
  </si>
  <si>
    <t>Veterinary Quarterly</t>
  </si>
  <si>
    <t>10.1080/01652176.2020.1727993</t>
  </si>
  <si>
    <t>#561</t>
  </si>
  <si>
    <t>Malik 2020</t>
  </si>
  <si>
    <t>Biotech start-ups hit by coronavirus work stoppages</t>
  </si>
  <si>
    <t>s the outbreak of the new coronavirus, now officially named severe acute respiratory syndrome coronavirus 2 (SARS-CoV-2), continues to mushroom, the related work stoppages in China have put a spotlight on Western biotech companiesâ€™ dependence on Chinese contract research organizations (CROs). The situation has prompted some start-ups to rethink their contingency plansâ€”particularly when it comes to chemistry services. Biotech firms had anticipated delays related to the Lunar New Year holidays, and so far outbreak-related travel restrictions have extended that work gap by only a week. But as the virus spreadsâ€”according to Chinese authorities, as of Feb. 13, more than 60,100 people had been infected and nearly 1,400 had died, most of them in Chinaâ€”some biotech firms that rely on China are becoming nervous about how long their projects could be on hold. Much attention is on WuXi AppTec, the largest Chinese CRO.</t>
  </si>
  <si>
    <t>13-13</t>
  </si>
  <si>
    <t>10.1021/cen-09807-buscon3</t>
  </si>
  <si>
    <t>#1174</t>
  </si>
  <si>
    <t>Coronavirus latest: deaths in China surpass SARS toll</t>
  </si>
  <si>
    <t>Updates on the respiratory illness that has infected tens of thousands of people. Updates on the respiratory illness that has infected tens of thousands of people. Hereâ€™s the latest news on the outbreak. 10 February 04:30 GMT â€” Deaths in China surpass toll from SARS More than 900 people in China have died from the new virus, a greater number than those who died from severe acute respiratory syndrome (SARS) in the 2002â€“03 epidemic. That outbreak, which also originated in China, killed 774 people worldwide. The number of people in the country infected with the new coronavirus has risen to 40,171, according to the latest update from Chinaâ€˜s National Health Commission.</t>
  </si>
  <si>
    <t>#559</t>
  </si>
  <si>
    <t>Recommendations for the diagnosis, prevention and control of the 2019 novel coronavirus infection in children (first interim edition)</t>
  </si>
  <si>
    <t>Society of Pediatrics, Chinese Medical Association; Editorial Board, Chinese Journal of Pediatrics</t>
  </si>
  <si>
    <t>10.3760/cma.j.issn.0578-1310.2020.0004</t>
  </si>
  <si>
    <t>#558</t>
  </si>
  <si>
    <t>SocietyofPediatrics 2020</t>
  </si>
  <si>
    <t>* Normative guidance</t>
  </si>
  <si>
    <t>Suggestions for disinfection of ophthalmic examination equipment and protection of ophthalmologist against 2019 novel coronavirus infection</t>
  </si>
  <si>
    <t>Zhang, M. C.; Xie, H. T.; Xu, K. K.; Cao, Y.</t>
  </si>
  <si>
    <t>At present, the prevention and treatment of 2019 Novel Coronavirus (2019-nCoV) in China has reached a critical stage. It is extremely important to disinfect ophthalmic examination instruments and protect ophthalmic medical care during the epidemic period to reduce cross-infection in clinical practice and reduce the infection risk of ophthalmic medical staff. (Chin J Ophthalmol, 2020, 56: 0001).</t>
  </si>
  <si>
    <t>Zhonghua Yan Ke Za Zhi</t>
  </si>
  <si>
    <t>10.3760/cma.j.issn.0412-4081.2020.0001</t>
  </si>
  <si>
    <t>#555</t>
  </si>
  <si>
    <t>Mysterious infections in China: Novel coronavirus identified as cause of pneumonia</t>
  </si>
  <si>
    <t>#116</t>
  </si>
  <si>
    <t>The 2019 Novel Coronavirus Outbreak â€“ Update From NIAIDâ€™s Anthony Fauci, MD</t>
  </si>
  <si>
    <t>In February 2020 the nature of the 2019-nCoV outbreak is still slowly coming into focus but it appears to be acting more like bad pandemic influenza (efficient spread, overall lower mortality) than like SARS (less efficient spread, overall higher mortality). Dr. Anthony Fauci of the US National Institute of Allergy and Infectious Diseases (NIAID) discusses the latest developments with JAMA Editor Howard Bauchner.Coronavirus Resource Center</t>
  </si>
  <si>
    <t>#554</t>
  </si>
  <si>
    <t>Early containment strategies and core measures for prevention and control of novel coronavirus pneumonia in China</t>
  </si>
  <si>
    <t>Chen, W.; Wang, Q.; Li, Y. Q.; Yu, H. L.; Xia, Y. Y.; Zhang, M. L.; Qin, Y.; Zhang, T.; Peng, Z. B.; Zhang, R. C.; Yang, X. K.; Yin, W. W.; An, Z. J.; Wu, D.; Yin, Z. D.; Li, S.; Chen, Q. L.; Feng, L. Z.; Li, Z. J.; Feng, Z. J.</t>
  </si>
  <si>
    <t>In December 2019, novel coronavirus pneumonia epidemic occurred in Wuhan, Hubei Province, and spread rapidly across the country. In the early stages of the epidemic, China adopted the containment strategy and implemented a series of core measures around this strategic point, including social mobilization, strengthening case isolation and close contacts tracking management, blocking epidemic areas and traffic control to reduce personnel movements and increase social distance, environmental measures and personal protection, with a view to controlling the epidemic as soon as possible in limited areas such as Wuhan. This article summarizes the background, key points and core measures in the country and provinces. It sent prospects for future prevention and control strategies.</t>
  </si>
  <si>
    <t>10.3760/cma.j.issn.0253-9624.2020.03.003</t>
  </si>
  <si>
    <t>#1159</t>
  </si>
  <si>
    <t>Scientists are racing to model the next moves of a coronavirus that's still hard to predict | Science | AAAS</t>
  </si>
  <si>
    <t>Beyond China itself, Thailand is the country that most likely will have people who arrive at one of its airports with an infection by the novel coronavirus (2019-nCoV) that has sickened more than 30,000 people. So says the latest update of a global risk assessment model created by a team of researchers from the Humboldt University of Berlin and the Robert Koch Institute that relies on air travel data.</t>
  </si>
  <si>
    <t>#553</t>
  </si>
  <si>
    <t>Fighting the novel coronavirus: the publication of the Chinese expert consensus on the perinatal and neonatal management for the prevention and control of the 2019 novel coronavirus infection (First edition)</t>
  </si>
  <si>
    <t>Editorial, Office</t>
  </si>
  <si>
    <t>Ann Palliat Med</t>
  </si>
  <si>
    <t>apm.2020.02.02</t>
  </si>
  <si>
    <t>10.21037/apm.2020.02.02</t>
  </si>
  <si>
    <t>#550</t>
  </si>
  <si>
    <t>Editorial 2020</t>
  </si>
  <si>
    <t>Structure analysis of the receptor binding of 2019-nCoV</t>
  </si>
  <si>
    <t>Chen, Yun; Guo, Yao; Pan, Yihang; Zhao, Zhizhuang Joe</t>
  </si>
  <si>
    <t>2019-nCoV is a newly identified coronavirus with high similarity to SARS-CoV. We performed a structural analysis of the receptor binding domain (RBD) of spike glycoprotein responsible for entry of coronaviruses into host cells. The RBDs from the two viruses share 72% identity in amino acid sequences, and molecular simulation reveals highly similar ternary structures. However, 2019-nCoV has a distinct loop with flexible glycyl residues replacing rigid prolyl residues in SARS-CoV. Molecular modeling revealed that 2019-nCoV RBD has a stronger interaction with angiotensin converting enzyme 2 (ACE2). A unique phenylalanine F486 in the flexible loop likely plays a major role because its penetration into a deep hydrophobic pocket in ACE2. ACE2 is widely expressed with conserved primary structures throughout the animal kingdom from fish, amphibians, reptiles, birds, to mammals. Structural analysis suggests that ACE2 from these animals can potentially bind RBD of 2019-nCoV, making them all possible natural hosts for the virus. 2019-nCoV is thought to be transmitted through respiratory droplets. However, since ACE2 is predominantly expressed in intestines, testis, and kidney, fecal-oral and other routes of transmission are also possible. Finally, antibodies and small molecular inhibitors that can block the interaction of ACE2 with RBD should be developed to combat the virus.</t>
  </si>
  <si>
    <t>Biochemical and Biophysical Research Communications</t>
  </si>
  <si>
    <t>https://doi.org/10.1016/j.bbrc.2020.02.071</t>
  </si>
  <si>
    <t>#1158</t>
  </si>
  <si>
    <t>Drug treatment options for the 2019-new coronavirus (2019-nCoV)</t>
  </si>
  <si>
    <t>Lu, Hongzhou</t>
  </si>
  <si>
    <t>BioScience TrendsAB - As of January 22, 2020, a total of 571 cases of the 2019-new coronavirus (2019-nCoV) have been reported in 25 provinces (districts and cities) in China. At present, there is no vaccine or antiviral treatment for human and animal coro</t>
  </si>
  <si>
    <t>10.5582/bst.2020.01020</t>
  </si>
  <si>
    <t>#55</t>
  </si>
  <si>
    <t>Chen, Y.; Jin, Y. L.; Zhu, L. J.; Fang, Z. M.; Wu, N.; Du, M. X.; Jiang, M. M.; Wang, J.; Yao, Y. S.</t>
  </si>
  <si>
    <t>Objective: To analyze the current situation of the knowledge, attitudes and practice about Novelcoronavirus pneumonia (NCP) of the residents in Anhui Province. Methods: Anonymous network sampling survey was carried out with an electronic questionnaire that designed by the questionnaire star, and a total of 4016 subjects from Anhui province were investigated. The content of the survey includes that the basic information of subjects,the residents' knowledge, attitudes and practice about NCP, as well as their satisfaction with the prevention and control measures adopted by the government and health authorities and the suggestions on future prevention. The questionnaire doesn't involve any privacy information, and all questions were mandatory to ensure the response rate. Results: The M (P(25), P(75)) age the 4016 subjects was 21 (19, 24), and the ranging from 7 to 80 years old. The number of males was1431(35.6%). Social networking tools such as WeChat and QQ were the main sources of epidemic information for residents (97.8%, 3 929 respondents). Residents have a high awareness rate of the main symptoms, transmission routes, using of masks, hand washing and treatment information of NCP, while a low awareness rate of the atypical symptoms. 92.6% of the subjects (n=3 720) think that the outbreak was scary. In terms of psychological behavior scores, the results showed that female (9.38Â±4.81), the urban (9.37Â±5.02) and the medical workers (10.79Â±5.19) had a poorer mental health than the male (8.45Â±5.00) , the rural (8.71Â±4.75) and the non-medical workers (the students: 8.85Â±4.83; public institude workers: 9.02Â±5.08; others: 8.97Â±5.39) (P &lt; 0.05). 71.9% of the residents (n=2 887)were satisfied with the local epidemic control measures. The residents took various of the measures to prevent and control the epidemic. The ratio of residents that could achieve "no gathering and less going out" , "wear masks when going out" and "do not go to crowded and closed places" was up to 97.4% (n=3 913), 93.6% (n=3758) and 91.5% (n=3 673) respectively. Conclusion: The residents in Anhui province have a good KAP about NCP, yet it is necessary to strengthen the community publicity, the mental health maintenance of residents and students' health education.</t>
  </si>
  <si>
    <t>10.3760/cma.j.issn.0253-9624.2020.0004</t>
  </si>
  <si>
    <t>#1157</t>
  </si>
  <si>
    <t>Clinical aspects, diagnosis, treatment; Epidemiology; Ethics, social science, economics; Infection prevention and control</t>
  </si>
  <si>
    <t>What are we doing in the dermatology outpatient department amidst the raging of 2019-nCoV?</t>
  </si>
  <si>
    <t>Chen, Yusha; Pradhan, Sushmita; Xue, Siliang</t>
  </si>
  <si>
    <t>Journal of the American Academy of Dermatology</t>
  </si>
  <si>
    <t>https://doi.org/10.1016/j.jaad.2020.02.030</t>
  </si>
  <si>
    <t>#1156</t>
  </si>
  <si>
    <t xml:space="preserve">Vanessa Veronese (2020-02-18 22:24:23)(Screen): DOI broken, no abstract available ; </t>
  </si>
  <si>
    <t>When will the coronavirus outbreak peak?</t>
  </si>
  <si>
    <t>Cyranoski, David</t>
  </si>
  <si>
    <t>Officials want to know but predictions vary wildly, from now to after hundreds of millions of people are infected. Officials want to know but predictions vary wildly, from now to after hundreds of millions of people are infected.</t>
  </si>
  <si>
    <t>doi:10.1038/d41586-020-00361-5</t>
  </si>
  <si>
    <t>#1152</t>
  </si>
  <si>
    <t>Pharmacotherapeutics for the New Coronavirus Pneumonia</t>
  </si>
  <si>
    <t>Du, B.; Qiu, H. B.; Zhan, X.; Wang, Y. S.; Kang, H. Y. J.; Li, X. Y.; Wang, F.; Sun, B.; Tong, Z. H.</t>
  </si>
  <si>
    <t>The New Coronavirus Pneumonia (NCP, also named as COVID-19 by WHO on Feb 11 2020, is now causing a severe public health emergency in China since. The number of diagnosed cases is more than 40,000 until the submission of this manuscript. Coronavirus has caused several epidemic situations world widely, but the present contagious disease caused by 2019 new Coronavirus is unprecedentedly fulminating. The published cohorts of 2019 new Coronavirus (n-Cov) are single-center studies, or retrospective studies. We here share the therapeutic experiences of NCP treatment with literature review. Combination of Ribavirin and Interferon-Î± is recommended by the 5(th) edition National Health Commission's Regimen (Revised Edition) because of the effect on MERS (Middle East Respiratory Syndrome), and the effectiveness of Lopinavir/Ritonavir and Remdisivir needs to be confirmed by randomized controlled trial (RCT), given the situation of no specific antivirus drug on NCP is unavailable. Systemic glucocorticosteroid is recommended as a short term use (1~2 mg.kg(-1).d(-1), 3~5d ) by the 5(th) edition National Health Commission's Regimen (Revised Edition) yet RCTs are expected to confirm the effectiveness. Inappropriate application of antibiotics should be avoided, especially the combination of broad-spectrum antibiotics, for the NCP is not often complicated with bacterial infection.</t>
  </si>
  <si>
    <t>E012-E012</t>
  </si>
  <si>
    <t>10.3760/cma.j.issn.1001-0939.2020.0012</t>
  </si>
  <si>
    <t>#1150</t>
  </si>
  <si>
    <t>A Novel Coronavirus Emerges</t>
  </si>
  <si>
    <t>Ena, J.; Wenzel, R. P.</t>
  </si>
  <si>
    <t>Rev Clin Esp</t>
  </si>
  <si>
    <t>115-116</t>
  </si>
  <si>
    <t>10.1016/j.rce.2020.01.001</t>
  </si>
  <si>
    <t>#1146</t>
  </si>
  <si>
    <t>Ena 2020</t>
  </si>
  <si>
    <t xml:space="preserve">Vanessa Veronese (2020-02-18 22:26:13)(Screen): no abstract available; </t>
  </si>
  <si>
    <t>The Politics of Disease Epidemics: a Comparative Analysis of the SARS, Zika, and Ebola Outbreaks</t>
  </si>
  <si>
    <t>Kapiriri, Lydia; Ross, Alison</t>
  </si>
  <si>
    <t>Over the past few decades, disease outbreaks have become increasingly frequent and widespread. The epicenters of these outbreaks have differed, and could be linked to different economic contexts. Arguably, the responses to these outbreaks have been â€œpoliticalâ€ and inherently burdensome to marginalized populations. Key lessons can be learned from exploring the narratives about the different epidemics in varying income settings. Based on a review of the published medical, social, and political literature, which was accessed using four electronic databasesâ€”PubMed, Sociological Abstracts, Scholars Portal, and Web of Science, the overall objective of this paper discuss scholarsâ€™ narratives on the â€œpoliticsâ€ of Ebola in a low-income setting, Zika virus in a middle-income setting, and SARS in a high-income setting. Various themes of the politics of epidemics were prominent in the literature. The narratives demonstrated the influence of power in whose narratives and what narratives are presented in the literature. While marginalized populations were reported to have borne the brunt of all disease outbreaks in the different contexts, the prevalence of their narratives within the reviewed literature was limited. Regardless of income setting, there is a need to give voice to the most marginalized communities during an epidemic. The experiences and narratives of those most vulnerable to an epidemicâ€”specifically poor communitiesâ€”need to be represented in the literature. This could contribute to mitigating some of the negative impact of the politics in epidemics.</t>
  </si>
  <si>
    <t>Global Social Welfare</t>
  </si>
  <si>
    <t>33-45</t>
  </si>
  <si>
    <t>10.1007/s40609-018-0123-y</t>
  </si>
  <si>
    <t>#1136</t>
  </si>
  <si>
    <t>Kapiriri 2020</t>
  </si>
  <si>
    <t>* Systematic review; Ethics, social science, economics; Other related diseases and viruses</t>
  </si>
  <si>
    <t>Severe acute respiratory syndrome coronavirus 2 (SARS-CoV-2) and corona virus disease-2019 (COVID-19): the epidemic and the challenges</t>
  </si>
  <si>
    <t>Lai, Chih-Cheng; Shih, Tzu-Ping; Ko, Wen-Chien; Tang, Hung-Jen; Hsueh, Po-Ren</t>
  </si>
  <si>
    <t>ABSTRACT Emergence of severe acute respiratory syndrome coronavirus 2 (SARS-CoV-2, previously provisionally named 2019 novel coronavirus or 2019-nCoV) disease (COVID-19) in China at the end of 2019, has caused a large global outbreak and a major public health issue. As of February 11, 2020, data from the WHO has shown that more than 43,000 confirmed cases have been identified in 28 countries/regions, with more than 99% of the cases being detected in China. On January 30, 2020, WHO has declared COVID-19 as the sixth public health emergency of international concern. The SARS-CoV-2 is closely related to two bat-derived severe acute respiratory syndrome-like coronaviruses, bat-SL-CoVZC45 and bat-SL-CoVZXC21. It is spread by human-to-human transmission via droplets or direct contact, and infection has been estimated to have mean incubation period of 6.4 days and a basic reproduction number of 2.24-3.58. Among the patients with pneumonia caused by the SARS-CoV-2 (novel coronavirus pneumonia or Wuhan pneumonia), fever was the most common symptom, followed by cough. Bilateral lung involvement with ground glass opacity was the most common finding from computerized tomography images of the chest. Although the one case of SARS-CoV-2 pneumonia in the United States responding well to remdesivir, which is now undergoing a clinical trial in China. Currently, controlling infection to prevent the spread of the SARS-CoV-2 is the primary intervention being used. However, public health authorities should keep monitoring the situation closely, as the more we can learn about this novel virus and its associated outbreak, the better we can respond.</t>
  </si>
  <si>
    <t>International Journal of Antimicrobial Agents</t>
  </si>
  <si>
    <t>https://doi.org/10.1016/j.ijantimicag.2020.105924</t>
  </si>
  <si>
    <t>#1132</t>
  </si>
  <si>
    <t>Can Chinese Medicine Be Used for Prevention of Corona Virus Disease 2019 (COVID-19)? A Review of Historical Classics, Research Evidence and Current Prevention Programs</t>
  </si>
  <si>
    <t>Luo, Hui; Tang, Qiao-Ling; Shang, Ya-Xi; Liang, Shi-Bing; Yang, Ming; Robinson, Nicola; Liu, Jian-Ping</t>
  </si>
  <si>
    <t>OBJECTIVE: Since December 2019, an outbreak of corona virus disease 2019 (COVID-19) occurred in Wuhan, and rapidly spread to almost all parts of China. This was followed by prevention programs recommending Chinese medicine (CM) for the prevention. In order to provide evidence for CM recommendations, we reviewed ancient classics and human studies. METHODS: Historical records on prevention and treatment of infections in CM classics, clinical evidence of CM on the prevention of severe acute respiratory syndrome (SARS) and H1N1 influenza, and CM prevention programs issued by health authorities in China since the COVID-19 outbreak were retrieved from different databases and websites till 12 February, 2020. Research evidence included data from clinical trials, cohort or other population studies using CM for preventing contagious respiratory virus diseases. RESULTS: The use of CM to prevent epidemics of infectious diseases was traced back to ancient Chinese practice cited in Huangdi's Internal Classic (Huang Di Nei Jing) where preventive effects were recorded. There were 3 studies using CM for prevention of SARS and 4 studies for H1N1 influenza. None of the participants who took CM contracted SARS in the 3 studies. The infection rate of H1N1 influenza in the CM group was significantly lower than the non-CM group (relative risk 0.36, 95% confidence interval 0.24-0.52; n=4). For prevention of COVID-19, 23 provinces in China issued CM programs. The main principles of CM use were to tonify qi to protect from external pathogens, disperse wind and discharge heat, and resolve dampness. The most frequently used herbs included Radix astragali (Huangqi), Radix glycyrrhizae (Gancao), Radix saposhnikoviae (Fangfeng), Rhizoma Atractylodis Macrocephalae (Baizhu), Lonicerae Japonicae Flos (Jinyinhua), and Fructus forsythia (Lianqiao). CONCLUSIONS: Based on historical records and human evidence of SARS and H1N1 influenza prevention, Chinese herbal formula could be an alternative approach for prevention of COVID-19 in high-risk population. Prospective, rigorous population studies are warranted to confirm the potential preventive effect of CM.</t>
  </si>
  <si>
    <t>Chin J Integr Med</t>
  </si>
  <si>
    <t>10.1007/s11655-020-3192-6</t>
  </si>
  <si>
    <t>#1125</t>
  </si>
  <si>
    <t>The epidemiological characteristics of an outbreak of 2019 novel coronavirus diseases (COVID-19) in China</t>
  </si>
  <si>
    <t>Novel Coronavirus Pneumonia Emergency Response Epidemiology, Team</t>
  </si>
  <si>
    <t>Objective: An outbreak of 2019 novel coronavirus diseases (COVID-19) in Wuhan, China has spread quickly nationwide. Here, we report results of a descriptive, exploratory analysis of all cases diagnosed as of February 11, 2020. Methods: All COVID-19 cases reported through February 11, 2020 were extracted from China's Infectious Disease Information System. Analyses included: 1) summary of patient characteristics; 2) examination of age distributions and sex ratios; 3) calculation of case fatality and mortality rates; 4) geo-temporal analysis of viral spread; 5) epidemiological curve construction; and 6) subgroup analysis. Results: A total of 72 314 patient records-44 672 (61.8%) confirmed cases, 16 186 (22.4%) suspected cases, 10567 (14.6%) clinical diagnosed cases (Hubei only), and 889 asymptomatic cases (1.2%)-contributed data for the analysis. Among confirmed cases, most were aged 30-79 years (86.6%), diagnosed in Hubei (74.7%), and considered mild (80.9%). A total of 1 023 deaths occurred among confirmed cases for an overall case-fatality rate of 2.3%. The COVID-19 spread outward from Hubei sometime after December 2019 and by February 11, 2020, 1 386 counties across all 31 provinces were affected. The epidemic curve of onset of symptoms peaked in January 23-26, then began to decline leading up to February 11. A total of 1 716 health workers have become infected and 5 have died (0.3%). Conclusions: The COVID-19 epidemic has spread very quickly. It only took 30 days to expand from Hubei to the rest of Mainland China. With many people returning from a long holiday, China needs to prepare for the possible rebound of the epidemic.</t>
  </si>
  <si>
    <t>145-151</t>
  </si>
  <si>
    <t>10.3760/cma.j.issn.0254-6450.2020.02.003</t>
  </si>
  <si>
    <t>#1123</t>
  </si>
  <si>
    <t>NovelCoronavirusPneumoniaEmergencyResponseEpidemiology 2020</t>
  </si>
  <si>
    <t>How to face the novel coronavirus infection during the 2019â€“2020 epidemic: the experience of Sichuan Provincial Peopleâ€™s Hospital</t>
  </si>
  <si>
    <t>Pan, Lingai; Wang, Li; Huang, Xiaobo</t>
  </si>
  <si>
    <t>January 17, 2020: the Sichuan Provincial Peopleâ€™s Hospital officially launched the 2019 influenza emergency response plan and established a leading group for influenza prevention and control. The president of Sichuan Provincial Peopleâ€™s Hospital serves as the team leader, and its members include related departments such as the administrative department, the intensive care unit, the infectious disease department, the respiratory department, nurses, the nosocomial infection control department and the radiology department. Afterwards we established multiple working groups: the emergency team, the prevention and control team, the medical emergency team, the material security team, the publicity and education team and the information updating team. Since the transmission dynamics were unclear, establishing fever clinics, isolation wards and emergency wards were the most important measures.JO - Intensive Care Medicine</t>
  </si>
  <si>
    <t>10.1007/s00134-020-05964-0</t>
  </si>
  <si>
    <t>#1122</t>
  </si>
  <si>
    <t>Coronaviruses: a paradigm of new emerging zoonotic diseases</t>
  </si>
  <si>
    <t>Salata, Cristiano; Calistri, Arianna; Parolin, Cristina; PalÃ¹, Giorgio</t>
  </si>
  <si>
    <t>A novel type of coronavirus (2019-nCoV) infecting humans appeared in Wuhan, China, at the end of December 2019. Since the identification of the outbreak the infection quickly spread involving in one month more than 31,000 confirmed cases with 638 death. Molecular analysis suggest that 2019-nCoV could be originated from bats after passaging in intermediate hosts, highlighting the high zoonotic potential of coronaviruses.</t>
  </si>
  <si>
    <t>Pathogens and Disease</t>
  </si>
  <si>
    <t>10.1093/femspd/ftaa006</t>
  </si>
  <si>
    <t>#1116</t>
  </si>
  <si>
    <t>Salata 2020</t>
  </si>
  <si>
    <t>â€œThe disruption is enormous.â€ Coronavirus epidemic snarls science worldwide | Science | AAAS</t>
  </si>
  <si>
    <t>Service, Robert F.</t>
  </si>
  <si>
    <t>Normal daily life has come to a virtual standstill in large parts of China as a result of the epidemic of COVID-19â€”and so has science. Universities across the country remain closed; access to labs is restricted, projects have been mothballed, field work interrupted, and travel severely curtailed. But scientists elsewhere in the world are noticing an impact as well, as collaborations with China are on pause and scientific meetings for the next five months have been canceled or postponed. The damage to science pales compared to the human suffering; the total number of cases has risen to 71,429, the World Health Organization (WHO) reported today, almost 99% of them in China, and there have been 1775 deaths. Still, for individual researchers the losses can be seriousâ€”and stressful. â€œBasically, everything has completely stopped,â€ says John Speakman, who runs an animal behavior lab at the Chinese Academy of Sciences (CAS) in Beijing that has effectively been shut since the Lunar New Year on 25 January. â€œThe disruption is enormous. The stress on the staff is really high.â€ But Speakman says he understands why the Chinese government took the measures. â€œItâ€™s annoying, but I completely support what they have done,â€ he says.</t>
  </si>
  <si>
    <t>#1115</t>
  </si>
  <si>
    <t>Service 2020</t>
  </si>
  <si>
    <t>Clinical characteristics and therapeutic procedure for four cases with 2019 novel coronavirus pneumonia receiving combined Chinese and Western medicine treatment</t>
  </si>
  <si>
    <t>Wang, Zhenwei; Chen, Xiaorong; Lu, Yunfei; Chen, Feifei; Zhang, Wei</t>
  </si>
  <si>
    <t>10.5582/bst.2020.01030</t>
  </si>
  <si>
    <t>#549</t>
  </si>
  <si>
    <t>Development of Genetic Diagnostic Methods for Novel Coronavirus 2019 (nCoV-2019) in Japan</t>
  </si>
  <si>
    <t>Shirato, Kazuya; Nao, Naganori; Katano, Harutaka; Takayama, Ikuyo; Saito, Shinji; Kato, Fumihiro; Katoh, Hiroshi; Sakata, Masafumi; Nakatsu, Yuichiro; Mori, Yoshio; Kageyama, Tsutomu; Matsuyama, Shutoku; Takeda, Makoto</t>
  </si>
  <si>
    <t>#1113</t>
  </si>
  <si>
    <t>In Beijing, coronavirus 2019-nCoV has created a siege mentality</t>
  </si>
  <si>
    <t>m516-m516</t>
  </si>
  <si>
    <t>10.1136/bmj.m516</t>
  </si>
  <si>
    <t>#547</t>
  </si>
  <si>
    <t>Genome Composition and Divergence of the Novel Coronavirus (2019-nCoV) Originating in China</t>
  </si>
  <si>
    <t>Wu, Aiping; Peng, Yousong; Huang, Baoying; Ding, Xiao; Wang, Xianyue; Niu, Peihua; Meng, Jing; Zhu, Zhaozhong; Zhang, Zheng; Wang, Jiangyuan; Sheng, Jie; Quan, Lijun; Xia, Zanxian; Tan, Wenjie; Cheng, Genhong; Jiang, Taijiao</t>
  </si>
  <si>
    <t>An in-depth annotation of the newly discovered coronavirus (2019-nCoV) genome has revealed differences between 2019-nCoV and severe acute respiratory syndrome (SARS) or SARS-like coronaviruses. A systematic comparison identified 380 amino acid substitutions between these coronaviruses, which may have caused functional and pathogenic divergence of 2019-nCoV.</t>
  </si>
  <si>
    <t>Cell Host &amp; Microbe</t>
  </si>
  <si>
    <t>https://doi.org/10.1016/j.chom.2020.02.001</t>
  </si>
  <si>
    <t>#546</t>
  </si>
  <si>
    <t>Molecular Diagnosis of a Novel Coronavirus (2019-nCoV) Causing an Outbreak of Pneumonia</t>
  </si>
  <si>
    <t>Chu, Daniel K. W.; Pan, Yang; Cheng, Samuel M. S.; Hui, Kenrie P. Y.; Krishnan, Pavithra; Liu, Yingzhi; Ng, Daisy Y. M.; Wan, Carrie K. C.; Yang, Peng; Wang, Quanyi; Peiris, Malik; Poon, Leo L. M.</t>
  </si>
  <si>
    <t>BACKGROUND: A novel coronavirus of zoonotic origin (2019-nCoV) has recently been identified in patients with acute respiratory disease. This virus is genetically similar to SARS coronavirus and bat SARS-like coronaviruses. The outbreak was initially detected in Wuhan, a major city of China, but has subsequently been detected in other provinces of China. Travel-associated cases have also been reported in a few other countries. Outbreaks in health care workers indicate human-to-human transmission. Molecular tests for rapid detection of this virus are urgently needed for early identification of infected patients. METHODS: We developed two 1-step quantitative real-time reverse-transcription PCR assays to detect two different regions (ORF1b and N) of the viral genome. The primer and probe sets were designed to react with this novel coronavirus and its closely related viruses, such as SARS coronavirus. These assays were evaluated using a panel of positive and negative controls. In addition, respiratory specimens from two 2019-nCoV-infected patients were tested. RESULTS: Using RNA extracted from cells infected by SARS coronavirus as a positive control, these assays were shown to have a dynamic range of at least seven orders of magnitude (2x10-4-2000 TCID50/reaction). Using DNA plasmids as positive standards, the detection limits of these assays were found to be below 10 copies per reaction. All negative control samples were negative in the assays. Samples from two 2019-nCoV-infected patients were positive in the tests. CONCLUSIONS: The established assays can achieve a rapid detection of 2019n-CoV in human samples, thereby allowing early identification of patients.</t>
  </si>
  <si>
    <t>Clin Chem</t>
  </si>
  <si>
    <t>hvaa029</t>
  </si>
  <si>
    <t>10.1093/clinchem/hvaa029</t>
  </si>
  <si>
    <t>#545</t>
  </si>
  <si>
    <t>Chu 2020</t>
  </si>
  <si>
    <t>Potent binding of 2019 novel coronavirus spike protein by a SARS coronavirus-specific human monoclonal antibody</t>
  </si>
  <si>
    <t>Tian, Xiaolong; Li, Cheng; Huang, Ailing; Xia, Shuai; Lu, Sicong; Shi, Zhengli; Lu, Lu; Jiang, Shibo; Yang, Zhenlin; Wu, Yanling; Ying, Tianlei</t>
  </si>
  <si>
    <t>The newly identified 2019 novel coronavirus (2019-nCoV) has caused more than 11,900 laboratory-confirmed human infections, including 259 deaths, posing a serious threat to human health. Currently, however, there is no specific antiviral treatment or vaccine. Considering the relatively high identity of receptor-binding domain (RBD) in 2019-nCoV and SARS-CoV, it is urgent to assess the cross-reactivity of anti-SARS CoV antibodies with 2019-nCoV spike protein, which could have important implications for rapid development of vaccines and therapeutic antibodies against 2019-nCoV. Here, we report for the first time that a SARS-CoV-specific human monoclonal antibody, CR3022, could bind potently with 2019-nCoV RBD (KD of 6.3 nM). The epitope of CR3022 does not overlap with the ACE2 binding site within 2019-nCoV RBD. These results suggest that CR3022 may have the potential to be developed as candidate therapeutics, alone or in combination with other neutralizing antibodies, for the prevention and treatment of 2019-nCoV infections. Interestingly, some of the most potent SARS-CoV-specific neutralizing antibodies (e.g. m396, CR3014) that target the ACE2 binding site of SARS-CoV failed to bind 2019-nCoV spike protein, implying that the difference in the RBD of SARS-CoV and 2019-nCoV has a critical impact for the cross-reactivity of neutralizing antibodies, and that it is still necessary to develop novel monoclonal antibodies that could bind specifically to 2019-nCoV RBD.</t>
  </si>
  <si>
    <t>382-385</t>
  </si>
  <si>
    <t>10.1080/22221751.2020.1729069</t>
  </si>
  <si>
    <t>#1100</t>
  </si>
  <si>
    <t>A familial cluster of infection associated with the 2019 novel coronavirus indicating potential person-to-person transmission during the incubation period</t>
  </si>
  <si>
    <t>Yu, Ping; Zhu, Jiang; Zhang, Zhengdong; Han, Yingjun; Huang, Lihong</t>
  </si>
  <si>
    <t>An ongoing outbreak of pneumonia associated with 2019 novel coronavirus (2019-nCoV) was reported in China. It is unclear if the infectivity exists during the incubation period, although a person-to-person transmission has been reported in previous studies. We report the epidemiological features of a familial cluster of four patients in Shanghai, of which one was 88 years old man with moving difficulties and was only exposed to his asymptomatic family members who developed symptoms later. The epidemiological evidence has shown a potential transmission of the 2019-nCoV during the incubation period.</t>
  </si>
  <si>
    <t>The Journal of Infectious Diseases</t>
  </si>
  <si>
    <t>10.1093/infdis/jiaa077</t>
  </si>
  <si>
    <t>#1085</t>
  </si>
  <si>
    <t>Molecular and serological investigation of 2019-nCoV infected patients: implication of multiple shedding routes</t>
  </si>
  <si>
    <t>Zhang, Wei; Du, Rong-Hui; Li, Bei; Zheng, Xiao-Shuang; Yang, Xing-Lou; Hu, Ben; Wang, Yan-Yi; Xiao, Geng-Fu; Yan, Bing; Shi, Zheng-Li; Zhou, Peng</t>
  </si>
  <si>
    <t>In December 2019, a novel coronavirus (2019-nCoV) caused an outbreak in Wuhan, China, and soon spread to other parts of the world. It was believed that 2019-nCoV was transmitted through respiratory tract and then induced pneumonia, thus molecular diagnosis based on oral swabs was used for confirmation of this disease. Likewise, patient will be released upon two times of negative detection from oral swabs. However, many coronaviruses can also be transmitted through oral-fecal route by infecting intestines. Whether 2019-nCoV infected patients also carry virus in other organs like intestine need to be tested. We conducted investigation on patients in a local hospital who were infected with this virus. We found the presence of 2019-nCoV in anal swabs and blood as well, and more anal swab positives than oral swab positives in a later stage of infection, suggesting shedding and thereby transmitted through oral-fecal route. We also showed serology test can improve detection positive rate thus should be used in future epidemiology. Our report provides a cautionary warning that 2019-nCoV may be shed through multiple routes.</t>
  </si>
  <si>
    <t>386-389</t>
  </si>
  <si>
    <t>10.1080/22221751.2020.1729071</t>
  </si>
  <si>
    <t>#1080</t>
  </si>
  <si>
    <t>Novel coronavirus: From discovery to clinical diagnostics</t>
  </si>
  <si>
    <t>A novel coronavirus designated as 2019-nCoV first appeared in Wuhan, China in late December 2019. Dozens of people died in China, and thousands of people infected as 2019-nCoV continues to spread around the world. We have described the discovery, emergence, genomic characteristics, and clinical diagnostics of 2019-nCoV.</t>
  </si>
  <si>
    <t>https://doi.org/10.1016/j.meegid.2020.104211</t>
  </si>
  <si>
    <t>#108</t>
  </si>
  <si>
    <t>Nowcasting and forecasting the potential domestic and international spread of the 2019-nCoV outbreak originating in Wuhan, China: a modelling study</t>
  </si>
  <si>
    <t>Wu, Joseph T.; Leung, Kathy; Leung, Gabriel M.</t>
  </si>
  <si>
    <t>Summary Background Since Dec 31, 2019, the Chinese city of Wuhan has reported an outbreak of atypical pneumonia caused by the 2019 novel coronavirus (2019-nCoV). Cases have been exported to other Chinese cities, as well as internationally, threatening to trigger a global outbreak. Here, we provide an estimate of the size of the epidemic in Wuhan on the basis of the number of cases exported from Wuhan to cities outside mainland China and forecast the extent of the domestic and global public health risks of epidemics, accounting for social and non-pharmaceutical prevention interventions. Methods We used data from Dec 31, 2019, to Jan 28, 2020, on the number of cases exported from Wuhan internationally (known days of symptom onset from Dec 25, 2019, to Jan 19, 2020) to infer the number of infections in Wuhan from Dec 1, 2019, to Jan 25, 2020. Cases exported domestically were then estimated. We forecasted the national and global spread of 2019-nCoV, accounting for the effect of the metropolitan-wide quarantine of Wuhan and surrounding cities, which began Jan 23â€“24, 2020. We used data on monthly flight bookings from the Official Aviation Guide and data on human mobility across more than 300 prefecture-level cities in mainland China from the Tencent database. Data on confirmed cases were obtained from the reports published by the Chinese Center for Disease Control and Prevention. Serial interval estimates were based on previous studies of severe acute respiratory syndrome coronavirus (SARS-CoV). A susceptible-exposed-infectious-recovered metapopulation model was used to simulate the epidemics across all major cities in China. The basic reproductive number was estimated using Markov Chain Monte Carlo methods and presented using the resulting posterior mean and 95% credibile interval (CrI). Findings In our baseline scenario, we estimated that the basic reproductive number for 2019-nCoV was 2Â·68 (95% CrI 2Â·47â€“2Â·86) and that 75â€ˆ815 individuals (95% CrI 37â€ˆ304â€“130â€ˆ330) have been infected in Wuhan as of Jan 25, 2020. The epidemic doubling time was 6Â·4 days (95% CrI 5Â·8â€“7Â·1). We estimated that in the baseline scenario, Chongqing, Beijing, Shanghai, Guangzhou, and Shenzhen had imported 461 (95% CrI 227â€“805), 113 (57â€“193), 98 (49â€“168), 111 (56â€“191), and 80 (40â€“139) infections from Wuhan, respectively. If the transmissibility of 2019-nCoV were similar everywhere domestically and over time, we inferred that epidemics are already growing exponentially in multiple major cities of China with a lag time behind the Wuhan outbreak of about 1â€“2 weeks. Interpretation Given that 2019-nCoV is no longer contained within Wuhan, other major Chinese cities are probably sustaining localised outbreaks. Large cities overseas with close transport links to China could also become outbreak epicentres, unless substantial public health interventions at both the population and personal levels are implemented immediately. Independent self-sustaining outbreaks in major cities globally could become inevitable because of substantial exportation of presymptomatic cases and in the absence of large-scale public health interventions. Preparedness plans and mitigation interventions should be readied for quick deployment globally. Funding Health and Medical Research Fund (Hong Kong, China).</t>
  </si>
  <si>
    <t>https://doi.org/10.1016/S0140-6736(20)30260-9</t>
  </si>
  <si>
    <t>#106</t>
  </si>
  <si>
    <t>The possibility of using Lopinave/Litonawe (LPV/r) as treatment for novel coronavirus ï¼ˆ2019-nCovï¼‰pneumonia: a quick systematic review based on earlier coronavirus clinical studies</t>
  </si>
  <si>
    <t>Jiang, Hua; Deng, Hongfei; Wang, YU; Liu, Zhan; Sun, Mingwei; Zhou, Ping; Xia, Qi; Lu, Charles Damien; Zeng, Jun</t>
  </si>
  <si>
    <t>&amp;lt;p&amp;gt;&amp;lt;b&amp;gt;Objective&amp;lt;/b&amp;gt;To explore the possibility of using Lopinave/Litonawe (LPV/r) as treatment for novel coronavirus 2019-nCov pneumonia by systematically review earlier coronavirus studies.&amp;lt;/p&amp;gt;&amp;lt;p&amp;gt;&amp;lt;b&amp;gt;Methods &amp;lt;/b&amp;gt;Systematically retrieve relevant clinical studies from Chinese and English databases such as CNKI,VIP,Wangfang Data,CBM,PubMed, Web of Science,EMBASE. In addition, information from Chinese biomedical journals, WHO, US CDC, Chinese CDC websites and the references from published relevant articles were retrieved. The inclusion period is from January 2003 to January 24, 2020. The criteria for inclusion are:(1) studies that aim to compare LPV/r and placebo/standard for SARS, MERS; (2) studies that include at least one clinical outcome; (3) studies with diagnosis criteria meeting WHO requirement on SARS or MERS; (4)data from multiple reports but originated from one study, where we extract information from all reports; (5)guidelines, includes: national or academic guidelines/experts &amp;lsquo;consensus. The exclude criteria are: 1) only have abstracts but no full information; 2) in vitro studies. Two reviewers independently review articles and extract data on study design, patients, diagnosis criteria, regimen, and clinical outcomes (mortality, morbidity, quality of life, steroids dosage, chest image and adverse responses). &amp;lt;/p&amp;gt;&amp;lt;p&amp;gt;&amp;lt;b&amp;gt;Results&amp;lt;/b&amp;gt;Two hundred and thirty potential article were found by screening, and narrow down to forty-four articles for evaluation and fnally four studies were included. The results of included studies indicate the early use of LPV/r regimen can reduce the mortality of SARS and MERS, and reduce steroids dosing. &amp;lt;/p&amp;gt;&amp;lt;p&amp;gt;&amp;lt;b&amp;gt;Conclusions&amp;lt;/b&amp;gt;ILPV/r can be used as a component of experimental regimen for treat 2019-nCoV pneumonia. It strongly suggests that initiating real world studies to explore the true clinical effects of LPV/r on 2019-nCoV patients.&amp;lt;/p&amp;gt;</t>
  </si>
  <si>
    <t>182-186</t>
  </si>
  <si>
    <t>#1050</t>
  </si>
  <si>
    <t>Offline: 2019-nCoV outbreakâ€”early lessons</t>
  </si>
  <si>
    <t>Horton, R.</t>
  </si>
  <si>
    <t>#105</t>
  </si>
  <si>
    <t xml:space="preserve">Jose  Garnica (2020-02-04 01:56:08)(Included): Duplicate of #77.; </t>
  </si>
  <si>
    <t>Incubation Period and Other Epidemiological Characteristics of 2019 Novel Coronavirus Infections with Right Truncation: A Statistical Analysis of Publicly Available Case Data</t>
  </si>
  <si>
    <t>Linton, M. Natalie; Kobayashi, Tetsuro; Yang, Yichi; Hayashi, Katsuma; Akhmetzhanov, R. Andrei; Jung, Sung-mok; Yuan, Baoyin; Kinoshita, Ryo; Nishiura, Hiroshi</t>
  </si>
  <si>
    <t>The geographic spread of 2019 novel coronavirus (COVID-19) infections from the epicenter of Wuhan, China, has provided an opportunity to study the natural history of the recently emerged virus. Using publicly available event-date data from the ongoing epidemic, the present study investigated the incubation period and other time intervals that govern the epidemiological dynamics of COVID-19 infections. Our results show that the incubation period falls within the range of 2&amp;ndash;14 days with 95% confidence and has a mean of around 5 days when approximated using the best-fit lognormal distribution. The mean time from illness onset to hospital admission (for treatment and/or isolation) was estimated at 3&amp;ndash;4 days without truncation and at 5&amp;ndash;9 days when right truncated. Based on the 95th percentile estimate of the incubation period, we recommend that the length of quarantine should be at least 14 days. The median time delay of 13 days from illness onset to death (17 days with right truncation) should be considered when estimating the COVID-19 case fatality risk.</t>
  </si>
  <si>
    <t>10.3390/jcm9020538</t>
  </si>
  <si>
    <t>#1043</t>
  </si>
  <si>
    <t>Linton 2020</t>
  </si>
  <si>
    <t>Awaiting classification; Epidemiology</t>
  </si>
  <si>
    <t>Coronavirus latest: First infection detected in Africa</t>
  </si>
  <si>
    <t>Updates on the respiratory illness that has infected tens of thousands of people. Updates on the respiratory illness that has infected tens of thousands of people.</t>
  </si>
  <si>
    <t>#1037</t>
  </si>
  <si>
    <t>Racing towards the development of diagnostics for a novel coronavirus (2019-nCoV)</t>
  </si>
  <si>
    <t>Dennis Lo, Y. M.; Chiu, Rossa W. K.</t>
  </si>
  <si>
    <t>hvaa038</t>
  </si>
  <si>
    <t>10.1093/clinchem/hvaa038</t>
  </si>
  <si>
    <t>#544</t>
  </si>
  <si>
    <t>DennisLo 2020</t>
  </si>
  <si>
    <t>Strengthening ICU health security for a coronavirus epidemic</t>
  </si>
  <si>
    <t>Jansson, Miia; Liao, Xuelian; Rello, Jordi</t>
  </si>
  <si>
    <t>Intensive and Critical Care Nursing</t>
  </si>
  <si>
    <t>https://doi.org/10.1016/j.iccn.2020.102812</t>
  </si>
  <si>
    <t>#539</t>
  </si>
  <si>
    <t>Jansson 2020</t>
  </si>
  <si>
    <t>Outbreak of a novel coronavirus</t>
  </si>
  <si>
    <t>Du Toit, A.</t>
  </si>
  <si>
    <t>Nature reviews. Microbiology</t>
  </si>
  <si>
    <t>10.1038/s41579-020-0332-0</t>
  </si>
  <si>
    <t>#103</t>
  </si>
  <si>
    <t>DuToit 2020</t>
  </si>
  <si>
    <t>Epidemiologic and Clinical Characteristics of Novel Coronavirus Infections Involving 13 Patients Outside Wuhan, China</t>
  </si>
  <si>
    <t>Chang, De; Lin, Minggui; Wei, Lai; Xie, Lixin; Zhu, Guangfa; Dela Cruz, Charles S.; Sharma, Lokesh</t>
  </si>
  <si>
    <t>10.1001/jama.2020.1623</t>
  </si>
  <si>
    <t>#538</t>
  </si>
  <si>
    <t>Clinical Characteristics of 138 Hospitalized Patients With 2019 Novel Coronavirus-Infected Pneumonia in Wuhan, China</t>
  </si>
  <si>
    <t>Wang, Dawei; Hu, Bo; Hu, Chang; Zhu, Fangfang; Liu, Xing; Zhang, Jing; Wang, Binbin; Xiang, Hui; Cheng, Zhenshun; Xiong, Yong; Zhao, Yan; Li, Yirong; Wang, Xinghuan; Peng, Zhiyong</t>
  </si>
  <si>
    <t>IMPORTANCE: In December 2019, novel coronavirus (2019-nCoV)-infected pneumonia (NCIP) occurred in Wuhan, China. The number of cases has increased rapidly but information on the clinical characteristics of affected patients is limited. OBJECTIVE: To describe the epidemiological and clinical characteristics of NCIP. DESIGN, SETTING, AND PARTICIPANTS: Retrospective, single-center case series of the 138 consecutive hospitalized patients with confirmed NCIP at Zhongnan Hospital of Wuhan University in Wuhan, China, from January 1 to January 28, 2020; final date of follow-up was February 3, 2020. EXPOSURES: Documented NCIP. MAIN OUTCOMES AND MEASURES: Epidemiological, demographic, clinical, laboratory, radiological, and treatment data were collected and analyzed. Outcomes of critically ill patients and noncritically ill patients were compared. Presumed hospital-related transmission was suspected if a cluster of health professionals or hospitalized patients in the same wards became infected and a possible source of infection could be tracked. RESULTS: Of 138 hospitalized patients with NCIP, the median age was 56 years (interquartile range, 42-68; range, 22-92 years) and 75 (54.3%) were men. Hospital-associated transmission was suspected as the presumed mechanism of infection for affected health professionals (40 [29%]) and hospitalized patients (17 [12.3%]). Common symptoms included fever (136 [98.6%]), fatigue (96 [69.6%]), and dry cough (82 [59.4%]). Lymphopenia (lymphocyte count, 0.8â€‰Ã—â€‰109/L [interquartile range {IQR}, 0.6-1.1]) occurred in 97 patients (70.3%), prolonged prothrombin time (13.0 seconds [IQR, 12.3-13.7]) in 80 patients (58%), and elevated lactate dehydrogenase (261 U/L [IQR, 182-403]) in 55 patients (39.9%). Chest computed tomographic scans showed bilateral patchy shadows or ground glass opacity in the lungs of all patients. Most patients received antiviral therapy (oseltamivir, 124 [89.9%]), and many received antibacterial therapy (moxifloxacin, 89 [64.4%]; ceftriaxone, 34 [24.6%]; azithromycin, 25 [18.1%]) and glucocorticoid therapy (62 [44.9%]). Thirty-six patients (26.1%) were transferred to the intensive care unit (ICU) because of complications, including acute respiratory distress syndrome (22 [61.1%]), arrhythmia (16 [44.4%]), and shock (11 [30.6%]). The median time from first symptom to dyspnea was 5.0 days, to hospital admission was 7.0 days, and to ARDS was 8.0 days. Patients treated in the ICU (nâ€‰=â€‰36), compared with patients not treated in the ICU (nâ€‰=â€‰102), were older (median age, 66 years vs 51 years), were more likely to have underlying comorbidities (26 [72.2%] vs 38 [37.3%]), and were more likely to have dyspnea (23 [63.9%] vs 20 [19.6%]), and anorexia (24 [66.7%] vs 31 [30.4%]). Of the 36 cases in the ICU, 4 (11.1%) received high-flow oxygen therapy, 15 (41.7%) received noninvasive ventilation, and 17 (47.2%) received invasive ventilation (4 were switched to extracorporeal membrane oxygenation). As of February 3, 47 patients (34.1%) were discharged and 6 died (overall mortality, 4.3%), but the remaining patients are still hospitalized. Among those discharged alive (nâ€‰=â€‰47), the median hospital stay was 10 days (IQR, 7.0-14.0). CONCLUSIONS AND RELEVANCE: In this single-center case series of 138 hospitalized patients with confirmed NCIP in Wuhan, China, presumed hospital-related transmission of 2019-nCoV was suspected in 41% of patients, 26% of patients received ICU care, and mortality was 4.3%.</t>
  </si>
  <si>
    <t>10.1001/jama.2020.1585</t>
  </si>
  <si>
    <t>#537</t>
  </si>
  <si>
    <t>The Rate of Underascertainment of Novel Coronavirus (2019-nCoV) Infection: Estimation Using Japanese Passengers Data on Evacuation Flights</t>
  </si>
  <si>
    <t>Nishiura, Hiroshi; Kobayashi, Tetsuro; Yang, Yichi; Hayashi, Katsuma; Miyama, Takeshi; Kinoshita, Ryo; Linton, Natalie M.; Jung, Sung-Mok; Yuan, Baoyin; Suzuki, Ayako; Akhmetzhanov, Andrei R.</t>
  </si>
  <si>
    <t>From 29 to 31 January 2020, a total of 565 Japanese citizens were evacuated from Wuhan, China on three chartered flights. All passengers were screened upon arrival in Japan for symptoms consistent with novel coronavirus (2019-nCoV) infection and tested for presence of the virus. Assuming that the mean detection window of the virus can be informed by the mean serial interval (estimated at 7.5 days), the ascertainment rate of infection was estimated at 9.2% (95% confidence interval: 5.0, 20.0). This indicates that the incidence of infection in Wuhan can be estimated at 20,767 infected individuals, including those with asymptomatic and mildly symptomatic infections. The infection fatality risk (IFR)-the actual risk of death among all infected individuals-is therefore 0.3% to 0.6%, which may be comparable to Asian influenza pandemic of 1957-1958.</t>
  </si>
  <si>
    <t>E419</t>
  </si>
  <si>
    <t>10.3390/jcm9020419</t>
  </si>
  <si>
    <t>#536</t>
  </si>
  <si>
    <t>TIAN, Huai Yu</t>
  </si>
  <si>
    <t>The outbreak of pneumonia caused by the novel coronavirus 2019-nCoV in Wuhan, Hubei province of China, at the end of 2019 shaped tremendous challenges to China's public health and clinical treatment. The virus belongs to the &amp;beta; genus Coronavirus in the family Corornaviridae, and is closely related to SARS-CoV and MERS-CoV, causing severe symptoms of pneumonia. The virus is transmitted through droplets, close contact, and other means, and patients in the incubation period could potentially transmit the virus to other persons. According to current observations, 2019-nCoV is weaker than SARS in pathogenesis, but has stronger transmission competence; it's mechanism of cross-species spread might be related with angiotensin-converting enzyme &amp;#8545; (ACE2), which is consistent with the receptor SARS-CoV. After the outbreak of this disease, Chinese scientists invested a lot of energy to carry out research by developing rapid diagnostic reagents, identifying the characters of the pathogen, screening out clinical drugs that may inhibit the virus, and are rapidly developing vaccines. The emergence of 2019-nCoV reminds us once again of the importance of establishing a systematic coronavirus surveillance network. It also poses new challenges to prevention and control of the emerging epidemic and rapidly responses on scientific research.</t>
  </si>
  <si>
    <t>#1026</t>
  </si>
  <si>
    <t>TIAN 2020</t>
  </si>
  <si>
    <t>Estimation of the Transmission Risk of the 2019-nCoV and Its Implication for Public Health Interventions</t>
  </si>
  <si>
    <t>Tang, Biao; Wang, Xia; Li, Qian; Bragazzi, Nicola Luigi; Tang, Sanyi; Xiao, Yanni; Wu, Jianhong</t>
  </si>
  <si>
    <t>Since the emergence of the first cases in Wuhan, China, the novel coronavirus (2019-nCoV) infection has been quickly spreading out to other provinces and neighboring countries. Estimation of the basic reproduction number by means of mathematical modeling can be helpful for determining the potential and severity of an outbreak and providing critical information for identifying the type of disease interventions and intensity. A deterministic compartmental model was devised based on the clinical progression of the disease, epidemiological status of the individuals, and intervention measures. The estimations based on likelihood and model analysis show that the control reproduction number may be as high as 6.47 (95% CI 5.71â€“7.23). Sensitivity analyses show that interventions, such as intensive contact tracing followed by quarantine and isolation, can effectively reduce the control reproduction number and transmission risk, with the effect of travel restriction adopted by Wuhan on 2019-nCoV infection in Beijing being almost equivalent to increasing quarantine by a 100 thousand baseline value. It is essential to assess how the expensive, resource-intensive measures implemented by the Chinese authorities can contribute to the prevention and control of the 2019-nCoV infection, and how long they should be maintained. Under the most restrictive measures, the outbreak is expected to peak within two weeks (since 23 January 2020) with a significant low peak value. With travel restriction (no imported exposed individuals to Beijing), the number of infected individuals in seven days will decrease by 91.14% in Beijing, compared with the scenario of no travel restriction.</t>
  </si>
  <si>
    <t>10.3390/jcm9020462</t>
  </si>
  <si>
    <t>#535</t>
  </si>
  <si>
    <t>Effects of misleading media coverage on public health crisis: a case of the 2019 novel coronavirus outbreak in China</t>
  </si>
  <si>
    <t>Wen, Jun; Aston, Joshua; Liu, Xinyi; Ying, Tianyu</t>
  </si>
  <si>
    <t>ABSTRACTThe coronavirus outbreak in Wuhan, China has sparked a global epidemic, which the World Health Organization declared a public health emergency of international concern on 31st January 2020 (Beijing time). This crisis has attracted intense media attention. Recently, some media outlets inappropriately labelled the coronavirus by race, using such headlines as ?Chinese virus pandemonium? and even suggesting ?China kids stay home.? The biased and misleading coverage presented via Western media channels has incited anger throughout the Chinese community and has placed undue stress upon Chinese individuals living outside China. This post-published review takes a tourism-focused perspective to examine findings from a quantitative study (Rodriguez-Seijas, Stohl, Hasin, &amp; Eaton, 2015) published in 2015 in JAMA Psychiatry. The current paper highlights the potential impacts of misleading and biased media coverage on Chinese individuals? mental health. Specifically, this work considers perceived racial discrimination stemming from coronavirus as a public health crisis and the effects of such discrimination on individuals of Chinese heritage. Similarly imperative are pertinent effects on country image and destination image with respect to tourism marketing and tourist behaviour during times of crisis. By considering racism in the context of the coronavirus outbreak, this paper identifies potential avenues for relevant research in tourism and hospitality.</t>
  </si>
  <si>
    <t>Anatolia</t>
  </si>
  <si>
    <t>10.1080/13032917.2020.1730621</t>
  </si>
  <si>
    <t>#1021</t>
  </si>
  <si>
    <t>The First Case of 2019 Novel Coronavirus Pneumonia Imported into Korea from Wuhan, China: Implication for Infection Prevention and Control Measures</t>
  </si>
  <si>
    <t>Kim, Jin Yong; Choe, Pyoeng Gyun; Oh, Yoonju; Oh, Kyung Joong; Kim, Jinsil; Park, So Jeong; Park, Ji Hye; Na, Hye Kyoung; Oh, Myoung Don</t>
  </si>
  <si>
    <t>In December 2019, a viral pneumonia outbreak caused by a novel betacoronavirus, the 2019 novel coronavirus (2019-nCoV), began in Wuhan, China. We report the epidemiological and clinical features of the first patient with 2019-nCoV pneumonia imported into Korea from Wuhan. This report suggests that in the early phase of 2019-nCoV pneumonia, chest radiography would miss patients with pneumonia and highlights taking travel history is of paramount importance for early detection and isolation of 2019-nCoV cases.</t>
  </si>
  <si>
    <t>e61-e61</t>
  </si>
  <si>
    <t>10.3346/jkms.2020.35.e61</t>
  </si>
  <si>
    <t>#533</t>
  </si>
  <si>
    <t>The Outbreak Cases with the Novel Coronavirus Suggest Upgraded Quarantine and Isolation in Korea</t>
  </si>
  <si>
    <t>Yoo, Jin Hong; Hong, Sung Tae</t>
  </si>
  <si>
    <t>e62-e62</t>
  </si>
  <si>
    <t>10.3346/jkms.2020.35.e62</t>
  </si>
  <si>
    <t>#532</t>
  </si>
  <si>
    <t>Yoo 2020</t>
  </si>
  <si>
    <t>Evolving status of the 2019 novel coronavirus Infection: proposal of conventional serologic assays for disease diagnosis and infection monitoring [Commentary/Review]</t>
  </si>
  <si>
    <t>Xiao, Shu-Yuan; Wu, Yingjie; Liu, Huan</t>
  </si>
  <si>
    <t>Abstract The novel coronavirus (nCoV-2019) outbreak in Wuhan, China has spread rapidly nationwide, with some cases occurring in other parts of the world. Although most patients present with mild febrile illness with patchy pulmonary inflammation, a significant portion develop severe acute respiratory distress syndrome (ARDS), with a current case fatality of 2.3-3%. Diagnosis is based on clinical history and laboratory and chest radiographic findings, but confirmation currently relies on nucleic acid-based assays. The latter are playing an important role in facilitating patient isolation, treatment and assessment of infectious activities. However, due to their limited capacity to handle an epidemic of the current scale and insufficient supply of assay kits, only a portion of suspected cases can be tested, leading to incompleteness and inaccuracy in updating new cases, as well as delayed diagnosis. Furthermore, there has not been enough time to assess specificity and sensitivity. Conventional serological assays, such as enzyme-linked immunoassay (ELISA) for specific IgM and IgG antibodies, should offer a high-throughput alternative, which allows for uniform tests for all suspected patients, and can facilitate more complete identification of infected cases and avoidance of unnecessary cross infection among unselected patients. This article is protected by copyright. All rights reserved.</t>
  </si>
  <si>
    <t>#529</t>
  </si>
  <si>
    <t>Analysis of CT features of 15 Children with 2019 novel coronavirus infection</t>
  </si>
  <si>
    <t>Feng, K.; Yun, Y. X.; Wang, X. F.; Yang, G. D.; Zheng, Y. J.; Lin, C. M.; Wang, L. F.</t>
  </si>
  <si>
    <t>Objective: To explore imaging characteristics of children with 2019 novel coronavirus (2019-nCoV) infection. Methods: A retrospective analysis was performed on clinical data and chest CT images of 15 children diagnosed with 2019-nCoV. They were admitted to the third people's Hospital of Shenzhen from January 16 to February 6, 2020. The distribution and morphology of pulmonary lesions on chest CT images were analyzed. Results: Among the 15 children, there were 5 males and 10 females, aged from 4 to 14 years old. Five of the 15 children were febrile and 10 were asymptomatic on first visit. The first nasal or pharyngeal swab samples in all the 15 cases were positive for 2019-nCoV nucleic acid. For their first chest CT images, 6 patients had no lesions, while 9 patients had pulmonary inflammation lesions. Seven cases of small nodular ground glass opacities and 2 cases of speckled ground glass opacities were found. After 3 to 5 days of treatment, 2019-nCoV nucleic acid in a second respiratory sample turned negative in 6 cases. Among them, chest CT images showed less lesions in 2 cases, no lesion in 3 cases, and no improvement in 1 case. Other 9 cases were still positive in a second nucleic acid test. Six patients showed similar chest CT inflammation, while 3 patients had new lesions, which were all small nodular ground glass opacities. Conclusions: The early chest CT images of children with 2019-nCoV infection are mostly small nodular ground glass opacities. The clinical symptoms of children with 2019-nCoV infection are nonspecific. Dynamic reexamination of chest CT and nucleic acid are important.</t>
  </si>
  <si>
    <t>10.3760/cma.j.issn.0578-1310.2020.0007</t>
  </si>
  <si>
    <t>#1011</t>
  </si>
  <si>
    <t>Chinaâ€™s chemical industry shadowed by the coronavirus</t>
  </si>
  <si>
    <t>With its escalating infections, city shutdowns, and nationwide transportation halts, the epidemic of the novel coronavirus is starting to strain Chinaâ€™s chemical industry. But experts see the impact as manageable andâ€”they hopeâ€”short lived. By the afternoon of Feb. 6, more than 28,000 people in China were confirmed infected with the virus, almost 20,000 of them in the central Chinese province of Hubei. The death toll in China was 564, compared with 349 deaths in all of China from the severe acute respiratory syndrome (SARS) virus in 2003. The government shut down travel in and out of all cities in Hubei and extended the Lunar New Year holiday until Feb. 9 or 10 for most factories nationwide. Even if the epidemic is controlled in the next few months, frozen consumption, reduced factory output, and disturbed supply chains will cut 0.1 to 0.2 percentage points from global economic growth in 2020, according</t>
  </si>
  <si>
    <t>10.1021/cen-09806-buscon1</t>
  </si>
  <si>
    <t>#1002</t>
  </si>
  <si>
    <t>Clinical and epidemiological characteristics of 34 children with 2019 novel coronavirus infection in Shenzhen</t>
  </si>
  <si>
    <t>Wang, X. F.; Yuan, J.; Zheng, Y. J.; Chen, J.; Bao, Y. M.; Wang, Y. R.; Wang, L. F.; Li, H.; Zeng, J. X.; Zhang, Y. H.; Liu, Y. X.; Liu, L.</t>
  </si>
  <si>
    <t>Objective: To describe the characteristics of clinical manifestations and epidemiology of children with 2019 novel coronavirus (2019-nCoV) infection. Methods: All 34 children with laboratory-confirmed 2019-nCoV infection by quantitative real-time reverse transcription-PCR through nasopharyngeal swab specimens were admitted to the Third People's Hospital of Shenzhen from January 19 to Febuary 7, 2020. Clinical data and epidemiological history of these patients were retrospectively collected and analyzed. Results: Among the 34 cases, 14 were males, and 20 were females. The median age was 8 years and 11 months. No patients had underlying diseases. There were 28 children (82%) related with a family cluster outbreak. There were 26 children (76%) with a travel or residence history in Hubei Province. These patients could be categorized into different clinical types, including 22 (65%) common cases, 9 (26%) mild cases and 3 (8.8%) asymptomatic cases. No severe or critical cases were identified. The most common symptoms were fever (17 cases, 50%) and cough (13 cases, 38% ). In the 34 cases, the white blood cell counts of 28 cases (82%) were normal. Five cases had white blood cell counts more than 10Ã—10(9)/L. One case had white blood cell counts less than 4Ã—10(9)/L. Neutropenia and lymphopenia was found in one case, respectively. C-reactive protein levels and erythrocyte sedimentation rates were elevated in 1 and 5 case, respectively. Elevated procalcitonin was found in 1 case and D-Dimer in 3 cases. The levels of lactic dehydrogenase (LDH) were more than 400 U/L in 10 cases. The CT images of these patients showed bilateral multiple patchy or nodular ground-glass opacities and/or infiltrating shadows in middle and outer zone of the lung or under the pleura. Twenty patients were treated with lopinavir and ritonavir. Glucocorticoids and immunoglobulin were not used in any cases. All the cases improved and were discharged from hospital. Further following up was need. Conclusions: The clinical manifestations in children with 2019-nCoV infection are non-specific and are milder than that in adults. Chest CT scanning is heplful for early diagnosis. Children's infection is mainly caused by family cluster outbreak and imported cases. Family daily prevention is the main way to prevent 2019-nCoV infection.</t>
  </si>
  <si>
    <t>10.3760/cma.j.issn.0578-1310.2020.0008</t>
  </si>
  <si>
    <t>#1004</t>
  </si>
  <si>
    <t>The Extent of Transmission of Novel Coronavirus in Wuhan, China, 2020</t>
  </si>
  <si>
    <t>Nishiura, Hiroshi; Jung, Sung-mok; Linton, Natalie M.; Kinoshita, Ryo; Yang, Yichi; Hayashi, Katsuma; Kobayashi, Tetsuro; Yuan, Baoyin; Akhmetzhanov, Andrei R.</t>
  </si>
  <si>
    <t>A cluster of pneumonia cases linked to a novel coronavirus (2019-nCoV) was reported by China in late December 2019. Reported case incidence has now reached the hundreds, but this is likely an underestimate. As of 24 January 2020, with reports of thirteen exportation events, we estimate the cumulative incidence in China at 5502 cases (95% confidence interval: 3027, 9057). The most plausible number of infections is in the order of thousands, rather than hundreds, and there is a strong indication that untraced exposures other than the one in the epidemiologically linked seafood market in Wuhan have occurred.</t>
  </si>
  <si>
    <t>10.3390/jcm9020330</t>
  </si>
  <si>
    <t>#52</t>
  </si>
  <si>
    <t>Clinical characteristics of 30 medical workers infected with new coronavirus pneumonia</t>
  </si>
  <si>
    <t>Liu, M.; He, P.; Liu, H. G.; Wang, X. J.; Li, F. J.; Chen, S.; Lin, J.; Chen, P.; Liu, J. H.; Li, C. H.</t>
  </si>
  <si>
    <t>Objective: To investigate the clinical characteristics of medical staff with novel coronavirus pneumonia(NCP). Methods: 30 patients infected with novel coronavirus referred to jianghan university hospital between January 11, 2020 and January 3, 2020 were studied. The data reviewed included those of clinical manifestations, laboratory investigation and Radiographic features. Results: The patients consisted of 10 men and 20 women, including 22 doctors and 8 nurses,aged 21~59 years(mean 35Â±8 years).They were divided to 26 common type and 4 severe cases, all of whom had close(within 1m) contact with patients infected of novel coronavirus pneumonia. The average contact times were 12 (7,16) and the average cumulative contact time was 2 (1.5,2.7) h.Clinical symptoms of these patients were fever in 23 patients (76.67%) , headache in 16 petients (53.33%) , fatigue or myalgia in 21patients (70%) , nausea, vomiting or diarrhea in 9 petients (30%) , cough in 25 petients (83.33%) , and dyspnea in 14 petients (46.67%) .Routine blood test revealed WBC &lt;4.0Ã—10(9)/L in 8 petients (26.67%) , (4-10) Ã—10(9)/L in 22 petients (73.33%) , and WBC&gt;4.0Ã—10(9)/L in 4 petients (13.33%) during the disease.Lymphocyte count &lt;1.0Ã—10(9)/L occurred in 12 petients (40%),abnormal liver function in 7 petients (23.33%) ,myocardial damage in 5 petients(16.67%), elevated D-dimer (&gt;0.5mg/l) in 5 patients (16.67%). Compared with normal patients, the average exposure times, cumulative exposure time, BMI, Fever time, white blood cell count, liver enzyme, LDH, myoenzyme and D-dimer were significantly increased in severe patients, while the lymphocyte count and albumin levels in peripheral blood were significantly decreased.Chest CT mainly showed patchy shadows and interstitial changes.According to imaging examination, 11 patients (36.67%) showed Unilateral pneumonia and 19 patients (63.33%) showed bilateral pneumonia,4 patients (13.33%) showed bilateral multiple mottling and ground-glass opacity.Compared with the patients infected in the protected period, the proportion of severe infection and bilateral pneumonia were both increased in the patients infected in unprotected period. Conclusion: Medical staffs are at higher risk of infection.Infection rates are associated with contact time, the amount of suction virus. Severe patients had BMI increased, heating time prolonged , white blood cell count, lymphocyte count, D-dimer and albumin level significantly changed and were prone to be complicated with liver damage and myocardial damage.Strict protection measures is important to prevent infection for medical workers.</t>
  </si>
  <si>
    <t>E016-E016</t>
  </si>
  <si>
    <t>10.3760/cma.j.issn.1001-0939.2020.0016</t>
  </si>
  <si>
    <t>#1008</t>
  </si>
  <si>
    <t>Pandemic potential of 2019-nCoV</t>
  </si>
  <si>
    <t>Thompson, Robin</t>
  </si>
  <si>
    <t>https://doi.org/10.1016/S1473-3099(20)30068-2</t>
  </si>
  <si>
    <t>#514</t>
  </si>
  <si>
    <t>Thompson 2020</t>
  </si>
  <si>
    <t>2019-nCoV in context: lessons learned?</t>
  </si>
  <si>
    <t>Kock, Richard A.; Karesh, William B.; Veas, Francisco; Velavan, Thirumalaisamy P.; Simons, David; Mboera, Leonard E. G.; Dar, Osman; Arruda, LiÃ£ BÃ¡rbara; Zumla, Alimuddin</t>
  </si>
  <si>
    <t>The Lancet Planetary Health</t>
  </si>
  <si>
    <t>https://doi.org/10.1016/S2542-5196(20)30035-8</t>
  </si>
  <si>
    <t>#513</t>
  </si>
  <si>
    <t>Kock 2020</t>
  </si>
  <si>
    <t>Australian Government releases face masks to protect against coronavirus</t>
  </si>
  <si>
    <t>Kirby, Tony</t>
  </si>
  <si>
    <t>https://doi.org/10.1016/S2213-2600(20)30064-3</t>
  </si>
  <si>
    <t>#512</t>
  </si>
  <si>
    <t>Kirby 2020</t>
  </si>
  <si>
    <t>Did pangolins spread the China coronavirus to people?</t>
  </si>
  <si>
    <t>Genetic sequences of viruses isolated from the scaly animals are 99% similar to that of the circulating virus â€” but the work is yet to be formally published. Genetic sequences of viruses isolated from the scaly animals are 99% similar to that of the circulating virus â€” but the work is yet to be formally published.</t>
  </si>
  <si>
    <t>doi:10.1038/d41586-020-00364-2</t>
  </si>
  <si>
    <t>#502</t>
  </si>
  <si>
    <t>Challenges to the system of reserve medical supplies for public health emergencies: reflections on the outbreak of the severe acute respiratory syndrome coronavirus 2 (SARS-CoV-2) epidemic in China</t>
  </si>
  <si>
    <t>Wang, Xu; Zhang, Xiaoxi; He, Jiangjiang</t>
  </si>
  <si>
    <t>On December 31, 2019, the Wuhan Municipal Health Commission announced an outbreak of severe acute respiratory syndrome coronavirus 2 (SARS-CoV-2), China is now at a critical period in the control of the epidemic. The Chinese Government has been taking a series of rapid, comprehensive, and effective prevention and control measures. As the pandemic has developed, a fact has become apparent: there is a serious dearth of emergency medical supplies, and especially an extreme shortage of personal protective equipment such as masks and medical protective clothing. This is one of the major factors affecting the progress of epidemic prevention and control. Although China has made great efforts to strengthen the ability to quickly respond to public health emergencies since the SARS outbreak in 2003 and it has clarified requirements for emergency supplies through legislation, the emergency reserve supplies program has not been effectively implemented, and there are also deficiencies in the types, quantity, and availability of emergency medical supplies. A sound system of emergency reserve supplies is crucial to the management of public health emergencies. Based on international experiences with pandemic control, the world should emphasize improving the system of emergency reserve medical supplies in the process of establishing and improving public health emergency response systems, and it should promote the establishment of international cooperative programs to jointly deal with public health emergencies of international concern in the future.</t>
  </si>
  <si>
    <t>10.5582/bst.2020.01043</t>
  </si>
  <si>
    <t>#1005</t>
  </si>
  <si>
    <t>Viruses from animals</t>
  </si>
  <si>
    <t>Infections that cross over from other species are a deadly problem</t>
  </si>
  <si>
    <t>https://doi.org/10.1016/S0262-4079(20)30236-0</t>
  </si>
  <si>
    <t>#500</t>
  </si>
  <si>
    <t>Importation and Human-to-Human Transmission of a Novel Coronavirus in Vietnam</t>
  </si>
  <si>
    <t>Phan, Lan T.; Nguyen, Thuong V.; Luong, Quang C.; Nguyen, Thinh V.; Nguyen, Hieu T.; Le, Hung Q.; Nguyen, Thuc T.; Cao, Thang M.; Pham, Quang D.</t>
  </si>
  <si>
    <t>10.1056/NEJMc2001272</t>
  </si>
  <si>
    <t>#50</t>
  </si>
  <si>
    <t>Public responses to the novel 2019 coronavirus (2019-nCoV) in Japan: mental health consequences and target populations</t>
  </si>
  <si>
    <t>Shigemura, Jun; Ursano, Robert J.; Morganstein, Joshua C.; Kurosawa, Mie; Benedek, David M.</t>
  </si>
  <si>
    <t>10.1111/pcn.12988</t>
  </si>
  <si>
    <t>#496</t>
  </si>
  <si>
    <t>Shigemura 2020</t>
  </si>
  <si>
    <t>CT Manifestations of Two Cases of 2019 Novel Coronavirus (2019-nCoV) Pneumonia</t>
  </si>
  <si>
    <t>Fang, Yicheng; Zhang, Huangqi; Xu, Yunyu; Xie, Jicheng; Pang, Peipei; Ji, Wenbin</t>
  </si>
  <si>
    <t>200280-200280</t>
  </si>
  <si>
    <t>10.1148/radiol.2020200280</t>
  </si>
  <si>
    <t>#495</t>
  </si>
  <si>
    <t>Evolution of CT Manifestations in a Patient Recovered from 2019 Novel Coronavirus (2019-nCoV) Pneumonia in Wuhan, China</t>
  </si>
  <si>
    <t>Shi, Heshui; Han, Xiaoyu; Zheng, Chuansheng</t>
  </si>
  <si>
    <t>200269-200269</t>
  </si>
  <si>
    <t>10.1148/radiol.2020200269</t>
  </si>
  <si>
    <t>#494</t>
  </si>
  <si>
    <t>A data driven time-dependent transmission rate for tracking an epidemic: a case study of 2019-nCoV</t>
  </si>
  <si>
    <t>Huang, Norden E.; Qiao, Fangli</t>
  </si>
  <si>
    <t>Science Bulletin</t>
  </si>
  <si>
    <t>https://doi.org/10.1016/j.scib.2020.02.005</t>
  </si>
  <si>
    <t>#492</t>
  </si>
  <si>
    <t>Preliminary estimation of the basic reproduction number of novel coronavirus (2019-nCoV) in China, from 2019 to 2020: A data-driven analysis in the early phase of the outbreak</t>
  </si>
  <si>
    <t>Backgrounds An ongoing outbreak of a novel coronavirus (2019-nCoV) pneumonia hit a major city of China, Wuhan, December 2019 and subsequently reached other provinces/regions of China and countries. We present estimates of the basic reproduction number,R0, of 2019-nCoV in the early phase of the outbreak. Methods Accounting for the impact of the variations in disease reporting rate, we modelled the epidemic curve of 2019-nCoV cases time series, in mainland China from January 10 to January 24, 2020, through the exponential growth. With the estimated intrinsic growth rate (Î³), we estimated R0 by using the serial intervals (SI) of two other well-known coronavirus diseases, MERS and SARS, as approximations for the true unknown SI. Findings The early outbreak data largely follows the exponential growth. We estimated that the meanR0 ranges from 2.24 (95%CI: 1.96-2.55) to 3.58 (95%CI: 2.89-4.39) associated with 8-fold to 2-fold increase in the reporting rate. We demonstrated that changes in reporting rate substantially affect estimates of R0. Conclusion The mean estimate ofR0 for the 2019-nCoV ranges from 2.24 to 3.58, and significantly larger than 1. Our findings indicate the potential of 2019-nCoV to cause outbreaks.</t>
  </si>
  <si>
    <t>https://doi.org/10.1016/j.ijid.2020.01.050</t>
  </si>
  <si>
    <t>#100</t>
  </si>
  <si>
    <t>Molecular mechanism for antibody-dependent enhancement of coronavirus entry</t>
  </si>
  <si>
    <t>Wan, Y.; Shang, J.; Sun, S.; Tai, W.; Chen, J.; Geng, Q.; He, L.; Chen, Y.; Wu, J.; Shi, Z.; Zhou, Y.; Du, L.; Li, F.</t>
  </si>
  <si>
    <t>Antibody-dependent enhancement (ADE) of viral entry has been a major concern for epidemiology, vaccine development and antibody-based drug therapy. However, the molecular mechanism behind ADE is still elusive. Coronavirus spike protein mediates viral entry into cells by first binding to a receptor on host cell surface and then fusing viral and host membranes. Here we investigated how a neutralizing monoclonal antibody (mAb), which targets the receptor-binding domain (RBD) of MERS coronavirus spike, mediates viral entry using pseudovirus entry and biochemical assays. Our results showed that mAb binds to the virus-surface spike, allowing it to undergo conformational changes and become prone to proteolytic activation. Meanwhile, mAb binds to cell-surface IgG Fc receptor, guiding viral entry through canonical viral-receptor-dependent pathways. Our data suggest that the antibody/Fc-receptor complex functionally mimics viral receptor in mediating viral entry. Moreover, we characterized mAb dosages in viral-receptor-dependent, antibody-dependent, and both-receptors-dependent entry pathways, delineating guidelines on mAb usages in treating viral infections. Our study reveals a novel molecular mechanism for antibody-enhanced viral entry and can guide future vaccination and antiviral strategies.Significance Antibody-dependent enhancement (ADE) of viral entry has been observed for many viruses. It was shown that antibodies target one serotype of viruses but only sub-neutralize another, leading to ADE of the latter viruses. Here we identify a novel mechanism for ADE: a neutralizing antibody binds to the virus-surface spike protein of coronaviruses like a viral receptor, triggers a conformational change of the spike, and mediates viral entry into IgG-Fc-receptor-expressing cells through canonical viral-receptor-dependent pathways. We further evaluated how antibody dosages impacted viral entry into cells expressing viral receptor, Fc receptor, or both receptors. This study reveals complex roles of antibodies in viral entry and can guide future vaccine design and antibody-based drug therapy.</t>
  </si>
  <si>
    <t>Journal of virology</t>
  </si>
  <si>
    <t>10.1128/JVI.02015-19</t>
  </si>
  <si>
    <t>#10</t>
  </si>
  <si>
    <t>Wan 2019</t>
  </si>
  <si>
    <t>Online mental health services in China during the COVID-19 outbreak</t>
  </si>
  <si>
    <t>Liu, Shuai; Yang, Lulu; Zhang, Chenxi; Xiang, Yu-Tao; Liu, Zhongchun; Hu, Shaohua; Zhang, Bin</t>
  </si>
  <si>
    <t>10.1016/S2215-0366(20)30077-8</t>
  </si>
  <si>
    <t>#1189</t>
  </si>
  <si>
    <t>Outbreak of coronavirus disease 2019</t>
  </si>
  <si>
    <t>Burki, Talha</t>
  </si>
  <si>
    <t>10.1016/S1473-3099(20)30076-1</t>
  </si>
  <si>
    <t>#1163</t>
  </si>
  <si>
    <t>Emerging coronaviruses: Genome structure, replication, and pathogenesis</t>
  </si>
  <si>
    <t>Chen, Y.; Liu, Q.; Guo, D.</t>
  </si>
  <si>
    <t>The recent emergence of a novel coronavirus (2019-nCoV), which is causing an outbreak of unusual viral pneumonia in patients in Wuhan, a central city in China, is another warning of the risk of CoVs posed to public health. In this minireview, we provide a brief introduction of the general features of CoVs and describe diseases caused by different CoVs in humans and animals. This review will help understand the biology and potential risk of CoVs that exist in richness in wildlife such as bats.</t>
  </si>
  <si>
    <t>10.1002/jmv.25681</t>
  </si>
  <si>
    <t>#989</t>
  </si>
  <si>
    <t>Medicinal chemistry strategies toward host targeting antiviral agents</t>
  </si>
  <si>
    <t>Ji, Xingyue; Li, Zhuorong</t>
  </si>
  <si>
    <t>Direct-acting antiviral agents (DAAs) represent a class of drugs targeting viral proteins and have been demonstrated to be very successful in combating viral infections in clinic. However, DAAs suffer from several inherent limitations, including narrow-spectrum antiviral profiles and liability to drug resistance, and hence there are still unmet needs in the treatment of viral infections. In comparison, host targeting antivirals (HTAs) target host factors for antiviral treatment. Since host proteins are probably broadly required for various viral infections, HTAs are not only perceived, but also demonstrated to exhibit broad-spectrum antiviral activities. In addition, host proteins are not under the genetic control of viral genome, and hence HTAs possess much higher genetic barrier to drug resistance as compared with DAAs. In recent years, much progress has been made to the development of HTAs with the approval of chemokine receptor type 5 antagonist maraviroc for human immunodeficiency virus treatment and more in the pipeline for other viral infections. In this review, we summarize various host proteins as antiviral targets from a medicinal chemistry prospective. Challenges and issues associated with HTAs are also discussed. Abstract Direct-acting antiviral agents (DAAs) represent a class of drugs targeting viral proteins and have been demonstrated to be very successful in combating viral infections in clinic. However, DAAs suffer from several inherent limitations, including narrow-spectrum antiviral profiles and liability to drug resistance, and hence there are still unmet needs in the treatment of viral infections. In comparison, host targeting antivirals (HTAs) target host factors for antiviral treatment. Since host proteins are probably broadly required for various viral infections, HTAs are not only perceived, but also demonstrated to exhibit broad-spectrum antiviral activities. In addition, host proteins are not under the genetic control of viral genome, and hence HTAs possess much higher genetic barrier to drug resistance as compared with DAAs. In recent years, much progress has been made to the development of HTAs with the approval of chemokine receptor type 5 antagonist maraviroc for human immunodeficiency virus treatment and more in the pipeline for other viral infections. In this review, we summarize various host proteins as antiviral targets from a medicinal chemistry prospective. Challenges and issues associated with HTAs are also discussed.</t>
  </si>
  <si>
    <t>Medicinal Research Reviews</t>
  </si>
  <si>
    <t>10.1002/med.21664</t>
  </si>
  <si>
    <t>#971</t>
  </si>
  <si>
    <t>Novel coronavirus pneumonia emergency in Zhuhai: impact and challenges</t>
  </si>
  <si>
    <t>Jin, Hao; Lu, Ligong; Liu, Junwei; Cui, Min</t>
  </si>
  <si>
    <t>https://doi.org/10.1016/j.jhin.2020.02.005</t>
  </si>
  <si>
    <t>#966</t>
  </si>
  <si>
    <t>Pneumonia Associated with 2019 Novel Coronavirus: Can Computed Tomographic Findings Help Predict the Prognosis of the Disease?</t>
  </si>
  <si>
    <t>Lee, Kyung Soo</t>
  </si>
  <si>
    <t>10.3348/kjr.2020.0096</t>
  </si>
  <si>
    <t>#955</t>
  </si>
  <si>
    <t>Li, Z. Y.; Meng, L. Y.</t>
  </si>
  <si>
    <t>10.3760/cma.j.issn.1002-0098.2020.0001</t>
  </si>
  <si>
    <t>#952</t>
  </si>
  <si>
    <t>An update on the epidemiological characteristics of novel coronavirus pneumoniaï¼ˆCOVID-19ï¼‰</t>
  </si>
  <si>
    <t>Through literature review and group discussion, Special Expert Group for Control of the Epidemic of Novel Coronavirus Pneumonia of the Chinese Preventive Medicine Association formulated an update on the epidemiological characteristics of novel coronavirus pneumonia (NCP). The initial source of the 2019 novel coronavirus (2019-nCoV) was the Huanan seafood market in Wuhan, Hubei province, China, with pangolins as a potential animal host. Currently the main source of infection is NCP patients, and asymptomatic carriers may also be infectious. The virus is believed transmitted mostly via droplets or contact. People are all generally susceptible to the virus. The average incubation period was 5.2 days, and the basic reproductive number R(0) was 2.2 at the onset of the outbreak. Most NCP patients were clinically mild cases. The case fatality rate was 2.38%, and elderly men with underlying diseases were at a higher risk of death. Strategies for prevention and control of NCP include improving epidemic surveillance, quarantining the source of infection, speeding up the diagnosis of suspected cases, optimizing the management of close contacts, tightening prevention and control of cluster outbreaks and hospital infection, preventing possible rebound of the epidemic after people return to work from the Chinese Spring Festival holiday, and strengthening community prevention and control.</t>
  </si>
  <si>
    <t>139-144</t>
  </si>
  <si>
    <t>10.3760/cma.j.issn.0254-6450.2020.02.002</t>
  </si>
  <si>
    <t>#915</t>
  </si>
  <si>
    <t>COVID-19 Update From China</t>
  </si>
  <si>
    <t>By mid-February 2020 there were 60,000 confirmed cases of COVID-19, the vast majority diagnosed in Hubei Province (including Wuhan city) in mainland China. China CDC Chief Epidemiologist Zunyou Wu, MD, PhD discusses the latest COVID-19 developments in the country with JAMA Editor in Chief Howard Bauchner, MD.</t>
  </si>
  <si>
    <t>#887</t>
  </si>
  <si>
    <t>JAMA 2020</t>
  </si>
  <si>
    <t>Initial CT findings and temporal changes in patients with the novel coronavirus pneumonia (2019-nCoV): a study of 63 patients in Wuhan, China</t>
  </si>
  <si>
    <t>Pan, Yueying; Guan, Hanxiong; Zhou, Shuchang; Wang, Yujin; Li, Qian; Zhu, Tingting; Hu, Qiongjie; Xia, Liming</t>
  </si>
  <si>
    <t>The purpose of this study was to observe the imaging characteristics of the novel coronavirus pneumonia.</t>
  </si>
  <si>
    <t>10.1007/s00330-020-06731-x</t>
  </si>
  <si>
    <t>#869</t>
  </si>
  <si>
    <t>Potential role of inanimate surfaces for the spread of coronaviruses and their inactivation with disinfectant agents</t>
  </si>
  <si>
    <t>Kampf, GÃ¼nter</t>
  </si>
  <si>
    <t>Summary The novel human coronavirus 2019-nCoV has become a global health concern causing severe respiratory tract infections in humans. Human-to-human transmissions have been described, probably via droplets but possibly also via contaminated hands or surfaces. In a recent review on the persistence of human and veterinary coronaviruses on inanimate surfaces it was shown that human coronaviruses such as Severe Acute Respiratory Syndrome (SARS) coronavirus, Middle East Respiratory Syndrome (MERS) coronavirus or endemic human coronaviruses (HCoV) can persist on inanimate surfaces like metal, glass or plastic for up to 9 days. Some disinfectant agents effectively reduce coronavirus infectivity within 1 minute such 62% - 71% ethanol, 0.5% hydrogen peroxide or 0.1% sodium hypochlorite. Other compounds such as 0.05% - 0.2% benzalkonium chloride or 0.02% chlorhexidine digluconate are less effective. An effective surface disinfection may help to ensure an early containment and prevention of further viral spread.</t>
  </si>
  <si>
    <t>Infection Prevention in Practice</t>
  </si>
  <si>
    <t>https://doi.org/10.1016/j.infpip.2020.100044</t>
  </si>
  <si>
    <t>#867</t>
  </si>
  <si>
    <t>Kampf 2020</t>
  </si>
  <si>
    <t>The reproductive number of COVID-19 is higher compared to SARS coronavirus</t>
  </si>
  <si>
    <t>Liu, Ying; Gayle, Albert A.; Wilder-Smith, Annelies; RocklÃ¶v, Joacim</t>
  </si>
  <si>
    <t>Teaser: Our review found the average R0 for 2019-nCoV to be 3.28, which exceeds WHO estimates of 1.4 to 2.5.Here we review the basic reproduction number (R0) of the 2019-nCoV virus. R0 is an indication of the transmissibility of a virus, representing the average number of new infections generated by an infectious person in a totally naÃ¯ve population. For R0 greater than one the number infected is likely to increase, and for R0 less than one transmission is likely to die out. The basic reproduction number is a central concept in infectious disease epidemiology, indicating the risk of an infectious agent with respect to epidemic spread.</t>
  </si>
  <si>
    <t>10.1093/jtm/taaa021</t>
  </si>
  <si>
    <t>#852</t>
  </si>
  <si>
    <t>A novel coronavirus outbreak of global health concern - Comment - Correction</t>
  </si>
  <si>
    <t>Chen Wang, Peter W Horby, Frederick G Hayden, George F Gao</t>
  </si>
  <si>
    <t>Wang C, Horby PW, Hayden FG, Gao GF. A novel coronavirus outbreak of global health concern. Lancet 2020; published online Jan 24. https://dox.doi.org/S0140-6736(20)30185-9â€”In this. Comment, the first sentence of the third paragraph should have read â€œOf the 41 patients in this cohort, 22 (55%) developed severe dyspnoea and 13 (32%) required admission to an intensive care unit, and six died.â€ And in the table, the title of the third row should have read â€œLocation of first detectionâ€. These corrections have been made to the online version as of Jan 29, 2020, and will be made to the printed version.</t>
  </si>
  <si>
    <t>https://doi.org/10.1016/S0140-6736(20)30250-6</t>
  </si>
  <si>
    <t>#847</t>
  </si>
  <si>
    <t>ChenWang 2020</t>
  </si>
  <si>
    <t xml:space="preserve">elizabeth mumford (2020-02-15 01:57:51)(Select): linked to #7; </t>
  </si>
  <si>
    <t>Protecting health-care workers from subclinical coronavirus infection</t>
  </si>
  <si>
    <t>Chang, De; Xu, Huiwen; Rebaza, Andre; Sharma, Lokesh; Dela Cruz, Charles S.</t>
  </si>
  <si>
    <t>https://doi.org/10.1016/S2213-2600(20)30066-7</t>
  </si>
  <si>
    <t>#833</t>
  </si>
  <si>
    <t>Therapeutic and triage strategies for 2019 novel coronavirus disease in fever clinics</t>
  </si>
  <si>
    <t>Zhang, Jinnong; Zhou, Luqian; Yang, Yuqiong; Peng, Wei; Wang, Wenjing; Chen, Xuelin</t>
  </si>
  <si>
    <t>https://doi.org/10.1016/S2213-2600(20)30071-0</t>
  </si>
  <si>
    <t>#832</t>
  </si>
  <si>
    <t>Nutraceuticals have potential for boosting the type 1 interferon response to RNA viruses including influenza and coronavirus</t>
  </si>
  <si>
    <t>McCarty, Mark F.; DiNicolantonio, James J.</t>
  </si>
  <si>
    <t>Progress in Cardiovascular Diseases</t>
  </si>
  <si>
    <t>https://doi.org/10.1016/j.pcad.2020.02.007</t>
  </si>
  <si>
    <t>#824</t>
  </si>
  <si>
    <t>McCarty 2020</t>
  </si>
  <si>
    <t>Novel Coronavirus Outbreak in Wuhan, China, 2020: Intense Surveillance Is Vital for Preventing Sustained Transmission in New Locations</t>
  </si>
  <si>
    <t>Thompson, Robin N.</t>
  </si>
  <si>
    <t>The outbreak of pneumonia originating in Wuhan, China, has generated 24,500 confirmed cases, including 492 deaths, as of 5 February 2020. The virus (2019-nCoV) has spread elsewhere in China and to 24 countries, including South Korea, Thailand, Japan and USA. Fortunately, there has only been limited human-to-human transmission outside of China. Here, we assess the risk of sustained transmission whenever the coronavirus arrives in other countries. Data describing the times from symptom onset to hospitalisation for 47 patients infected early in the current outbreak are used to generate an estimate for the probability that an imported case is followed by sustained human-to-human transmission. Under the assumptions that the imported case is representative of the patients in China, and that the 2019-nCoV is similarly transmissible to the SARS coronavirus, the probability that an imported case is followed by sustained human-to-human transmission is 0.41 (credible interval [0.27, 0.55]). However, if the mean time from symptom onset to hospitalisation can be halved by intense surveillance, then the probability that an imported case leads to sustained transmission is only 0.012 (credible interval [0, 0.099]). This emphasises the importance of current surveillance efforts in countries around the world, to ensure that the ongoing outbreak will not become a global pandemic.</t>
  </si>
  <si>
    <t>E498</t>
  </si>
  <si>
    <t>10.3390/jcm9020498</t>
  </si>
  <si>
    <t>#910</t>
  </si>
  <si>
    <t>Novel Coronavirus Infection in Hospitalized Infants Under 1 Year of Age in China</t>
  </si>
  <si>
    <t>Wei, Min Yuan, Jingping Liu,Yu Fu,Tao Yu,Xue Zhang,Zhi-Jiang</t>
  </si>
  <si>
    <t>Previous studies suggest that COVID-19 is more likely to infect older adult men, particularly those with chronic comorbidities.2-4 Few infections in children have been reported. We identified all infected infants in China and described demographic, epidemiologic, and clinical features.</t>
  </si>
  <si>
    <t>#884</t>
  </si>
  <si>
    <t>Initiation of a new infection control system for the COVID-19 outbreak</t>
  </si>
  <si>
    <t>Chen, Xuejiao; Tian, Junzhang; Li, Guanming; Li, Guowei</t>
  </si>
  <si>
    <t>10.1016/S1473-3099(20)30110-9</t>
  </si>
  <si>
    <t>#1195</t>
  </si>
  <si>
    <t>Recommendations for general surgery clinical practice in novel coronavirus pneumonia situation</t>
  </si>
  <si>
    <t>TAO, Kai xiong; ZHANG, Bi xiang; ZHANG, Peng; ZHU, Peng; WANG, Guo bin; CHEN, Xiao ping</t>
  </si>
  <si>
    <t>Novel coronavirus pneumonia (NCP) is a highly infectious disease, has a long incubation period and a variety of clinical manifestations, which has a significant impact on public health and life. Afterwards, scientific and standardized work processing during the epidemic is of great significance for prevention and control. In order to implement the central government's decision-making deployment and defeat the NCP as soon as possible, we had focused on the key points in the clinical work of general surgery according to latest relevant guidelines, literature and experience in epidemic prevention. Finally, we drafted the prevention and control strategies and recommendations to make a reference for medical staff of general surgery to fight NCP.</t>
  </si>
  <si>
    <t>#1027</t>
  </si>
  <si>
    <t>Manual de bioseguridad para prestadores de servicios de salud que brinden atenciÃ³n en salud ante la eventual introducciÃ³n del nuevo coronavirus (nCoV-2019) a Colombia</t>
  </si>
  <si>
    <t>Ministerio de Salud y ProtecciÃ³n, Social</t>
  </si>
  <si>
    <t>Objetivo: Orientar a los Prestadores de Servicios de Salud del paÃ­s sobre las normas de bioseguridad que se requieren implementar, frente a casos sospechosos o confirmados del nuevo coronavirus (nCoV-2019), con el fin de disminuir el riesgo de transmisiÃ³n del virus de humano a humano durante la atenciÃ³n. En salud, evitando la presentaciÃ³n de casos en trabajadores de la salud, demÃ¡s personal que labore en el Ã¡mbito de atenciÃ³n, y en otros pacientes que se encuentren en las instalaciones del prestador de servicios de salud. Objective: To provide guidance to the country&amp;#039;s health service providers on the biosecurity standards that need to be implemented for suspected or confirmed cases of the new coronavirus (nCoV-2019), in order to reduce the risk of human-to-human transmission of the virus during care. In health, avoiding the presentation of cases in health workers, other personnel working in the care setting, and other patients in the health service provider&amp;#039;s facilities.</t>
  </si>
  <si>
    <t>#937</t>
  </si>
  <si>
    <t>MinisteriodeSaludyProtecciÃ³n 2020</t>
  </si>
  <si>
    <t>Lineamientos para la detecciÃ³n y manejo de casos por los prestadores de servicios de salud, frente a la eventual introducciÃ³n del nuevo coronavirus (2019-ncov) a Colombia</t>
  </si>
  <si>
    <t>PropÃ³sito: orientar a los Prestadores de Servicios de Salud del paÃ­s para la detecciÃ³n, atenciÃ³n y manejo de casos sospechosos de infecciÃ³n causada por el nuevo Coronavirus (nCoV-2019) para disminuir el riesgo de transmisiÃ³n del virus de humano a humano. Purpose: to guide the country&amp;#039;s health care providers in the detection, care, and management of suspected cases of infection caused by the new Coronavirus (nCoV-2019) in order to reduce the risk of human-to-human transmission of the virus.</t>
  </si>
  <si>
    <t>#936</t>
  </si>
  <si>
    <t>Practical recommendations for critical care and anesthesiology teams caring for novel coronavirus (2019-nCoV) patients</t>
  </si>
  <si>
    <t>Wax, Randy S.; Christian, Michael D.</t>
  </si>
  <si>
    <t>A global health emergency has been declared by the World Health Organization as the 2019-nCoV outbreak spreads across the world, with confirmed patients in Canada. Patients infected with 2019-nCoV are at risk for developing respiratory failure and requiring admission to critical care units. While providing optimal treatment for these patients, careful execution of infection control measures is necessary to prevent nosocomial transmission to other patients and to healthcare workers providing care. Although the exact mechanisms of transmission are currently unclear, human-to-human transmission can occur, and the risk of airborne spread during aerosol-generating medical procedures remains a concern in specific circumstances. This paper summarizes important considerations regarding patient screening, environmental controls, personal protective equipment, resuscitation measures (including intubation), and critical care unit operations planning as we prepare for the possibility of new imported cases or local outbreaks of 2019-nCoV. Although understanding of the 2019-nCoV virus is evolving, lessons learned from prior infectious disease challenges such as Severe Acute Respiratory Syndrome will hopefully improve our state of readiness regardless of the number of cases we eventually manage in Canada.</t>
  </si>
  <si>
    <t>Can J Anaesth</t>
  </si>
  <si>
    <t>10.1007/s12630-020-01591-x</t>
  </si>
  <si>
    <t>#874</t>
  </si>
  <si>
    <t>Wax 2020</t>
  </si>
  <si>
    <t>Isolation, quarantine, social distancing and community containment: pivotal role for old-style public health measures in the novel coronavirus (2019-nCoV) outbreak</t>
  </si>
  <si>
    <t>Wilder-Smith, A.; Freedman, D. O.</t>
  </si>
  <si>
    <t>Community containment includes measures that range from increasing social distancing to coummunity-wide quarantine. Whether these measures will be sufficient to control 2019-ncov depends on addressing some unanswered questions.</t>
  </si>
  <si>
    <t>10.1093/jtm/taaa020</t>
  </si>
  <si>
    <t>#850</t>
  </si>
  <si>
    <t>Wilder-Smith 2020</t>
  </si>
  <si>
    <t>Initial Cluster of Novel Coronavirus (2019-nCoV) Infections in Wuhan, China Is Consistent with Substantial Human-to-Human Transmission</t>
  </si>
  <si>
    <t>Nishiura, Hiroshi; Linton, Natalie M.; Akhmetzhanov, Andrei R.</t>
  </si>
  <si>
    <t>Reanalysis of the epidemic curve from the initial cluster of cases with novel coronavirus (2019-nCoV) in December 2019 indicates substantial human-to-human transmission. It is possible that the common exposure history at a seafood market in Wuhan originated from the human-to-human transmission events within the market, and the early, strong emphasis that market exposure indicated animal-to-human transmission was potentially the result of observer bias. To support the hypothesis of zoonotic origin of 2019-nCoV stemming from the Huanan seafood market, the index case should have had exposure history related to the market and the virus should have been identified from animals sold at the market. As these requirements remain unmet, zoonotic spillover at the market must not be overemphasized.</t>
  </si>
  <si>
    <t>E488</t>
  </si>
  <si>
    <t>10.3390/jcm9020488</t>
  </si>
  <si>
    <t>#933</t>
  </si>
  <si>
    <t>Full spectrum of COVID-19 severity still being depicted</t>
  </si>
  <si>
    <t>Xu, Zhou; Li, Shu; Tian, Shen; Li, Hao; Kong, Ling-quan</t>
  </si>
  <si>
    <t>10.1016/S0140-6736(20)30308-1</t>
  </si>
  <si>
    <t>#898</t>
  </si>
  <si>
    <t>Coronavirus latest: Chinese cases spike after changes to diagnosis method</t>
  </si>
  <si>
    <t>#888</t>
  </si>
  <si>
    <t>Risk for Transportation of 2019 Novel Coronavirus Disease from Wuhan to Other Cities in China</t>
  </si>
  <si>
    <t>Du, Zhanwei; Wang, Lin; Cauchemez, Simon; Xu, Xiaoke; Wang, Xianwen; Cowling, Benjamin J.; Meyers, Lauren Ancel</t>
  </si>
  <si>
    <t>On January 23, 2020, China quarantined Wuhan to contain 2019 novel coronavirus disease (COVID-19). We estimated the probability of transportation of COVID-19 from Wuhan to 369 other cities in China before the quarantine. Expected COVID-19 risk is &gt;50% in 130 (95% CI 89-190) cities and &gt;99% in the 4 largest metropolitan areas.</t>
  </si>
  <si>
    <t>10.3201/eid2605.200146</t>
  </si>
  <si>
    <t>#872</t>
  </si>
  <si>
    <t>Real-time forecasts of the 2019-nCoV epidemic in China from February 5th to February 24th, 2020</t>
  </si>
  <si>
    <t>Roosa, K.; Lee, Y.; Luo, R.; Kirpich, A.; Rothenberg, R.; Hyman, J. M.; Yan, P.; Chowell, G.</t>
  </si>
  <si>
    <t>The initial cluster of severe pneumonia cases that triggered the 2019-nCoV epidemic was identified in Wuhan, China in December 2019. While early cases of the disease were linked to a wet market, human-to-human transmission has driven the rapid spread of the virus throughout China. The Chinese government has implemented containment strategies of city-wide lockdowns, screening at airports and train stations, and isolation of suspected patients; however, the cumulative case count keeps growing every day. The ongoing outbreak presents a challenge for modelers, as limited data are available on the early growth trajectory, and the epidemiological characteristics of the novel coronavirus are yet to be fully elucidated. We use phenomenological models that have been validated during previous outbreaks to generate and assess short-term forecasts of the cumulative number of confirmed reported cases in Hubei province, the epicenter of the epidemic, and for the overall trajectory in China, excluding the province of Hubei. We collect daily reported cumulative case data for the 2019-nCoV outbreak for each Chinese province from the National Health Commission of China. Here, we provide 5, 10, and 15 day forecasts for five consecutive days, February 5th through February 9th, with quantified uncertainty based on a generalized logistic growth model, the Richards growth model, and a sub-epidemic wave model. Our most recent forecasts reported here based on data up until February 9, 2020, largely agree across the three models presented and suggest an average range of 7,409 â€“ 7,496 additional cases in Hubei and 1,128 â€“ 1,929 additional cases in other provinces within the next five days. Models also predict an average total cumulative case count between 37,415 â€“ 38,028 in Hubei and 11,588 â€“ 13,499 in other provinces by February 24, 2020. Mean estimates and uncertainty bounds for both Hubei and other provinces have remained relatively stable in the last three reporting dates (February 7th â€“ 9th). We also observe that each of the models predicts that the epidemic has reached saturation in both Hubei and other provinces. Our findings suggest that the containment strategies implemented in China are successfully reducing transmission and that the epidemic growth has slowed in recent days.</t>
  </si>
  <si>
    <t>https://doi.org/10.1016/j.idm.2020.02.002</t>
  </si>
  <si>
    <t>#865</t>
  </si>
  <si>
    <t>Does SARS-CoV-2 has a longer incubation period than SARS and MERS?</t>
  </si>
  <si>
    <t>Jiang, Xuan; Rayner, Simon; Luo, Min-Hua</t>
  </si>
  <si>
    <t>Abstract The outbreak of a novel coronavirus (SARS-CoV-2) since Dec 2019 in Wuhan, the major transportation hub in central China, became an emergency of major international concern. While several etiological studies have begun to reveal the specific biological features of this virus, the epidemic characteristics need to be elucidated. Notably, a long incubation time was reported to be associated with SARS-CoV-2 infection, leading to adjustments in screening and control policies. To avoid the risk of virus spread, all potentially exposed subjects are required to be isolated for 14 days, which is the longest predicted incubation time. However, based on our analysis of a larger dataset available so far, we find there is no observable difference between the incubation time for SARS-CoV-2, SARS and MERS, highlighting the need for larger and well annotated datasets. This article is protected by copyright. All rights reserved.</t>
  </si>
  <si>
    <t>10.1002/jmv.25708</t>
  </si>
  <si>
    <t>#857</t>
  </si>
  <si>
    <t>Tao, K. X.; Zhang, B. X.; Zhang, P.; Zhu, P.; Wang, G. B.; Chen, X. P.; General Surgery Branch of Hubei Medical, Association; General Surgery Branch of Wuhan Medical, Association</t>
  </si>
  <si>
    <t>10.3760/cma.j.issn.0529-5815.2020.0001</t>
  </si>
  <si>
    <t>#911</t>
  </si>
  <si>
    <t>Tao 2020</t>
  </si>
  <si>
    <t>Potential Interventions for Novel Coronavirus in China: A Systemic Review</t>
  </si>
  <si>
    <t>#854</t>
  </si>
  <si>
    <t>Erratum: Vol. 69, No. 5</t>
  </si>
  <si>
    <t>nCo, V. C. D. C. Response Team</t>
  </si>
  <si>
    <t>173-173</t>
  </si>
  <si>
    <t>10.15585/mmwr.mm6906a5</t>
  </si>
  <si>
    <t>#829</t>
  </si>
  <si>
    <t xml:space="preserve">elizabeth mumford (2020-02-15 02:02:11)(Select): linked to #348 and #454; </t>
  </si>
  <si>
    <t>Perinatal and neonatal management plan for prevention and control of 2019 novel coronavirus infection (1st Edition)</t>
  </si>
  <si>
    <t>Working Group for the, Prevention; Control of Neonatal -nCo, V. Infection in the Perinatal Period of the Editorial Committee of Chinese Journal of Contemporary Pediatrics</t>
  </si>
  <si>
    <t>Since December 2019, the novel coronavirus (2019-nCoV) infection has been prevalent in China. Due to immaturity of immune function and the possibility of mother-fetal vertical transmission, neonates are particularly susceptible to 2019-nCoV. The perinatal-neonatal departments should cooperate closely and take integrated approaches, and the neonatal intensive care unit should prepare the emergency plan for 2019-nCoV infection as far as possible, so as to ensure the optimal management and treatment of potential victims. According to the latest 2019-nCoV national management plan and the actual situation, the Working Group for the Prevention and Control of Neonatal 2019-nCoV Infection in the Perinatal Period of the Editorial Committee of Chinese Journal of Contemporary Pediatrics puts forward recommendations for the prevention and control of 2019-nCoV infection in neonates.</t>
  </si>
  <si>
    <t>Zhongguo Dang Dai Er Ke Za Zhi</t>
  </si>
  <si>
    <t>87-90</t>
  </si>
  <si>
    <t>#810</t>
  </si>
  <si>
    <t>WorkingGroupforthe 2020</t>
  </si>
  <si>
    <t>Mental health care for medical staff in China during the COVID-19 outbreak</t>
  </si>
  <si>
    <t>Chen, Qiongni; Liang, Mining; Li, Yamin; Guo, Jincai; Fei, Dongxue; Wang, Ling; He, Li; Sheng, Caihua; Cai, Yiwen; Li, Xiaojuan; Wang, Jianjian; Zhang, Zhanzhou</t>
  </si>
  <si>
    <t>10.1016/S2215-0366(20)30078-X</t>
  </si>
  <si>
    <t>#1191</t>
  </si>
  <si>
    <t>Chloroquine for the 2019 novel coronavirus</t>
  </si>
  <si>
    <t>Colson, Philippe; Rolain, Jean-Marc; Raoult, Didier</t>
  </si>
  <si>
    <t>https://doi.org/10.1016/j.ijantimicag.2020.105923</t>
  </si>
  <si>
    <t>#987</t>
  </si>
  <si>
    <t>The First Disease X is Caused by a Highly Transmissible Acute Respiratory Syndrome Coronavirus</t>
  </si>
  <si>
    <t>Jiang, Shibo; Shi, Zheng-Li</t>
  </si>
  <si>
    <t>Based on the announcement of the World Health Organization (WHO) in 2018, the Wuhan pneumonia caused by an unknown etiology should be recognized as the first Disease X. Later, the pathogen was identified to be a novel coronavirus denoted 2019-nCoV, which has 79.5% and 96% whole genome sequence identify to SARS-CoV and bat SARS-related coronavirus (SARSr-CoV-RaTG13), respectively, suggesting its potential bat origin. With high human-to-human transmission rate (R0), 2019-nCoV has quickly spread in China and other countries, resulting in 34,953 confirmed cases and 725 deaths as of 8 February 2020, thus calling for urgent development of therapeutics and prophylactics. Here we suggest renaming 2019-nCoV as â€œtransmissible acute respiratory syndrome coronavirus (TARS-CoV)â€ and briefly review the advancement of research and development of neutralizing antibodies and vaccines targeting the receptor-binding domain (RBD) and viral fusion inhibitors targeting the heptad repeat 1 (HR1) domain in spike protein of 2019-nCoV.</t>
  </si>
  <si>
    <t>10.1007/s12250-020-00206-5</t>
  </si>
  <si>
    <t>#969</t>
  </si>
  <si>
    <t>The novel Coronavirus (2019-nCoV) is a one health issue</t>
  </si>
  <si>
    <t>Marty, Aileen; Jones, Malcolm K.</t>
  </si>
  <si>
    <t>#940</t>
  </si>
  <si>
    <t>History is repeating itself: Probable zoonotic spillover as the cause of the 2019 novel coronavirus epidemic</t>
  </si>
  <si>
    <t>Rodriguez-Morales, A. J.; Bonilla-Aldana, D. K.; Balbin-Ramon, G. J.; Rabaan, A. A.; Sah, R.; Paniz-Mondolfi, A.; Pagliano, P.; Esposito, S.</t>
  </si>
  <si>
    <t>Infezioni in Medicina</t>
  </si>
  <si>
    <t>#926</t>
  </si>
  <si>
    <t>Inhibitors of RAS Might Be a Good Choice for the Therapy of COVID-19 Pneumonia</t>
  </si>
  <si>
    <t>Sun, M. L.; Yang, J. M.; Sun, Y. P.; Su, G. H.</t>
  </si>
  <si>
    <t>The novel coronavirus 2019 (COVID-19) infected patients by binding human ACE2, leading to severe pneumonia and highly mortality rate in patients. At present, there is no definite and effective treatment for COVID-19. ACE2 plays an important role in the RAS, and the imbalance between ACE/Ang II/AT1R pathway and ACE2/Ang (1-7)/Mas receptor pathway in the RAS system will lead to multi-system inflammation. Increased ACE and Ang II are poor prognostic factors for severe pneumonia. Animal studies have shown that RAS inhibitors could effectively relieve symptoms of acute severe pneumonia and respiratory failure. The binding of COVID-19 and ACE2 resulted in the exhaustion of ACE2, and then ACE2/Ang (1-7)/Mas receptor pathway was inhibited. The balance of the RAS system was broken, and this would lead to the exacerbation of acute severe pneumonia. Therefore, we speculate that ACEI and AT1R inhibitors could be used in patients with COVID-19 pneumonia under the condition of controlling blood pressure, and might reduce the pulmonary inflammatory response and mortality.</t>
  </si>
  <si>
    <t>E014-E014</t>
  </si>
  <si>
    <t>10.3760/cma.j.issn.1001-0939.2020.0014</t>
  </si>
  <si>
    <t>#912</t>
  </si>
  <si>
    <t>More than 80 clinical trials launch to test coronavirus treatments</t>
  </si>
  <si>
    <t>As HIV drugs, stem cells and traditional Chinese medicines vie for a chance to prove their worth, the WHO attempts to bring order to the search. As HIV drugs, stem cells and traditional Chinese medicines vie for a chance to prove their worth, the WHO attempts to bring order to the search.</t>
  </si>
  <si>
    <t>doi:10.1038/d41586-020-00444-3</t>
  </si>
  <si>
    <t>#886</t>
  </si>
  <si>
    <t>THREE NOTICEABLE ISSUES ON NOVEL CORONAVIRUS: A QUICK LOOK FROM VIETNAMâ€™S CIRCUMSTANCES</t>
  </si>
  <si>
    <t>Tuyen, Le Thi Thanh</t>
  </si>
  <si>
    <t>Novel Coronavirus officially COVID-19 has been detected since December 2019 and it has become a global health issue concern today. According to the statistics from the Vietnamâ€™s Ministry of Health, until 13February 2020, Vietnam has fifteen positive cases with COVID-19, which one of those is a 3-month-old baby (Ministry of Health, 2020). It is estimated that the COVID-19 outbreak will be reached the top in the next ten days due to the excessive worrying and wrong behaviors towards the virus (Thu, 2020). In this letter, the author presents three noticeable issues based on the current situation in Vietnam and efforts that nurses should do</t>
  </si>
  <si>
    <t>https://belitungraya.org/BRP/index.php/bnj/article/view/1058</t>
  </si>
  <si>
    <t>#881</t>
  </si>
  <si>
    <t>Tuyen 2020</t>
  </si>
  <si>
    <t>Three Emerging Coronaviruses in Two Decades: The Story of SARS, MERS, and Now COVID-19</t>
  </si>
  <si>
    <t>Guarner, Jeannette</t>
  </si>
  <si>
    <t>In the past two decades, the world has seen three coronaviruses emerge and cause outbreaks that have caused considerable global health consternation. Coronaviruses are enveloped, nonsegmented, single-stranded, positive-sense RNA viruses that have a characteristic appearance on electron microscopy negative staining Image 1. As a matter of fact, the characteristic electron microscopy appearance was the clue to amplify and sequence nucleic acids from Dr Urbaniâ€™s (one of the health care providers who died of severe acute respiratory syndrome [SARS] in 2003) respiratory specimen using a consensus coronavirus primer.1 The sequence of the virus was significantly different from other coronaviruses known to cause human disease at the time. The virus was ultimately named SARS-CoV, as febrile patients had severe acute respiratory syndrome and could present with pneumonia and lower respiratory symptoms such as cough and dyspnea.2 The SARS-CoV outbreak started in Guangdong, China, and spread to many countries in Southeast Asia, North America, Europe, and South Africa. Transmission was primarily person to person through droplets that occurred during coughing or sneezing, through personal contact (shaking hands), or by touching contaminated surfaces. Of note, health professionals were particularly at risk of acquiring the disease, as transmission also occurred if isolation precautions were not followed and during certain procedures. The last case of SARS-CoV occurred in September 2003, after having infected over 8,000 persons and causing 774 deaths with a case fatality rate calculated at 9.5%.</t>
  </si>
  <si>
    <t>American Journal of Clinical Pathology</t>
  </si>
  <si>
    <t>10.1093/ajcp/aqaa029</t>
  </si>
  <si>
    <t>#880</t>
  </si>
  <si>
    <t>Guarner 2020</t>
  </si>
  <si>
    <t>Three Emerging Coronaviruses in Two Decades</t>
  </si>
  <si>
    <t>Am J Clin Pathol</t>
  </si>
  <si>
    <t>aqaa029</t>
  </si>
  <si>
    <t>#879</t>
  </si>
  <si>
    <t>Straining the System: Novel Coronavirus (COVID-19) and Preparedness for Concomitant Disasters</t>
  </si>
  <si>
    <t>Smith, Nathaniel; Fraser, Michael</t>
  </si>
  <si>
    <t>Just a few weeks before the first confirmed case of novel coronavirus (COVID-19) was reported in the United States, the US Centers for Disease Control and Prevention (CDC) issued a bold promise to the nation: the agency will use its scientific expertise to bring a new level of preparedness in the United States and global health security against current and growing threats, finally eliminate certain diseases, and bring an end to the devastation of epidemics.(1) The current outbreak of COVID-19 reminds us how urgent this promise is and just how critical it is to continue to sustain and strengthen our nation's public health infrastructure. The unprecedented pace of the public health response to COVID-19 has only been possible because of prior investments in public health preparedness. To accelerate our pace and meet the challenges of current and future health threats, we must advance our world-class data and analytics capabilities; maintain and expand our state-of-the-art public health laboratory capacity; continue building a workforce of trusted, expert, public health professionals; sustain our capacity to rapidly respond to outbreaks at their source; and assure a strong global and domestic preparedness capacity. (Am J Public Health. Published online ahead of print February 13, 2020: e1-e2. doi:10.2105/AJPH.2020.305618).</t>
  </si>
  <si>
    <t>Am J Public Health</t>
  </si>
  <si>
    <t>e1-e2</t>
  </si>
  <si>
    <t>10.2105/AJPH.2020.305618</t>
  </si>
  <si>
    <t>#878</t>
  </si>
  <si>
    <t>Smith 2020</t>
  </si>
  <si>
    <t>Coronavirus: online GP bookings should be stopped because of safety risks, warns BMA</t>
  </si>
  <si>
    <t>General practices should be able to turn off their online booking systems in response to the covid-19 outbreak without fear of repercussions over breaching their contract, the BMA has told NHS England.Practices are contractually obliged to provide 25% of their appointments through online booking; as this system does not triage patients in the same way that a receptionist does, however, the BMA has warned that it could â€¦</t>
  </si>
  <si>
    <t>m611</t>
  </si>
  <si>
    <t>10.1136/bmj.m611</t>
  </si>
  <si>
    <t>#876</t>
  </si>
  <si>
    <t>The 2019 Coronavirus: Learning Curves, Lessons, and the Weakest Link</t>
  </si>
  <si>
    <t>Stein, Richard Albert</t>
  </si>
  <si>
    <t>In the space of just six weeks, a new coronavirus, from a family that historically was not viewed as a global health concern, has become daily headline news around the globe. The 21(st) century marked its arrival with the emergence of three previously unknown coronaviruses. SARS-CoV (severe acute respiratory syndrome coronavirus) was recognized in November 2002 [1, 2], MERS-CoV (Middle East respiratory syndrome coronavirus) in June 2012 [3, 4], and 2019-nCoV in December 2019 [5]. Previously, human coronaviruses, known since the 1960s, were viewed as being only marginally relevant to the clinic, except for infants, the elderly, and immunocompromised individuals [1, 6, 7].</t>
  </si>
  <si>
    <t>Int J Clin Pract</t>
  </si>
  <si>
    <t>e13488-e13488</t>
  </si>
  <si>
    <t>10.1111/ijcp.13488</t>
  </si>
  <si>
    <t>#863</t>
  </si>
  <si>
    <t>Stein 2020</t>
  </si>
  <si>
    <t>Data sharing and outbreaks: best practice exemplified</t>
  </si>
  <si>
    <t>Heymann, David L.</t>
  </si>
  <si>
    <t>469-470</t>
  </si>
  <si>
    <t>https://doi.org/10.1016/S0140-6736(20)30184-7</t>
  </si>
  <si>
    <t>#844</t>
  </si>
  <si>
    <t>COVID-19: what is next for public health?</t>
  </si>
  <si>
    <t>Heymann, David L.; Shindo, Nahoko</t>
  </si>
  <si>
    <t>https://doi.org/10.1016/S0140-6736(20)30374-3</t>
  </si>
  <si>
    <t>#843</t>
  </si>
  <si>
    <t>Offline: How to defeat political populism</t>
  </si>
  <si>
    <t>https://doi.org/10.1016/S0140-6736(20)30363-9</t>
  </si>
  <si>
    <t>#842</t>
  </si>
  <si>
    <t>Africa prepares for coronavirus</t>
  </si>
  <si>
    <t>Makoni, Munyaradzi</t>
  </si>
  <si>
    <t>https://doi.org/10.1016/S0140-6736(20)30355-X</t>
  </si>
  <si>
    <t>#839</t>
  </si>
  <si>
    <t>Makoni 2020</t>
  </si>
  <si>
    <t>Coronavirus latest: Scientists clash over virus name</t>
  </si>
  <si>
    <t>Some researchers in China are unhappy with the designated name for the new coronavirus, SARS-CoV-2. They worry that the use of â€˜SARS-CoVâ€™ will confuse the public and impede efforts to control the pathogenâ€™s spread.</t>
  </si>
  <si>
    <t>#827</t>
  </si>
  <si>
    <t>Labs scramble to produce new coronavirus diagnostics</t>
  </si>
  <si>
    <t>The seeming precision of the global tallies of cases and deaths caused by the novel coronavirus now spreading from Wuhan, China, belies an alarming fact. The world is in the dark about the epidemic's real scale and speed, because existing tests have limited powersâ€”and testing is far too spotty. â€œWe are underestimating how common this infection is,â€ cautions Jeremy Farrar, head of the Wellcome Trust. Within days of Chinese researchers releasing the sequence of the virus on 11 January, scientists developed tests capable of detecting genetic sequences that distinguish the new agent from other coronaviruses circulating in humans. By 28 January, China's National Medical Products Administration had approved diagnostic test kits from five companies. It was an astonishing pace for the response to a pathogen never seen beforeâ€”and yet it was only a beginning</t>
  </si>
  <si>
    <t>10.1126/science.367.6479.727</t>
  </si>
  <si>
    <t>#821</t>
  </si>
  <si>
    <t>The health carer</t>
  </si>
  <si>
    <t>On 2 January 2019, Tedros Adhanom Ghebreyesus faced a life-or-death decision. The director-general of the World Health Organization (WHO) had spent New Year's Eve in Bunia, Democratic Republic of the Congo (DRC), to boost the morale of staff fighting the second biggest Ebola epidemic ever. As he was getting ready to board a helicopter to Uganda, where he was scheduled to meet Prime Minister Ruhakana Rugunda, Tedros had to decide whether to bring along a young Congolese man named Charles Lwanga-Kikwaya. The day before, a group of Ebola vaccinators was attacked by a group of young men and womenâ€”one of many assaults WHO staff has had to endureâ€”and Lwanga-Kikwaya had been hit on the head with a large stone. His injury was serious, says Jeremy Farrar, head of the Wellcome Trust, who accompanied Tedros and examined the patient. â€œWe quickly decided we either had to evacuate him or he was going to die,â€ says Farrar, who trained as a neurologist.</t>
  </si>
  <si>
    <t>10.1126/science.367.6479.730</t>
  </si>
  <si>
    <t>#820</t>
  </si>
  <si>
    <t>News at a glance</t>
  </si>
  <si>
    <t>Just weeks after a novel coronavirus emerged in Wuhan, China, the outbreak continued to expand in gravity and scope. This week, the cumulative death toll surpassed 1000, compared with the more than 800 killed by another coronavirus in the 2002â€“03 outbreaks of severe acute respiratory syndrome (SARS). Authorities assigned official names to the virus, SARS-CoV-2, and the resulting disease, COVID-19. Li Wenliang, a 34-year-old doctor who sounded an early alarm in Wuhan about the disease only to be summoned by local police for doing so, succumbed to the virus last week.</t>
  </si>
  <si>
    <t>10.1126/science.367.6479.720</t>
  </si>
  <si>
    <t>#819</t>
  </si>
  <si>
    <t>Outbreak of COVID-19 - an urgent need for good science to silence our fears?</t>
  </si>
  <si>
    <t>Lum, Lionel Hw; Tambyah, Paul A.</t>
  </si>
  <si>
    <t>Singapore Med J</t>
  </si>
  <si>
    <t>10.11622/smedj.2020018</t>
  </si>
  <si>
    <t>#818</t>
  </si>
  <si>
    <t>Lum 2020</t>
  </si>
  <si>
    <t>Prophylactic and therapeutic remdesivir (GS-5734) treatment in the rhesus macaque model of MERS-CoV infection</t>
  </si>
  <si>
    <t>de Wit, Emmie; Feldmann, Friederike; Cronin, Jacqueline; Jordan, Robert; Okumura, Atsushi; Thomas, Tina; Scott, Dana; Cihlar, Tomas; Feldmann, Heinz</t>
  </si>
  <si>
    <t>The continued emergence of Middle East Respiratory Syndrome (MERS) cases with a high case fatality rate stresses the need for the availability of effective antiviral treatments. Remdesivir (GS-5734) effectively inhibited MERS coronavirus (MERS-CoV) replication in vitro, and showed efficacy against Severe Acute Respiratory Syndrome (SARS)-CoV in a mouse model. Here, we tested the efficacy of prophylactic and therapeutic remdesivir treatment in a nonhuman primate model of MERS-CoV infection, the rhesus macaque. Prophylactic remdesivir treatment initiated 24 h prior to inoculation completely prevented MERS-CoV-induced clinical disease, strongly inhibited MERS-CoV replication in respiratory tissues, and prevented the formation of lung lesions. Therapeutic remdesivir treatment initiated 12 h postinoculation also provided a clear clinical benefit, with a reduction in clinical signs, reduced virus replication in the lungs, and decreased presence and severity of lung lesions. The data presented here support testing of the efficacy of remdesivir treatment in the context of a MERS clinical trial. It may also be considered for a wider range of coronaviruses, including the currently emerging novel coronavirus 2019-nCoV.</t>
  </si>
  <si>
    <t>Proc Natl Acad Sci U S A</t>
  </si>
  <si>
    <t>10.1073/pnas.1922083117</t>
  </si>
  <si>
    <t>#984</t>
  </si>
  <si>
    <t>deWit 2020</t>
  </si>
  <si>
    <t>Development of an indirect ELISA for detecting porcine deltacoronavirus IgA antibodies</t>
  </si>
  <si>
    <t>Lu, Manman; Liu, Qiuge; Wang, Xiaobo; Zhang, Jialin; Zhang, Xin; Shi, Da; Liu, Jianbo; Shi, Hongyan; Chen, Jianfei; Feng, Li</t>
  </si>
  <si>
    <t>Porcine deltacoronavirus (PDCoV) is a novel coronavirus that can cause vomiting and watery diarrhea in pigs and death in piglets. Since PDCoV was first detected in 2009 in Hong Kong, the prevalence of PDCoV has increased in recent years, resulting in serious economic losses to the swine industry. The coronavirus spike (S) protein is an antigen that has been demonstrated to contain epitopes that induce neutralizing antibodies. The presence of serum and milk IgA antibodies against pathogens that replicate primarily on mucosal surfaces is important for mucosal immunity. Here, an indirect anti-PDCoV IgA antibody enzyme-linked immunosorbent assay (PDCoV S1 IgA ELISA) using the purified S1 portion of S protein as the coating antigen was developed to detect PDCoV IgA antibodies in serum and sow's milk. A receiver operating characteristic (ROC) curve analysis showed high specificity and sensitivity of the PDCoV-S1-IgA-ELISA based on samples confirmed by IFA. Anti-PDCoV IgA antibodies in 152 serum samples and 65 milk samples collected from six farms that had experienced diarrhea outbreaks within previous last two years were detected by this assay, and 62.5% of the serum samples and 100% of the milk samples were positive for PDCoV. The indirect ELISA method established in this study will provide a convenient tool for measurement of serum and milk IgA levels against PDCoV in pig herds, rapid detection of PDCoV infection in pigs, and evaluation of the immunogenicity of vaccines.</t>
  </si>
  <si>
    <t>Arch Virol</t>
  </si>
  <si>
    <t>10.1007/s00705-020-04541-6</t>
  </si>
  <si>
    <t>#877</t>
  </si>
  <si>
    <t>2019_nCoV: Rapid classification of betacoronaviruses and identification of traditional Chinese medicine as potential origin of zoonotic coronaviruses</t>
  </si>
  <si>
    <t>Wassenaar, Trudy M.; Zou, Ying</t>
  </si>
  <si>
    <t>Abstract The current outbreak of a novel SARS-like coronavirus, 2019_nCoV, illustrated difficulties in identifying a novel coronavirus and its natural host, as the coding sequences of various Betacoronavirus species can be highly diverse. By means of whole-genome sequence comparisons, we demonstrate that the non-coding flanks of the viral genome can be used to correctly separate the recognized four betacoronavirus subspecies. The conservation would be sufficient to define target sequences that could, in theory, classify novel virus species into their subspecies. Only 253 upstream non-coding sequences of Sarbecovirus are sufficient to identify genetic similarities between species of this subgenus. Further, it was investigated which bat species have commercial value in China, and would thus likely be handled for trading purposes. A number of coronavirus genomes have been published that were obtained from such bat species. These bats are used in Traditional Chinese Medicine, and their handling poses a potential risk to cause zoonotic coronavirus epidemics.</t>
  </si>
  <si>
    <t>Letters in Applied Microbiology</t>
  </si>
  <si>
    <t>10.1111/lam.13285</t>
  </si>
  <si>
    <t>#904</t>
  </si>
  <si>
    <t>Wassenaar 2020</t>
  </si>
  <si>
    <t>HIV-1 did not contribute to the 2019-nCoV genome</t>
  </si>
  <si>
    <t>Xiao, Chuan; Li, Xiaojun; Liu, Shuying; Sang, Yongming; Gao, Shou-Jiang; Gao, Feng</t>
  </si>
  <si>
    <t>378-381</t>
  </si>
  <si>
    <t>10.1080/22221751.2020.1727299</t>
  </si>
  <si>
    <t>#901</t>
  </si>
  <si>
    <t>Molecular Mechanism for Antibody-Dependent Enhancement of Coronavirus Entry</t>
  </si>
  <si>
    <t>Wan, Yushun; Shang, Jian; Sun, Shihui; Tai, Wanbo; Chen, Jing; Geng, Qibin; He, Lei; Chen, Yuehong; Wu, Jianming; Shi, Zhengli; Zhou, Yusen; Du, Lanying; Li, Fang</t>
  </si>
  <si>
    <t>Antibody-dependent enhancement (ADE) of viral entry has been a major concern for epidemiology, vaccine development, and antibody-based drug therapy. However, the molecular mechanism behind ADE is still elusive. Coronavirus spike protein mediates viral entry into cells by first binding to a receptor on the host cell surface and then fusing viral and host membranes. In this study, we investigated how a neutralizing monoclonal antibody (MAb), which targets the receptor-binding domain (RBD) of Middle East respiratory syndrome (MERS) coronavirus spike, mediates viral entry using pseudovirus entry and biochemical assays. Our results showed that MAb binds to the virus surface spike, allowing it to undergo conformational changes and become prone to proteolytic activation. Meanwhile, MAb binds to cell surface IgG Fc receptor, guiding viral entry through canonical viral-receptor-dependent pathways. Our data suggest that the antibody/Fc-receptor complex functionally mimics viral receptor in mediating viral entry. Moreover, we characterized MAb dosages in viral-receptor-dependent, Fc-receptor-dependent, and both-receptors-dependent viral entry pathways, delineating guidelines on MAb usages in treating viral infections. Our study reveals a novel molecular mechanism for antibody-enhanced viral entry and can guide future vaccination and antiviral strategies.IMPORTANCE Antibody-dependent enhancement (ADE) of viral entry has been observed for many viruses. It was shown that antibodies target one serotype of viruses but only subneutralize another, leading to ADE of the latter viruses. Here we identify a novel mechanism for ADE: a neutralizing antibody binds to the surface spike protein of coronaviruses like a viral receptor, triggers a conformational change of the spike, and mediates viral entry into IgG Fc receptor-expressing cells through canonical viral-receptor-dependent pathways. We further evaluated how antibody dosages impacted viral entry into cells expressing viral receptor, Fc receptor, or both receptors. This study reveals complex roles of antibodies in viral entry and can guide future vaccine design and antibody-based drug therapy.</t>
  </si>
  <si>
    <t>e02015-19</t>
  </si>
  <si>
    <t>#908</t>
  </si>
  <si>
    <t>First case of neonate infected with novel coronavirus pneumonia in China</t>
  </si>
  <si>
    <t>Zeng, L. K.; Tao, X. W.; Yuan, W. H.; Wang, J.; Liu, X.; Liu, Z. S.</t>
  </si>
  <si>
    <t>10.3760/cma.j.issn.0578-1310.2020.0009</t>
  </si>
  <si>
    <t>#1084</t>
  </si>
  <si>
    <t xml:space="preserve">Vanessa Veronese (2020-02-18 22:42:49)(Screen): DOI not working, no abstract; </t>
  </si>
  <si>
    <t>Novel Coronavirus Pneumonia Outbreak in 2019: Computed Tomographic Findings in Two Cases</t>
  </si>
  <si>
    <t>Lin, Xiaoqi; Gong, Zhenyu; Xiao, Zuke; Xiong, Jingliang; Fan, Bing; Liu, Jiaqi</t>
  </si>
  <si>
    <t>Since the 2019 novel coronavirus (2019-nCoV or officially named by the World Health Organization as COVID-19) outbreak in Wuhan, Hubei Province, China in 2019, there have been a few reports of its imaging findings. Here, we report two confirmed cases of 2019-nCoV pneumonia with chest computed tomography findings of multiple regions of patchy consolidation and ground-glass opacities in both lungs. These findings were characteristically located along the bronchial bundle or subpleural lungs.</t>
  </si>
  <si>
    <t>10.3348/kjr.2020.0078</t>
  </si>
  <si>
    <t>#949</t>
  </si>
  <si>
    <t>First cases of coronavirus disease 2019 (COVID-19) in France: surveillance, investigations and control measures, January 2020</t>
  </si>
  <si>
    <t>Stoecklin, Sibylle Bernard; Rolland, Patrick; Silue, Yassoungo; Mailles, Alexandra; Campese, Christine; Simondon, Anne; Mechain, Matthieu; Meurice, Laure; Nguyen, Mathieu; Bassi, ClÃ©ment; Yamani, Estelle; Behillil, Sylvie; Ismael, Sophie; Nguyen, Duc; Malvy, Denis; Lescure, FranÃ§ois Xavier; Georges, Scarlett; Lazarus, ClÃ©ment; TabaÃ¯, Anouk; Stempfelet, Morgane; Enouf, Vincent; Coignard, Bruno; Levy-Bruhl, Daniel; team, Investigation</t>
  </si>
  <si>
    <t>A novel coronavirus (severe acute respiratory syndrome coronavirus 2, SARS-CoV-2) causing a cluster of respiratory infections (coronavirus disease 2019, COVID-19) in Wuhan, China, was identified on 7 January 2020. The epidemic quickly disseminated from Wuhan and as at 12 February 2020, 45,179 cases have been confirmed in 25 countries, including 1,116 deaths. Strengthened surveillance was implemented in France on 10 January 2020 in order to identify imported cases early and prevent secondary transmission. Three categories of risk exposure and follow-up procedure were defined for contacts. Three cases of COVID-19 were confirmed on 24 January, the first cases in Europe. Contact tracing was immediately initiated. Five contacts were evaluated as at low risk of exposure and 18 at moderate/high risk. As at 12 February 2020, two cases have been discharged and the third one remains symptomatic with a persistent cough, and no secondary transmission has been identified. Effective collaboration between all parties involved in the surveillance and response to emerging threats is required to detect imported cases early and to implement adequate control measures.</t>
  </si>
  <si>
    <t>doi:10.2807/1560-7917.ES.2020.25.6.2000094</t>
  </si>
  <si>
    <t>#868</t>
  </si>
  <si>
    <t>Stoecklin 2020</t>
  </si>
  <si>
    <t>First imported case of 2019 novel coronavirus in Canada, presenting as mild pneumonia</t>
  </si>
  <si>
    <t>Silverstein, William Kyle; Stroud, Lynfa; Cleghorn, Graham Edward; Leis, Jerome Allen</t>
  </si>
  <si>
    <t>https://doi.org/10.1016/S0140-6736(20)30370-6</t>
  </si>
  <si>
    <t>#836</t>
  </si>
  <si>
    <t>Silverstein 2020</t>
  </si>
  <si>
    <t>Zhang, Yuehua; Lin, Zhang; Xiao, Meifang; Wang, Jiachong; Wei, Yong; Lei, Zhixian; Zeng, Zhenqiong; Li, Ling; Li, Hongai; Xiang, Wei</t>
  </si>
  <si>
    <t>Chinese Journal of Pediatrics</t>
  </si>
  <si>
    <t>006-006</t>
  </si>
  <si>
    <t>#1231</t>
  </si>
  <si>
    <t>Countermeasures and treatment for aortic acute syndrome with novel coronavirus pneumonia</t>
  </si>
  <si>
    <t>Si, Y.; Sun, X. F.; Zhong, M.; Yue, J. N.; Fu, W. G.</t>
  </si>
  <si>
    <t>The novel coronavirus pneumonia (NCP) has cost a great loss to the health and economic property of Chines people. Under such a special circumstance, how to deal with such patients with acute aortic syndrome has become a serious challenge. Rapid diagnosis of concomitant NCP, safe and effective transportation, implementation of the interventional procedure, protection of vascular surgical team and postoperative management and follow-up of such patients have become urgent problems for us. Combined with the latest novel government documents, the literature and the experiences from Wuhan, we answered the above questions briefly and plainly. It also hopes to inspire the national vascular surgeons to manage critical emergencies in vascular surgery and even routine vascular diseases with NCP, as a final point to limit the severe epidemic situation, and minimize the damage of NCP.</t>
  </si>
  <si>
    <t>10.3760/cma.j.issn.0529-5815.2020.0002</t>
  </si>
  <si>
    <t>#1176</t>
  </si>
  <si>
    <t>Si 2020</t>
  </si>
  <si>
    <t>Statistics-Based Predictions of Coronavirus Epidemic Spreading in Mainland China</t>
  </si>
  <si>
    <t>Nesteruk, Igor</t>
  </si>
  <si>
    <t>Information about the open-access article 'Statistics-Based Predictions of Coronavirus Epidemic Spreading in Mainland China' in DOAJ. DOAJ is an online directory that indexes and provides access to quality open access, peer-reviewed journals.</t>
  </si>
  <si>
    <t>Innovative Biosystems and Bioengineering</t>
  </si>
  <si>
    <t>13-18</t>
  </si>
  <si>
    <t>10.20535/ibb.2020.4.1.195074</t>
  </si>
  <si>
    <t>#1218</t>
  </si>
  <si>
    <t>Nesteruk 2020</t>
  </si>
  <si>
    <t xml:space="preserve">Qingxia Zhong (2020-02-19 22:19:00)(Screen): DOI not found. should be:https://doi.org/10.1101/2020.02.12.20021931; </t>
  </si>
  <si>
    <t>First case of severe childhood novel coronavirus pneumonia in China</t>
  </si>
  <si>
    <t>CHEN, Feng; LIU, Zhi sheng; ZHANG, Fu rong; XIONG, Rui hua; CHEN, Yang; CHENG, X Feng; WANG, Wen yong; REN, Jie</t>
  </si>
  <si>
    <t>#1233</t>
  </si>
  <si>
    <t>From Hendra to Wuhan: what has been learned in responding to emerging zoonotic viruses</t>
  </si>
  <si>
    <t>Wang, Lin-Fa; Anderson, Danielle E.; Mackenzie, John S.; Merson, Michael H.</t>
  </si>
  <si>
    <t>https://doi.org/10.1016/S0140-6736(20)30350-0</t>
  </si>
  <si>
    <t>#721</t>
  </si>
  <si>
    <t>Overview of The 2019 Novel Coronavirus (2019-nCoV): The Pathogen of Severe Specific Contagious Pneumonia (SSCP)</t>
  </si>
  <si>
    <t>Wu, Yi-Chi; Chen, Ching-Sung; Chan, Yu-Jiun</t>
  </si>
  <si>
    <t>In late December 2019 a previous unidentified coronavirus, currently named as the 2019 novel coronavirus (2019-nCoV), emerged from Wuhan, China and resulted in a formidable outbreak in many cities in China and expanding globally, including Thailand, Republic of Korea, Japan, USA, Philippines, Viet Nam, and our country (as of 2/6/2020 at least 25 countries). The disease is officially named as the Severe Specific Contagious Pneumonia (SSCP) in 1/15/2019 and is a notifiable communicable disease of the 5 category by the Taiwan CDC, the Ministry of Health. SSCP is a potential zoonotic disease with low to moderate (estimated 2-5%) mortality rate. Person-to-person transmission may occur through droplet or contact transmission and jeopardized first-line healthcare workers if lack of stringent infection control or no proper personal protective equipment available. Currently, there is no definite treatment for SSCP although some drugs are under investigation. To promptly identify patients and prevent further spreading, physicians should be aware of travel or contact history for patients with compatible symptoms.</t>
  </si>
  <si>
    <t>J Chin Med Assoc</t>
  </si>
  <si>
    <t>10.1097/JCMA.0000000000000270</t>
  </si>
  <si>
    <t>#717</t>
  </si>
  <si>
    <t>Chest CT for Typical 2019-nCoV Pneumonia: Relationship to Negative RT-PCR Testing</t>
  </si>
  <si>
    <t>Xie, Xingzhi; Zhong, Zheng; Zhao, Wei; Zheng, Chao; Wang, Fei; Liu, Jun</t>
  </si>
  <si>
    <t>Some patients with positive chest CT findings may present with negative results of real time reverse-transcription-polymerase chain- reaction (RT-PCR) for 2019 novel coronavirus (2019-nCoV). In this report, we present chest CT findings from five patients with 2019-nCoV infection who had initial negative RT-PCR results. All five patients had typical imaging findings, including ground-glass opacity (GGO) (5 patients) and/or mixed GGO and mixed consolidation (2 patients). After isolation for presumed 2019-nCoV pneumonia, all patients were eventually confirmed with 2019-nCoV infection by repeated swab tests. A combination of repeated swab tests and CT scanning may be helpful when for individuals with high clinical suspicion of nCoV infection but negative RT-PCR screening.</t>
  </si>
  <si>
    <t>200343-200343</t>
  </si>
  <si>
    <t>10.1148/radiol.2020200343</t>
  </si>
  <si>
    <t>#715</t>
  </si>
  <si>
    <t>Novel coronavirus takes flight from bats?</t>
  </si>
  <si>
    <t>York, Ashley</t>
  </si>
  <si>
    <t>Two recent studies provide initial insights into a novel coronavirus that is associated with an outbreak of human respiratory disease.</t>
  </si>
  <si>
    <t>Nature Reviews Microbiology</t>
  </si>
  <si>
    <t>doi:10.1038/s41579-020-0336-9</t>
  </si>
  <si>
    <t>#713</t>
  </si>
  <si>
    <t>York 2020</t>
  </si>
  <si>
    <t>* Opinion piece; Awaiting classification; Reservoir; Virology, immunology</t>
  </si>
  <si>
    <t>Respiratory support for severe 2019-nCoV pneumonia suffering from acute respiratory failure: time and strategy</t>
  </si>
  <si>
    <t>Yuan, X.; Mu, J. S.; Mo, G. X.; Hu, X. S.; Yan, P.; Xie, L. X.</t>
  </si>
  <si>
    <t>Respiratory support is a very important technique for saving severe 2019-nCoV pneumonia patients who suffering respiratory failure, which can improve oxygenation, reduce mortality. Therefore, how to reasonable using respiratory support technique is the key point that relating success or failure. In this paper, the authors introduce their experience on treating severe 2019-nCoV pneumonia, it is hopeful for current fighting against 2019-nCoV in China.</t>
  </si>
  <si>
    <t>10.3760/cma.j.issn.1001-0939.2020.0010</t>
  </si>
  <si>
    <t>#712</t>
  </si>
  <si>
    <t>Emerging threats from zoonotic coronaviruses-from SARS and MERS to 2019-nCoV</t>
  </si>
  <si>
    <t>Lee, Ping-Ing; Hsueh, Po-Ren</t>
  </si>
  <si>
    <t>https://doi.org/10.1016/j.jmii.2020.02.001</t>
  </si>
  <si>
    <t>#224</t>
  </si>
  <si>
    <t>China coronavirus: Hong Kong health staff strike to demand border closure as city records first death</t>
  </si>
  <si>
    <t>Hong Kong has reported its first death related to the novel coronavirus 2019-nCoV, only the second fatality reported outside mainland China, as healthcare workers in the city started unprecedented industrial action to put pressure on the government to close the border and avert an escalation in the number of infections.The 39 year old man, who had an underlying health condition, had travelled to Wuhan on 21 January. In late January, after his return to Hong Kong, he developed fever and myalgia. The Hong Kong Hospital Authority announced that he had died on 3 February. The news coincided with the second day of industrial action by members of the Hospital Authority Employeesâ€™ Alliance, a new labour union representing around 9000 of the 67â€‰000 staff employed by the Hospital Authority, the statutory body that manages all of Hong Kongâ€™s government hospitals.After a strike by 2700 non-essential staff on 2 February, the â€¦</t>
  </si>
  <si>
    <t>m454</t>
  </si>
  <si>
    <t>10.1136/bmj.m454</t>
  </si>
  <si>
    <t>#221</t>
  </si>
  <si>
    <t>Baricitinib as potential treatment for 2019-nCoV acute respiratory disease</t>
  </si>
  <si>
    <t>Richardson, Peter; Griffin, Ivan; Tucker, Catherine; Smith, Dan; Oechsle, Olly; Phelan, Anne; Stebbing, Justin</t>
  </si>
  <si>
    <t>https://doi.org/10.1016/S0140-6736(20)30304-4</t>
  </si>
  <si>
    <t>#217</t>
  </si>
  <si>
    <t>Richardson 2020</t>
  </si>
  <si>
    <t>The way to reduce the"false negative results"of 2019 novel coronavirus nucleic acid detection</t>
  </si>
  <si>
    <t>Zhang, R.; Li, J. M.</t>
  </si>
  <si>
    <t>10.3760/cma.j.issn.0376-2491.2020.0008</t>
  </si>
  <si>
    <t>#1257</t>
  </si>
  <si>
    <t>Enteric involvement of coronaviruses: is faecalâ€“oral transmission of SARS-CoV-2 possible?</t>
  </si>
  <si>
    <t>Yeo, Charleen; Kaushal, Sanghvi; Yeo, Danson</t>
  </si>
  <si>
    <t>The Lancet Gastroenterology &amp; Hepatology</t>
  </si>
  <si>
    <t>https://doi.org/10.1016/S2468-1253(20)30048-0</t>
  </si>
  <si>
    <t>#1260</t>
  </si>
  <si>
    <t>Yeo 2020</t>
  </si>
  <si>
    <t>Clinical findings in a group of patients infected with the 2019 novel coronavirus (SARS-Cov-2) outside of Wuhan, China: retrospective case series</t>
  </si>
  <si>
    <t>Xu, Xiao-Wei; Wu, Xiao-Xin; Jiang, Xian-Gao; Xu, Kai-Jin; Ying, Ling-Jun; Ma, Chun-Lian; Li, Shi-Bo; Wang, Hua-Ying; Zhang, Sheng; Gao, Hai-Nv; Sheng, Ji-Fang; Cai, Hong-Liu; Qiu, Yun-Qing; Li, Lan-Juan</t>
  </si>
  <si>
    <t>Objective To study the clinical characteristics of patients in Zhejiang province, China, infected with the 2019 severe acute respiratory syndrome coronavirus 2 (SARS-Cov-2) responsible for coronavirus disease 2019 (covid-2019).Design Retrospective case series.Setting Seven hospitals in Zhejiang province, China.Participants 62 patients admitted to hospital with laboratory confirmed SARS-Cov-2 infection. Data were collected from 10 January 2020 to 26 January 2020.Main outcome measures Clinical data, collected using a standardised case report form, such as temperature, history of exposure, incubation period. If information was not clear, the working group in Hangzhou contacted the doctor responsible for treating the patient for clarification.Results Of the 62 patients studied (median age 41 years), only one was admitted to an intensive care unit, and no patients died during the study. According to research, none of the infected patients in Zhejiang province were ever exposed to the Huanan seafood market, the original source of the virus; all studied cases were infected by human to human transmission. The most common symptoms at onset of illness were fever in 48 (77%) patients, cough in 50 (81%), expectoration in 35 (56%), headache in 21 (34%), myalgia or fatigue in 32 (52%), diarrhoea in 3 (8%), and haemoptysis in 2 (3%). Only two patients (3%) developed shortness of breath on admission. The median time from exposure to onset of illness was 4 days (interquartile range 3-5 days), and from onset of symptoms to first hospital admission was 2 (1-4) days.Conclusion As of early February 2020, compared with patients initially infected with SARS-Cov-2 in Wuhan, the symptoms of patients in Zhejiang province are relatively mild.</t>
  </si>
  <si>
    <t>m606</t>
  </si>
  <si>
    <t>10.1136/bmj.m606</t>
  </si>
  <si>
    <t>#1262</t>
  </si>
  <si>
    <t>Xu, Bo; Kraemer, Moritz U. G.; Gutierrez, Bernardo; Mekaru, Sumiko; Sewalk, Kara; Loskill, Alyssa; Wang, Lin; Cohn, Emily; Hill, Sarah; Zarebski, Alexander; Li, Sabrina; Wu, Chieh-His; Hulland, Erin; Morgan, Julia; Scarpino, Samuel; Brownstein, John; Pybus, Oliver; Pigott, David; Kraemer, Moritz</t>
  </si>
  <si>
    <t>https://doi.org/10.1016/S1473-3099(20)30119-5</t>
  </si>
  <si>
    <t>#1263</t>
  </si>
  <si>
    <t>Updated understanding of the outbreak of 2019 novel coronavirus (2019&amp;#8208;nCoV) in Wuhan, China</t>
  </si>
  <si>
    <t>To help health workers and the public recognize and deal with the 2019 novel coronavirus (2019&amp;#8208;nCoV) quickly, effectively, and calmly with an updated understanding. A comprehensive search from Chinese and worldwide official websites and announcements was performed between 1 December 2019 and 9:30 am 26 January 2020 (Beijing time). A latest summary of 2019&amp;#8208;nCoV and the current outbreak was drawn. Up to 24 pm, 25 January 2020, a total of 1975 cases of 2019&amp;#8208;nCoV infection were confirmed in mainland China with a total of 56 deaths having occurred. The latest mortality was approximately 2.84% with a total of 2684 cases still suspected. The China National Health Commission reported the details of the first 17 deaths up to 24 pm, 22 January 2020. The deaths included 13 males and 4 females. The median age of the people who died was 75 (range 48&amp;#8208;89) years. Fever (64.7%) and cough (52.9%) were the most common first symptoms among those who died. The median number of days from the occurence of the first symptom to death was 14.0 (range 6&amp;#8208;41) days, and it tended to be shorter among people aged 70 years or more (11.5 [range 6&amp;#8208;19] days) than those aged less than 70 years (20 [range 10&amp;#8208;41] days; &lt;i&gt;P&lt;/i&gt;&amp;#8201;=&amp;#8201;.033). The 2019&amp;#8208;nCoV infection is spreading and its incidence is increasing nationwide. The first deaths occurred mostly in elderly people, among whom the disease might progress faster. The public should still be cautious in dealing with the virus and pay more attention to protecting the elderly people from the virus. &lt;list style="bulleted" compact="yes"&gt; &lt;listItem&gt;&lt;br&gt;&lt;/br&gt;The 2019&amp;#8208;nCoV infection is spreading and its incidence is increasing nationwide. The first occurred deaths were majorly elderly people who might have faster disease progression. Although the current mortality is lower than that of the SARS&amp;#8208;CoV and the MERS&amp;#8208;CoV, it seems that the 2019&amp;#8208;nCoV is very contagious. The public should still be cautious in dealing with the virus and pay more attention to protecting the elderly people from the virus.</t>
  </si>
  <si>
    <t>#1264</t>
  </si>
  <si>
    <t>Risk Management of COVID-19 by Universities in China</t>
  </si>
  <si>
    <t>Wang, Chuanyi; Cheng, Zhe; Yue, Xiao-Guang; McAleer, Michael</t>
  </si>
  <si>
    <t>The rapid spread of new coronaviruses throughout China and the world in 2019&amp;ndash;2020 has had a great impact on China&amp;rsquo;s economic and social development. As the backbone of Chinese society, Chinese universities have made significant contributions to emergency risk management. Such contributions have been made primarily in the following areas: alumni resource collection, medical rescue and emergency management, mental health maintenance, control of staff mobility, and innovation in online education models. Through the support of these methods, Chinese universities have played a positive role in the prevention and control of the epidemic situation. However, they also face the problems of alumni&amp;rsquo;s economic development difficulties, the risk of deadly infection to medical rescue teams and health workers, infection of teachers and students, and the unsatisfactory application of information technology in resolving the crisis. In response to these risks and emergency problems, we propose some corresponding solutions for public dissemination, including issues related to medical security, emergency research, professional assistance, positive communication, and hierarchical information-based teaching.</t>
  </si>
  <si>
    <t>doi:10.3390/jrfm13020036</t>
  </si>
  <si>
    <t>#1265</t>
  </si>
  <si>
    <t>Covid-19: a puzzle with many missing pieces</t>
  </si>
  <si>
    <t>Vetter, Pauline; Eckerle, Isabella; Kaiser, Laurent</t>
  </si>
  <si>
    <t>Better information on epidemiology, pathogenesis, and treatments are urgent prioritiesBy 15 February 2020, 51â€‰800 cases of the novel coronavirus disease (formerly known as 2019-nCoV and renamed covid-19), including more than 1600 deaths, had been confirmed in China, mainly in Hubei province. A further 526 laboratory confirmed cases have been reported across 25 other countries.1 As is usual in the early phase of a disease outbreak, the alarm was raised as a result of the most severe cases, and the first reports describe severe pneumonia in patients admitted to hospital.2In a linked paper, Xu and colleagues (doi:10.1136/bmj.m606) report a case series of 62 patients (median age 41 years) admitted to hospital in the Zhejiang province with laboratory confirmed infection with severe acute respiratory syndrome coronavirus-2 (SARS-CoV-2), the virus responsible for covid-19.3 All the patients presented with respiratory symptoms, fever or flu-like illness, or both, and all had travelled to Wuhan or been in contact with a patient with confirmed covid-19 while staying in Wuhan. All but one had radiologically confirmed pneumonia, but only one patient was subsequently admitted to an intensive care unit â€¦</t>
  </si>
  <si>
    <t>m627</t>
  </si>
  <si>
    <t>10.1136/bmj.m627</t>
  </si>
  <si>
    <t>#1267</t>
  </si>
  <si>
    <t>Vetter 2020</t>
  </si>
  <si>
    <t>Suggestions from ophthalmic experts on eye protection during the novel coronavirus pneumonia epidemic</t>
  </si>
  <si>
    <t>Society of Public Health Ophthalmology, Chinese Preventive Medicine Association; Beijing Ophthalmological, Society; Youth Committee of Beijing Ophthalmological, Society</t>
  </si>
  <si>
    <t>10.3760/cma.j.issn.0412-4081.2020.0002</t>
  </si>
  <si>
    <t>#1006</t>
  </si>
  <si>
    <t>SocietyofPublicHealthOphthalmology 2020</t>
  </si>
  <si>
    <t xml:space="preserve">Vanessa Veronese (2020-02-17 23:48:40)(Screen): DOI not working; </t>
  </si>
  <si>
    <t>Novo coronavirus (2019 nCov) Medidas de prevenÃ§Ã£o e controle de infecÃ§Ã£o a serem adotadas na ssistÃªncia Ã  saÃºde</t>
  </si>
  <si>
    <t>SÃ£o Paulo Secretaria da, SaÃºde</t>
  </si>
  <si>
    <t>#922</t>
  </si>
  <si>
    <t>SÃ£oPauloSecretariada 2020</t>
  </si>
  <si>
    <t>Protocolo para la atenciÃ³n de personas con sospechas o infecciÃ³n confirmada por Coronavirus (2019-nCoN)[Spanish]</t>
  </si>
  <si>
    <t>#1035</t>
  </si>
  <si>
    <t>The Fight against the 2019-nCoV Outbreak: an Arduous March Has Just Begun</t>
  </si>
  <si>
    <t>YOO, Jin Hong</t>
  </si>
  <si>
    <t>&amp;lt;![CDATA[No abstract available.]]&amp;gt;</t>
  </si>
  <si>
    <t>Journal of Korean Medical Science</t>
  </si>
  <si>
    <t>56-</t>
  </si>
  <si>
    <t>#1017</t>
  </si>
  <si>
    <t>YOO 2020</t>
  </si>
  <si>
    <t xml:space="preserve">Vanessa Veronese (2020-02-17 23:55:29)(Screen): DOI  https://doi.org/10.3346/jkms.2020.35.e56. No abstract; </t>
  </si>
  <si>
    <t>How bad will it get?</t>
  </si>
  <si>
    <t>While the coronavirus death rate may be lower than some estimates, case numbers may be far higher, reports Debora MacKenzie</t>
  </si>
  <si>
    <t>https://doi.org/10.1016/S0262-4079(20)30278-5</t>
  </si>
  <si>
    <t>#944</t>
  </si>
  <si>
    <t>Wuhan-like virus discovered seven years ago</t>
  </si>
  <si>
    <t>https://doi.org/10.1016/S0262-4079(20)30281-5</t>
  </si>
  <si>
    <t>#943</t>
  </si>
  <si>
    <t>Cancer patients in SARS-CoV-2 infection: a nationwide analysis in China</t>
  </si>
  <si>
    <t>Liang, Wenhua; Guan, Weijie; Chen, Ruchong; Wang, Wei; Li, Jianfu; Xu, Ke; Li, Caichen; Ai, Qing; Lu, Weixiang; Liang, Hengrui; Li, Shiyue; He, Jianxing</t>
  </si>
  <si>
    <t>The Lancet Oncology</t>
  </si>
  <si>
    <t>https://doi.org/10.1016/S1470-2045(20)30096-6</t>
  </si>
  <si>
    <t>#951</t>
  </si>
  <si>
    <t>Cluster investigation Technical Guidelines for the 2019 Novel Coronavirus Pneumonia (COVID-19), China (1st Trial Version)</t>
  </si>
  <si>
    <t>Epidemiology Working Group, Strategy; Policy Working Group for Ncip Epidemic Response, Chinese Center for Disease Control; Prevention</t>
  </si>
  <si>
    <t>293-295</t>
  </si>
  <si>
    <t>10.3760/cma.j.issn.0254-6450.2020.03.001</t>
  </si>
  <si>
    <t>#1012</t>
  </si>
  <si>
    <t>EpidemiologyWorkingGroup 2020</t>
  </si>
  <si>
    <t xml:space="preserve">Vanessa Veronese (2020-02-17 23:33:12)(Screen): DOI is broken; </t>
  </si>
  <si>
    <t>Letter from the Editor</t>
  </si>
  <si>
    <t>Elston, Dirk M.</t>
  </si>
  <si>
    <t>https://doi.org/10.1016/j.jaad.2020.02.031</t>
  </si>
  <si>
    <t>#983</t>
  </si>
  <si>
    <t>Elston 2020</t>
  </si>
  <si>
    <t>Conventional respiratory support therapy for Severe Acute Respiratory Infections (SARI): Clinical indications and nosocomial infection prevention and control</t>
  </si>
  <si>
    <t>Critical care committee of Chinese Association of Chest, Physician; Respiratory; critical care group of Chinese Thoracic, Society; Respiratory care group of Chinese Thoracic, Society</t>
  </si>
  <si>
    <t>Severe acute respiratory infection (SARI) diseases (such as SARS, MERS, pH1N1) can rapidly progress to acute respiratory failure with high lethality. The outbreak of a novel coronavirus infection can lead to 15% ~ 30% patients developing into acute respiratory distress syndrome (ARDS). Respiratory support is the most important therapy for SARI patients with respiratory failure. However, respiratory support is a high skilled technology, which means inappropriate application may bring related complications and cross infection of SARI pathogens among medical staff and non-medical personnel in hospital. Therefore, it is meaningful to established a standardized indication of respiratory support and to prevent related nosocomial transmission in SARI patients.</t>
  </si>
  <si>
    <t>E015-E015</t>
  </si>
  <si>
    <t>10.3760/cma.j.issn.1001-0939.2020.0015</t>
  </si>
  <si>
    <t>#985</t>
  </si>
  <si>
    <t>CriticalcarecommitteeofChineseAssociationofChest 2020</t>
  </si>
  <si>
    <t>Un nuevo coronavirus emerge</t>
  </si>
  <si>
    <t>Revista ClÃ­nica EspaÃ±ola</t>
  </si>
  <si>
    <t>https://doi.org/10.1016/j.rce.2020.01.001</t>
  </si>
  <si>
    <t>#822</t>
  </si>
  <si>
    <t>Overlapping and discrete aspects of the pathology and pathogenesis of the emerging human pathogenic coronaviruses SARS-CoV, MERS-CoV, and 2019-nCoV</t>
  </si>
  <si>
    <t>Liu, Jia; Zheng, Xin; Tong, Qiaoxia; Li, Wei; Wang, Baoju; Sutter, Kathrin; Trilling, Mirko; Lu, Mengji; Dittmer, Ulf; Yang, Dongliang</t>
  </si>
  <si>
    <t>Abstract First reported from Wuhan, PR China, on 31 December 2019, the ongoing outbreak of a novel coronavirus (2019-nCoV) causes great global concerns. Based on the advice of the International Health Regulations Emergency Committee and the fact that to date 24 other countries also reported cases, the WHO Director-General declared that the outbreak of 2019-nCoV constitutes a Public Health Emergency of International Concern on 30 January 2020. Together with the other two highly pathogenic coronaviruses, the severe acute respiratory syndrome coronavirus (SARS-CoV) and Middle East respiratory syndrome coronavirus (MERS-CoV), 2019-nCov and other yet to be identified coronaviruses pose a global threat to public health. In this mini-review, we provide a brief introduction on the pathology and pathogenesis of SARS-CoV and MERS-CoV, and extrapolate this knowledge to the newly identified 2019-nCoV. This article is protected by copyright. All rights reserved.</t>
  </si>
  <si>
    <t>10.1002/jmv.25709</t>
  </si>
  <si>
    <t>#856</t>
  </si>
  <si>
    <t>Genomic characterisation and epidemiology of 2019 novel coronavirus: implications for virus origins and receptor binding</t>
  </si>
  <si>
    <t>Lu, Roujian; Zhao, Xiang; Li, Juan; Niu, Peihua; Yang, Bo; Wu, Honglong; Wang, Wenling; Song, Hao; Huang, Baoying; Zhu, Na; Bi, Yuhai; Ma, Xuejun; Zhan, Faxian; Wang, Liang; Hu, Tao; Zhou, Hong; Hu, Zhenhong; Zhou, Weimin; Zhao, Li; Chen, Jing; Meng, Yao; Wang, Ji; Lin, Yang; Yuan, Jianying; Xie, Zhihao; Ma, Jinmin; Liu, William J.; Wang, Dayan; Xu, Wenbo; Holmes, Edward C.; Gao, George F.; Wu, Guizhen; Chen, Weijun; Shi, Weifeng; Tan, Wenjie</t>
  </si>
  <si>
    <t>BackgroundIn late December, 2019, patients presenting with viral pneumonia due to an unidentified microbial agent were reported in Wuhan, China. A novel coronavirus was subsequently identified as the causative pathogen, provisionally named 2019 novel coronavirus (2019-nCoV). As of Jan 26, 2020, more than 2000 cases of 2019-nCoV infection have been confirmed, most of which involved people living in or visiting Wuhan, and human-to-human transmission has been confirmed.</t>
  </si>
  <si>
    <t>10.1016/S0140-6736(20)30251-8</t>
  </si>
  <si>
    <t>#80</t>
  </si>
  <si>
    <t>Genomic characterization of the 2019 novel human-pathogenic coronavirus isolated from a patient with atypical pneumonia after visiting Wuhan</t>
  </si>
  <si>
    <t>Chan, J. F. Auid-Orcid https orcid org; Kok, K. H. Auid-Orcid https orcid org X.; Zhu, Z.; Chu, H.; To, K. K.; Yuan, S.; Yuen, K. Y.</t>
  </si>
  <si>
    <t>A mysterious outbreak of atypical pneumonia in late 2019 was traced to a seafood wholesale market in Wuhan of China. Within a few weeks, a novel coronavirus tentatively named as 2019 novel coronavirus (2019-nCoV) was announced by the World Health Organization. We performed bioinformatics analysis on a virus genome from a patient with 2019-nCoV infection and compared it with other related coronavirus genomes. Overall, the genome of 2019-nCoV has 89% nucleotide identity with bat SARS-like-CoVZXC21 and 82% with that of human SARS-CoV. The phylogenetic trees of their orf1a/b, Spike, Envelope, Membrane and Nucleoprotein also clustered closely with those of the bat, civet and human SARS coronaviruses. However, the external subdomain of Spike's receptor binding domain of 2019-nCoV shares only 40% amino acid identity with other SARS-related coronaviruses. Remarkably, its orf3b encodes a completely novel short protein. Furthermore, its new orf8 likely encodes a secreted protein with an alpha-helix, following with a beta-sheet(s) containing six strands. Learning from the roles of civet in SARS and camel in MERS, hunting for the animal source of 2019-nCoV and its more ancestral virus would be important for understanding the origin and evolution of this novel lineage B betacoronavirus. These findings provide the basis for starting further studies on the pathogenesis, and optimizing the design of diagnostic, antiviral and vaccination strategies for this emerging infection. FAU - Chan, Jasper Fuk-Woo</t>
  </si>
  <si>
    <t>2222-1751 (Electronic)</t>
  </si>
  <si>
    <t>#62</t>
  </si>
  <si>
    <t>Characterization of novel monoclonal antibodies against MERS-coronavirus spike protein</t>
  </si>
  <si>
    <t>Goo, J.; Jeong, Y.; Park, Y. S.; Yang, E.; Jung, D. I.; Rho, S.; Park, U.; Sung, H.; Park, P. G.; Choi, J. A.; Seo, S. H.; Cho, N. H.; Lee, H.; Lee, J. M.; Kim, J. O.; Song, M.</t>
  </si>
  <si>
    <t>Middle East Respiratory Syndrome coronavirus (MERS-CoV) causes severe pulmonary infection, with approximately 35% mortality. Spike glycoprotein (S) of MERS-CoV is a key target for vaccines and therapeutics because S mediates viral entry and membrane-fusion to host cells. Here, four different S subunit proteins, receptor-binding domain (RBD; 358-606 aa), S1 (1-751 aa), S2 (752-1296 aa), and SDeltaTM (1-1296 aa), were generated using the baculoviral system and immunized in mice to develop neutralizing antibodies. We developed 77 hybridomas and selected five neutralizing mAbs by immunization with SDeltaTM against MERS-CoV EMC/2012 strain S-pseudotyped lentivirus. However, all five mAbs did not neutralize the pseudotyped V534A mutation. Additionally, one mAb RBD-14F8 did not show neutralizing activity against pseudoviruses with amino acid substitution of L506 F or D509 G (England1 strain, EMC/2012 L506 F, and EMC/2012 D509 G), and RBD-43E4 mAb could not neutralize the pseudotyped I529 T mutation, while three other neutralizing mAbs showed broad neutralizing activity. This implies that the mutation in residue 506-509, 529, and 534 of S is critical to generate neutralization escape variants of MERS-CoV. Interestingly, all five neutralizing mAbs have binding affinity to RBD, although most mAbs generated by RBD did not have neutralizing activity. Additionally, chimeric antibodies of RBD-14F8 and RBD-43E4 with human Fc and light chain showed neutralizing effect against wild type MERS-CoV KOR/KNIH/002, similar to the original mouse mAbs. Thus, our mAbs can be utilized for the identification of specific mutations of MERS-CoV.</t>
  </si>
  <si>
    <t>Virus research</t>
  </si>
  <si>
    <t>10.1016/j.virusres.2020.197863</t>
  </si>
  <si>
    <t>#35</t>
  </si>
  <si>
    <t>Goo 2020</t>
  </si>
  <si>
    <t>A familial cluster of pneumonia associated with the 2019 novel coronavirus indicating person-to-person transmission: a study of a family cluster</t>
  </si>
  <si>
    <t>Chan, Jasper Fuk-Woo; Yuan, Shuofeng; Kok, Kin-Hang; To, Kelvin Kai-Wang; Chu, Hin; Yang, Jin; Xing, Fanfan; Liu, Jieling; Yip, Cyril Chik-Yan; Poon, Rosana Wing-Shan; Tsoi, Hoi-Wah; Lo, Simon Kam-Fai; Chan, Kwok-Hung; Poon, Vincent Kwok-Man; Chan, Wan-Mui; Ip, Jonathan Daniel; Cai, Jian-Piao; Cheng, Vincent Chi-Chung; Chen, Honglin; Hui, Christopher Kim-Ming; Yuen, Kwok-Yung</t>
  </si>
  <si>
    <t>BackgroundAn ongoing outbreak of pneumonia associated with a novel coronavirus was reported in Wuhan city, Hubei province, China. Affected patients were geographically linked with a local wet market as a potential source. No data on person-to-person or nosocomial transmission have been published to date.</t>
  </si>
  <si>
    <t>10.1016/S0140-6736(20)30154-9</t>
  </si>
  <si>
    <t>#20</t>
  </si>
  <si>
    <t>A Novel Coronavirus from Patients with Pneumonia in China, 2019</t>
  </si>
  <si>
    <t>Zhu, N.; Zhang, D.; Wang, W.; Li, X.; Yang, B.; Song, J.; Zhao, X.; Huang, B.; Shi, W.; Lu, R.; Niu, P.; Zhan, F.; Ma, X.; Wang, D.; Xu, W.; Wu, G.; Gao, G. F.; Tan, W.</t>
  </si>
  <si>
    <t>In December 2019, a cluster of patients with pneumonia of unknown cause was linked to a seafood wholesale market in Wuhan, China. A previously unknown betacoronavirus was discovered through the use of unbiased sequencing in samples from patients with pneumonia. Human airway epithelial cells were used to isolate a novel coronavirus, named 2019-nCoV, which formed another clade within the subgenus sarbecovirus, Orthocoronavirinae subfamily. Different from both MERS-CoV and SARS-CoV, 2019-nCoV is the seventh member of the family of coronaviruses that infect humans. Enhanced surveillance and further investigation are ongoing. (Funded by the National Key Research and Development Program of China and the National Major Project for Control and Prevention of Infectious Disease in China.).</t>
  </si>
  <si>
    <t>10.1056/NEJMoa2001017</t>
  </si>
  <si>
    <t>#8</t>
  </si>
  <si>
    <t>Persistence of coronaviruses on inanimate surfaces and its inactivation with biocidal agents</t>
  </si>
  <si>
    <t>Kampf, GÃ¼nter; Todt, Daniel; Pfaender, Stephanie; Steinmann, Eike</t>
  </si>
  <si>
    <t>Summary Currently, the emergence of a novel human coronavirus, temporary named 2019-nCoV, has become a global health concern causing severe respiratory tract infections in humans. Human-to-human transmissions have been described with incubation times between 2-10 days, facilitating its spread via droplets, contaminated hands or surfaces. We therefore reviewed the literature on all available information about the persistence of human and veterinary coronaviruses on inanimate surfaces as well as inactivation strategies with biocidal agents used for chemical disinfection, e.g. in healthcare facilities. The analysis of 22 studies reveals that human coronaviruses such as Severe Acute Respiratory Syndrome (SARS) coronavirus, Middle East Respiratory Syndrome (MERS) coronavirus or endemic human coronaviruses (HCoV) can persist on inanimate surfaces like metal, glass or plastic for up to 9 days, but can be efficiently inactivated by surface disinfection procedures with 62-71% ethanol, 0.5% hydrogen peroxide or 0.1% sodium hypochlorite within 1 minute. Other biocidal agents such as 0.05-0.2% benzalkonium chloride or 0.02% chlorhexidine digluconate are less effective. As no specific therapies are available for 2019-nCoV, early containment and prevention of further spread will be crucial to stop the ongoing outbreak and to control this novel infectious thread.</t>
  </si>
  <si>
    <t>https://doi.org/10.1016/j.jhin.2020.01.022</t>
  </si>
  <si>
    <t>#404</t>
  </si>
  <si>
    <t>Game consumption and the 2019 novel coronavirus</t>
  </si>
  <si>
    <t>Li, Jie; Li, Jun; Xie, Xiaoru; Cai, Xiaomei; Huang, Jian; Tian, Xuemei; Zhu, Hong</t>
  </si>
  <si>
    <t>10.1016/S1473-3099(20)30063-3</t>
  </si>
  <si>
    <t>#515</t>
  </si>
  <si>
    <t>Epidemiological research priorities for public health control of the ongoing global novel coronavirus (2019-nCoV) outbreak</t>
  </si>
  <si>
    <t>Cowling, Benjamin J; Leung, Gabriel M</t>
  </si>
  <si>
    <t>Infections with 2019-nCoV can spread from person to person, and in the earliest phase of the outbreak the basic reproductive number was estimated to be around 2.2, assuming a mean serial interval of 7.5 days [2]. The serial interval was not precisely estimated, and a potentially shorter mean serial interval would have corresponded to a slightly lower basic reproductive number. Control measures and changes in population behaviour later in January should have reduced the effective reproductive number. However, it is too early to estimate whether the effective reproductive number has been reduced to below the critical threshold of 1 because cases currently being detected and reported would have mostly been infected in mid- to late-January. Average delays between infection and illness onset have been estimated at around 5â€“6 days, with an upper limit of around 11-14 days [2,5], and delays from illness onset to laboratory confirmation added a further 10 days on average [2].</t>
  </si>
  <si>
    <t>#675</t>
  </si>
  <si>
    <t>A contingency plan for the management of the 2019 novel coronavirus outbreak in neonatal intensive care units</t>
  </si>
  <si>
    <t>Wang, Jianhui; Qi, Hongbo; Bao, Lei; Li, Fang; Shi, Yuan</t>
  </si>
  <si>
    <t>The Lancet Child &amp; Adolescent Health</t>
  </si>
  <si>
    <t>10.1016/S2352-4642(20)30040-7</t>
  </si>
  <si>
    <t>#517</t>
  </si>
  <si>
    <t>2019-nCoV transmission through the ocular surface must not be ignored</t>
  </si>
  <si>
    <t>Lu, Cheng-wei; Liu, Xiu-fen; Jia, Zhi-fang</t>
  </si>
  <si>
    <t>10.1016/S0140-6736(20)30313-5</t>
  </si>
  <si>
    <t>#390</t>
  </si>
  <si>
    <t>Challenges of coronavirus disease 2019</t>
  </si>
  <si>
    <t>The Lancet Infectious, Diseases</t>
  </si>
  <si>
    <t>10.1016/S1473-3099(20)30072-4</t>
  </si>
  <si>
    <t>#1103</t>
  </si>
  <si>
    <t>Timely research papers about COVID-19 in China</t>
  </si>
  <si>
    <t>Xiang, Yu-Tao; Li, Wen; Zhang, Qinge; Jin, Yu; Rao, Wen-Wang; Zeng, Liang-Nan; Lok, Grace K. I.; Chow, Ines H. I.; Cheung, Teris; Hall, Brian J.</t>
  </si>
  <si>
    <t>10.1016/S0140-6736(20)30375-5</t>
  </si>
  <si>
    <t>#1088</t>
  </si>
  <si>
    <t>US Emergency Legal Responses to Novel Coronavirus: Balancing Public Health and Civil Liberties</t>
  </si>
  <si>
    <t>Gostin, Lawrence O.; Hodge, James G., Jr.</t>
  </si>
  <si>
    <t>With increasing numbers of cases of coronavirus disease 2019 (COVID-19) globally and in the United States, Health and Human Services (HHS) Secretary Alex Azar declared a national public health emergency on January 31. The emergency declaration of the HHS authorizes additional resources, enhanced federal powers, interjurisdictional coordination, and waivers of specific regulations. State and local public health emergency declarations are also likely. During crises, government has a special responsibility to thoughtfully balance public health protections and civil liberties.</t>
  </si>
  <si>
    <t>10.1001/jama.2020.2025</t>
  </si>
  <si>
    <t>#859</t>
  </si>
  <si>
    <t>Gostin 2020</t>
  </si>
  <si>
    <t>Do not violate the International Health Regulations during the COVID-19 outbreak</t>
  </si>
  <si>
    <t>Habibi, Roojin; Burci, Gian Luca; de Campos, Thana C.; Chirwa, Danwood; CinÃ , Margherita; Dagron, StÃ©phanie; Eccleston-Turner, Mark; Forman, Lisa; Gostin, Lawrence O.; Meier, Benjamin Mason; Negri, Stefania; Ooms, Gorik; Sekalala, Sharifah; Taylor, Allyn; Yamin, Alicia Ely; Hoffman, Steven J.</t>
  </si>
  <si>
    <t>https://doi.org/10.1016/S0140-6736(20)30373-1</t>
  </si>
  <si>
    <t>#845</t>
  </si>
  <si>
    <t>Habibi 2020</t>
  </si>
  <si>
    <t>Authoritarianism, outbreaks, and information politics</t>
  </si>
  <si>
    <t>Kavanagh, Matthew M.</t>
  </si>
  <si>
    <t>https://doi.org/10.1016/S2468-2667(20)30030-X</t>
  </si>
  <si>
    <t>#834</t>
  </si>
  <si>
    <t>Kavanagh 2020</t>
  </si>
  <si>
    <t>A disconnected policy network: The UK's response to the Sierra Leone Ebola epidemic</t>
  </si>
  <si>
    <t>Georgalakis, James</t>
  </si>
  <si>
    <t>This paper investigates whether the inclusion of social scientists in the UK policy network that responded to the Ebola crisis in Sierra Leone (2013â€“16) was a transformational moment in the use of interdisciplinary research. In contrast to the existing literature, that relies heavily on qualitative accounts of the epidemic and ethnography, this study tests the dynamics of the connections between critical actors with quantitative network analysis. This novel approach explores how individuals are embedded in social relationships and how this may affect the production and use of evidence. The meso-level analysis, conducted between March and June 2019, is based on the traces of individuals' engagement found in secondary sources. Source material includes policy and strategy documents, committee papers, meeting minutes and personal correspondence. Social network analysis software, UCINet, was used to analyse the data and Netdraw for the visualisation of the network. Far from being one cohesive community of experts and government officials, the network of 134 people was weakly held together by a handful of super-connectors. Social scientistsâ€™ poor connections to the government embedded biomedical community may explain why they were most successful when they framed their expertise in terms of widely accepted concepts. The whole network was geographically and racially almost entirely isolated from those affected by or directly responding to the crisis in West Africa. Nonetheless, the case was made for interdisciplinarity and the value of social science in emergency preparedness and response. The challenge now is moving from the rhetoric to action on complex infectious disease outbreaks in ways that value all perspectives equally.</t>
  </si>
  <si>
    <t>Social Science &amp; Medicine</t>
  </si>
  <si>
    <t>https://doi.org/10.1016/j.socscimed.2020.112851</t>
  </si>
  <si>
    <t>#817</t>
  </si>
  <si>
    <t>Georgalakis 2020</t>
  </si>
  <si>
    <t>Measuring multimorbidity beyond counting diseases: systematic review of community and population studies and guide to index choice</t>
  </si>
  <si>
    <t>Stirland, Lucy E.; GonzÃ¡lez-Saavedra, Laura; Mullin, Donncha S.; Ritchie, Craig W.; Muniz-Terrera, Graciela; Russ, Tom C.</t>
  </si>
  <si>
    <t>Objectives To identify and summarise existing indices for measuring multimorbidity beyond disease counts, to establish which indices include mental health comorbidities or outcomes, and to develop recommendations based on applicability, performance, and usage.Design Systematic review.Data sources Seven medical research databases (Medline, Web of Science Core Collection, Cochrane Library, Embase, PsycINFO, Scopus, and CINAHL Plus) from inception to October 2018 and bibliographies and citations of relevant papers. Searches were limited to English language publications.Eligibility criteria for study selection Original articles describing a new multimorbidity index including more information than disease counts and not focusing on comorbidity associated with one specific disease. Studies were of adults based in the community or at population level.Results Among 7128 search results, 5560 unique titles were identified. After screening against eligibility criteria the review finally included 35 papers. As index components, 25 indices used conditions (weighted or in combination with other parameters), five used diagnostic categories, four used drug use, and one used physiological measures. Predicted outcomes included mortality (18 indices), healthcare use or costs (13), hospital admission (13), and health related quality of life (7). 29 indices considered some aspect of mental health, with most including it as a comorbidity. 12 indices are recommended for use.Conclusions 35 multimorbidity indices are available, with differing components and outcomes. Researchers and clinicians should examine existing indices for suitability before creating new ones.Systematic review registration PROSPERO CRD42017074211.</t>
  </si>
  <si>
    <t>m160</t>
  </si>
  <si>
    <t>10.1136/bmj.m160</t>
  </si>
  <si>
    <t>#1244</t>
  </si>
  <si>
    <t>Stirland 2020</t>
  </si>
  <si>
    <t>ä¸­å›½ç–¾ç—…é¢„é˜²æŽ§åˆ¶ä¸­å¿ƒæ–°åž‹å† çŠ¶ç—…æ¯’è‚ºç‚Žåº”æ€¥å“åº”æœºåˆ¶æµè¡Œç—…å­¦ç»„. æ–°åž‹å† çŠ¶ç—…æ¯’è‚ºç‚Žæµè¡Œç—…å­¦ç‰¹å¾åˆ†æž</t>
  </si>
  <si>
    <t>æ‘˜è¦ç›®çš„ æ–°åž‹å† çŠ¶ç—…æ¯’è‚ºç‚Žåœ¨æ­¦æ±‰æš´å‘æµè¡Œä»¥æ¥ï¼Œå·²åœ¨å…¨å›½èŒƒå›´å†…è”“å»¶ã€‚å¯¹æˆªè‡³2020å¹´2æœˆ11æ—¥ä¸­å›½å†…åœ°æŠ¥å‘Šæ‰€æœ‰ç—…ä¾‹çš„æµè¡Œç—…å­¦ç‰¹å¾è¿›è¡Œæè¿°å’Œåˆ†æžã€‚ æ–¹æ³• é€‰å–æˆªè‡³2020å¹´2æœˆ11æ—¥ä¸­å›½å†…åœ°ä¼ æŸ“ç—…æŠ¥å‘Šä¿¡æ¯ç³»ç»Ÿä¸­ä¸ŠæŠ¥æ‰€æœ‰æ–°åž‹å† çŠ¶ç—…æ¯’è‚ºç‚Žç—…ä¾‹ã€‚åˆ†æžåŒ…æ‹¬ï¼šâ‘ æ‚£è€…ç‰¹å¾ï¼› â‘¡ç—…æ­»çŽ‡ï¼›â‘¢å¹´é¾„åˆ†å¸ƒå’Œæ€§åˆ«æ¯”ä¾‹ï¼›â‘£ç–¾ç—…ä¼ æ’­çš„æ—¶ç©ºç‰¹ç‚¹ï¼› â‘¤æ‰€æœ‰ç—…ä¾‹ã€æ¹–åŒ—çœä»¥å¤–ç—…ä¾‹å’ŒåŒ»åŠ¡äººå‘˜ç—…ä¾‹çš„æµè¡Œç—…å­¦æ›²çº¿ã€‚ ç»“æžœ ä¸­å›½å†…åœ°å…±æŠ¥å‘Š72 314ä¾‹ç—…ä¾‹ï¼Œå…¶ä¸­ç¡®è¯Šç—…ä¾‹44 672ä¾‹ï¼ˆ61.8%ï¼‰ï¼Œç–‘ä¼¼ç—…ä¾‹16 186ä¾‹(22.4%)ï¼Œä¸´åºŠè¯Šæ–­ç—…ä¾‹10 567ä¾‹ï¼ˆ14.6%ï¼‰ï¼Œæ— ç—‡çŠ¶æ„ŸæŸ“è€…889ä¾‹ï¼ˆ1.2%ï¼‰ã€‚åœ¨ç¡®è¯Šç—…ä¾‹ä¸­ï¼Œå¤§å¤šæ•°å¹´é¾„åœ¨30ï½ž79å²(86.6%)ï¼Œæ¹–åŒ—çœ(74.7%)ï¼Œè½»ç—‡ç—…ä¾‹ä¸ºä¸»(80.9%)ã€‚ç¡®è¯Šç—…ä¾‹ä¸­ï¼Œæ­»äº¡1 023ä¾‹ï¼Œç²—ç—…æ­»çŽ‡ä¸º2.3%ã€‚ä¸ªæ¡ˆè°ƒæŸ¥ç»“æžœæç¤ºï¼Œç–«æƒ…åœ¨2019å¹´12æœˆä»Žæ¹–åŒ—å‘å¤–ä¼ æ’­ï¼Œæˆªè‡³2020å¹´2æœˆ11æ—¥ï¼Œå…¨å›½31ä¸ªçœçš„1 386ä¸ªåŽ¿åŒºå—åˆ°äº†å½±å“ã€‚æµè¡Œæ›²çº¿æ˜¾ç¤ºåœ¨1æœˆ23ï¼26æ—¥å·¦å³è¾¾åˆ°å³°å€¼ï¼Œå¹¶ä¸”è§‚å¯Ÿåˆ°å‘ç—…æ•°ä¸‹é™è¶‹åŠ¿ã€‚æˆªè‡³2æœˆ11æ—¥ï¼Œå…±æœ‰1 716ååŒ»åŠ¡å·¥ä½œè€…æ„ŸæŸ“ï¼Œå…¶ä¸­5äººæ­»äº¡ï¼Œç²—ç—…æ­»çŽ‡ä¸º0.3%ã€‚ ç»“è®º æ–°åž‹å† çŠ¶ç—…æ¯’è‚ºç‚Žä¼ æ’­æµè¡Œè¿…é€Ÿï¼Œä»Žé¦–æ¬¡æŠ¥å‘Šç—…ä¾‹æ—¥åŽ30 dè”“å»¶è‡³31ä¸ªçœ(åŒº/å¸‚)ï¼Œç–«æƒ…åœ¨1æœˆ24ï¼26æ—¥è¾¾åˆ°é¦–ä¸ªæµè¡Œå³°ï¼Œ2æœˆ1æ—¥å‡ºçŽ°å•æ—¥å‘ç—…å¼‚å¸¸é«˜å€¼ï¼Œè€ŒåŽé€æ¸ä¸‹é™ã€‚éšç€äººä»¬è¿”å›žå·¥ä½œå²—ä½ï¼Œéœ€ç§¯æžåº”å¯¹å¯èƒ½å‡ºçŽ°çš„ç–«æƒ…åå¼¹ã€‚</t>
  </si>
  <si>
    <t>ä¸­åŽæµè¡Œç—…å­¦æ‚</t>
  </si>
  <si>
    <t>#1175</t>
  </si>
  <si>
    <t>Department of Error</t>
  </si>
  <si>
    <t>#1069</t>
  </si>
  <si>
    <t xml:space="preserve">elizabeth mumford (2020-02-18 01:55:19)(Select): linked to #847, 7,and 999; Vanessa Veronese (2020-02-17 23:54:11)(Screen): Can't find original article. This might be a duplicate (see 847 and 999; also corrections to original Wang article). ; </t>
  </si>
  <si>
    <t>Real-Time Estimation of the Risk of Death from Novel Coronavirus (COVID-19) Infection: Inference Using Exported Cases</t>
  </si>
  <si>
    <t>Jung, Sung-mok; Akhmetzhanov, Andrei R.; Hayashi, Katsuma; Linton, Natalie M.; Yang, Yichi; Yuan, Baoyin; Kobayashi, Tetsuro; Kinoshita, Ryo; Nishiura, Hiroshi</t>
  </si>
  <si>
    <t>The exported cases of 2019 novel coronavirus (COVID-19) infection that were confirmed outside China provide an opportunity to estimate the cumulative incidence and confirmed case fatality risk (cCFR) in mainland China. Knowledge of the cCFR is critical to characterize the severity and understand the pandemic potential of COVID-19 in the early stage of the epidemic. Using the exponential growth rate of the incidence, the present study statistically estimated the cCFR and the basic reproduction number&amp;mdash;the average number of secondary cases generated by a single primary case in a na&amp;iuml;ve population. We modeled epidemic growth either from a single index case with illness onset on 8 December, 2019 (Scenario 1), or using the growth rate fitted along with the other parameters (Scenario 2) based on data from 20 exported cases reported by 24 January 2020. The cumulative incidence in China by 24 January was estimated at 6924 cases (95% confidence interval [CI]: 4885, 9211) and 19,289 cases (95% CI: 10,901, 30,158), respectively. The latest estimated values of the cCFR were 5.3% (95% CI: 3.5%, 7.5%) for Scenario 1 and 8.4% (95% CI: 5.3%, 12.3%) for Scenario 2. The basic reproduction number was estimated to be 2.1 (95% CI: 2.0, 2.2) and 3.2 (95% CI: 2.7, 3.7) for Scenarios 1 and 2, respectively. Based on these results, we argued that the current COVID-19 epidemic has a substantial potential for causing a pandemic. The proposed approach provides insights in early risk assessment using publicly available data.</t>
  </si>
  <si>
    <t>10.3390/jcm9020523</t>
  </si>
  <si>
    <t>#965</t>
  </si>
  <si>
    <t>Jung 2020</t>
  </si>
  <si>
    <t>Department of Error: Clinical features of patients infected with 2019 novel coronavirus in Wuhan, China (The Lancet (2020) 395(10223) (497â€“506), (S0140673620301835), (10.1016/S0140-6736(20)30183-5))</t>
  </si>
  <si>
    <t>Huang C, Wang Y, Li X, et al. Clinical features of patients infected with 2019 novel coronavirus in Wuhan, China. Lancet 2020; published online Jan 24. https://doi.org/10.1016/S0140-6736(20)30183-5â€”In this Article, in Procedures, we have corrected the primer sequences for targeting the envelope gene of coronavirus; in the Summary and Data collection, we have corrected the text to reflect that the modified case record form for severe acute respiratory infection clinical characterisation was developed by WHO and the International Severe Acute Respiratory and Emerging Infection Consortium (ISARIC) together; we have updated the margin link to the ISARICâ€“WHO case record form; we have updated the Acknowledgments; and in the tables, we updated p values (three in table 2 and one each in tables 1 and 3) so that they are all given to two significant figures. These corrections have been made to the online version as of Jan 30, 2020, and will be made to the printed version.</t>
  </si>
  <si>
    <t>10.1016/S0140-6736(20)30252-X</t>
  </si>
  <si>
    <t>#1000</t>
  </si>
  <si>
    <t>Department of Error: A novel coronavirus outbreak of global health concern (The Lancet (2020) 395(10223) (470â€“473), (S0140673620301859), (10.1016/S0140-6736(20)30185-9))</t>
  </si>
  <si>
    <t>Wang C, Horby PW, Hayden FG, Gao GF. A novel coronavirus outbreak of global health concern. Lancet 2020; published online Jan 24. https://dox.doi.org/S0140-6736(20)30185-9â€”In this Comment, the first sentence of the third paragraph should have read â€œOf the 41 patients in this cohort, 22 (55%) developed severe dyspnoea and 13 (32%) required admission to an intensive care unit, and six died.â€ And in the table, the title of the third row should have read â€œLocation of first detectionâ€. These corrections have been made to the online version as of Jan 29, 2020, and will be made to the printed version.</t>
  </si>
  <si>
    <t>10.1016/S0140-6736(20)30250-6</t>
  </si>
  <si>
    <t>#999</t>
  </si>
  <si>
    <t>Full spectrum of COVID-19 severity still being depicted &amp;#x2013; Authors' reply</t>
  </si>
  <si>
    <t>Gu, Xiaoying; Cao, Bin; Wang, Jianwei</t>
  </si>
  <si>
    <t>10.1016/S0140-6736(20)30371-8</t>
  </si>
  <si>
    <t>#978</t>
  </si>
  <si>
    <t>Full spectrum of COVID-19 severity still being depicted â€“ Authors' reply</t>
  </si>
  <si>
    <t>https://doi.org/10.1016/S0140-6736(20)30371-8</t>
  </si>
  <si>
    <t>#977</t>
  </si>
  <si>
    <t>Gu 2020</t>
  </si>
  <si>
    <t>Coronavirus: home testing pilot launched in London to cut hospital visits and ambulance use</t>
  </si>
  <si>
    <t>People with suspected covid-19 in London are being tested in their homes as part of a pilot that was developed by doctors to stop unnecessary ambulance use and hospital visits.The community testing scheme started at the end of January at North West London NHS Trust and has now been implemented in three other trusts: University College London Hospital, St Georgeâ€™s University Hospital, and Guys and St Thomasâ€™. More than 130 patients have been tested in two weeks.The home testing initiative was started by Laurence John from the infectious diseases department at Northwick Park Hospital. He told The BMJ that the need for community testing became clear after 25 London ambulances had to be taken out of â€¦</t>
  </si>
  <si>
    <t>m621</t>
  </si>
  <si>
    <t>10.1136/bmj.m621</t>
  </si>
  <si>
    <t>#942</t>
  </si>
  <si>
    <t>Clinical features of 2019 novel coronavirus pneumonia in the early stage from a fever clinic in Beijing</t>
  </si>
  <si>
    <t>Zhang, M. Q.; Wang, X. H.; Chen, Y. L.; Zhao, K. L.; Cai, Y. Q.; An, C. L.; Lin, M. G.; Mu, X. D.</t>
  </si>
  <si>
    <t>Objective: To summarize and analyze the clinical and imaging characteristics of patients with 2019 novel coronavirus pneumonia in the early stage in Beijing. Methods: A retrospective analysis of clinical and imaging data of 9 patients with 2019 novel coronavirus infection diagnosed in one fever clinicic in Beijing from January 18, 2020 to February 3, 2020. Results: 5 male and 4 female was included in those 9 patients, whose median age was 36 years, and the age range from 15 to 49 years. 8 of these patients had no underlying disease and one suffered from diabetes. 7 patients had a history of travel to Wuhan City or Hubei Province, and one patient was a medical staff. Two family clustered was found. The incubation period was 1 to 6 days. The clinical manifestations were fever in 8 cases (8/9) , dry cough in 5 cases (5/9) , pharyngalgia in 4 cases (4/9) , fatigue in 4 cases (4/9) , body soreness in 4 cases (4/9) , and blocked or watery nose in 1 case (1/9) . Six patients (6/9) had abnormal cell peripheral blood, of which 3 (3/9) had an increased monocyte count, 2 (2/9) had a reduced lymphocyte , and 1 (1/9) had an increased leukocyte count, while the 3 patients had normal cell blood routines. The median of CRP was 16.3 mg/L, including 5 patients with slightly elevated (5/9) , 4 patients with normal values (4/9) . the results of procalcitonin test were negative in5 patients. Three patients were examined by chest X-ray examination, one of which was normal, one case showed infiltrates of right upper lung, and another showed in right lower lung. All patients underwent chest HRCT. And 7 cases (7/9) showed multiple ground glass exudation, including 5 cases (5/7) involved bilateral lungs, 2 cases (2/7) involved unilateral lung, 3 cases (3/7) with patchy consolidation, and 2 cases (2/9) showed no abnormality. Conclusions: The patents with 2019 novel coronavirus pneumonia in this study generally have an epidemiological history. The clinical manifestations are fever and cough. Peripheral white blood cell counts were most normal And PCT were all negative. Chest HRCT manifested as multiple ground-glass opacities with partly consolidation. Some patients had normal chest radiographs but HRCT showed pneumonia. Some patients had no pneumonia on chest HRCT.</t>
  </si>
  <si>
    <t>E013-E013</t>
  </si>
  <si>
    <t>10.3760/cma.j.issn.1001-0939.2020.0013</t>
  </si>
  <si>
    <t>#891</t>
  </si>
  <si>
    <t>Imaging features of 2019 novel coronavirus pneumonia</t>
  </si>
  <si>
    <t>Xu, Xi; Yu, Chengcheng; Zhang, Lieguang; Luo, Liangping; Liu, Jinxin</t>
  </si>
  <si>
    <t>10.1007/s00259-020-04720-2</t>
  </si>
  <si>
    <t>#870</t>
  </si>
  <si>
    <t>Case of the Index Patient Who Caused Tertiary Transmission of COVID-19 Infection in Korea: the Application of Lopinavir/Ritonavir for the Treatment of COVID-19 Infected Pneumonia Monitored by Quantitative RT-PCR</t>
  </si>
  <si>
    <t>Since mid-December of 2019, coronavirus disease 2019 (COVID-19) infection has been spreading from Wuhan, China. The confirmed COVID-19 patients in South Korea are those who came from or visited China. As secondary transmissions have occurred and the speed of transmission is accelerating, there are rising concerns about community infections. The 54-year old male is the third patient diagnosed with COVID-19 infection in Korea. He is a worker for a clothing business and had mild respiratory symptoms and intermittent fever in the beginning of hospitalization, and pneumonia symptoms on chest computerized tomography scan on day 6 of admission. This patient caused one case of secondary transmission and three cases of tertiary transmission. Hereby, we report the clinical findings of the index patient who was the first to cause tertiary transmission outside China. Interestingly, after lopinavir/ritonavir (Kaletra, AbbVie) was administered, ÃŸ-coronavirus viral loads significantly decreased and no or little coronavirus titers were observed.</t>
  </si>
  <si>
    <t>#861</t>
  </si>
  <si>
    <t>Clinical features of patients infected with 2019 novel coronavirus in Wuhan, China. Lancet 2020; published online Jan 24.  - Correction</t>
  </si>
  <si>
    <t>https://doi.org/10.1016/S0140-6736(20)30252-X</t>
  </si>
  <si>
    <t>#840</t>
  </si>
  <si>
    <t>Lancet 2020</t>
  </si>
  <si>
    <t xml:space="preserve">elizabeth mumford (2020-02-15 02:00:33)(Select): linked to #34; </t>
  </si>
  <si>
    <t>Time Course of Lung Changes On Chest CT During Recovery From 2019 Novel Coronavirus (COVID-19) Pneumonia</t>
  </si>
  <si>
    <t>Pan, Feng; Ye, Tianhe; Sun, Peng; Gui, Shan; Liang, Bo; Li, Lingli; Zheng, Dandan; Wang, Jiazheng; Hesketh, Richard L.; Yang, Lian; Zheng, Chuansheng</t>
  </si>
  <si>
    <t>Background Chest CT is used to assess the severity of lung involvement in COVID-19 pneumonia. Purpose To determine the change in chest CT findings associated with COVID-19 pneumonia from initial diagnosis until patient recovery. Materials and Methods This retrospective review included patients with RT-PCR confirmed COVID-19 infection presenting between 12 January 2020 to 6 February 2020. Patients with severe respiratory distress and/ or oxygen requirement at any time during the disease course were excluded. Repeat Chest CT was obtained at approximately 4 day intervals. The total CT score was the sum of lung involvement (5 lobes, score 1-5 for each lobe, range, 0 none, 25 maximum) was determined. Results Twenty one patients (6 males and 15 females, age 25-63 years) with confirmed COVID-19 pneumonia were evaluated. These patients under went a total of 82 pulmonary CT scans with a mean interval of 4Â±1 days (range: 1-8 days). All patients were discharged after a mean hospitalized period of 17Â±4 days (range: 11-26 days). Maximum lung involved peaked at approximately 10 days (with the calculated total CT score of 6) from the onset of initial symptoms (R2=0.25), p&lt;0.001). Based on quartiles of patients from day 0 to day 26 involvement, 4 stages of lung CT were defined: Stage 1 (0-4 days): ground glass opacities (GGO) in 18/24 (75%) patients with the total CT score of 2Â±2; (2)Stage-2 (5-8d days): increased crazy-paving pattern 9/17 patients (53%) with a increase in total CT score (6Â±4, p=0.002); (3) Stage-3 (9-13days): consolidation 19/21 (91%) patients with the peak of total CT score (7Â±4); (4) Stage-4 (â‰¥14 days): gradual resolution of consolidation 15/20 (75%) patients with a decreased total CT score (6Â±4) without crazy-paving pattern. Conclusion In patients recovering from COVID-19 pneumonia (without severe respiratory distress during the disease course), lung abnormalities on chest CT showed greatest severity approximately 10 days after initial onset of symptoms.</t>
  </si>
  <si>
    <t>200370-200370</t>
  </si>
  <si>
    <t>10.1148/radiol.2020200370</t>
  </si>
  <si>
    <t>#823</t>
  </si>
  <si>
    <t>Recommendation for the diagnosis and treatment of novel coronavirus infection in children in Hubei (Trial version 1)</t>
  </si>
  <si>
    <t>Pediatric Branch of Hubei Medical, Association; Pediatric Branch of Wuhan Medical, Association; Pediatric Medical Quality Control Center of, Hubei</t>
  </si>
  <si>
    <t>Since December 2019, a cluster of patients have been diagnosed to be infected with 2019 novel coronavirus (2019-nCoV) in Wuhan, China. The epidemic has been spreading to other areas of the country and abroad. A few cases have progressed rapidly to acute respiratory distress syndrome and/or multiple organ function failure. The epidemiological survey has indicated that the general population is susceptible to 2019-nCoV. A total of 14 children (6 months to 14 years of age, including 5 cases in Wuhan) have been confirmed to be infected with 2019-nCoV in China so far. In order to further standardize and enhance the clinical management of 2019-nCoV infection in children, reduce the incidence, and decrease the number of severe cases, we have formulated this diagnosis and treatment recommendation according to the recent information at home and abroad.</t>
  </si>
  <si>
    <t>96-99</t>
  </si>
  <si>
    <t>#813</t>
  </si>
  <si>
    <t>PediatricBranchofHubeiMedical 2020</t>
  </si>
  <si>
    <t>Emergency response plan for the neonatal intensive care unit during epidemic of 2019 novel coronavirus</t>
  </si>
  <si>
    <t>Pediatric Committee, Medical Association of Chinese Peopleâ€²s Liberation Army; Editorial Committee of Chinese Journal of Contemporary, Pediatrics</t>
  </si>
  <si>
    <t>2019 novel coronavirus (2019-nCoV) infection has been spreading in China since December 2019. Neonates are presumably the high-risk population susceptible to 2019-nCoV due to immature immune function. The neonatal intensive care unit (NICU) should be prepared for 2019-nCoV infections as far as possible. The emergency response plan enables the efficient response capability of NICU. During the epidemic of 2019-nCoV, the emergency response plan for the NICU should be based on the actual situation, including diagnosis, isolation, and treatment, as well as available equipment and staffing, and take into account the psychosocial needs of the families and neonatal care staff.</t>
  </si>
  <si>
    <t>91-95</t>
  </si>
  <si>
    <t>#812</t>
  </si>
  <si>
    <t>PediatricCommittee 2020</t>
  </si>
  <si>
    <t>Management plan for prevention and control of novel coronavirus pneumonia among children in Xiangya Hospital of Central South University</t>
  </si>
  <si>
    <t>Peng, Jing; Wang, Xia; Yang, Ming-Hua; Wang, Ming-Jie; Zheng, Xiang-Rong</t>
  </si>
  <si>
    <t>Since December 2019, an epidemic of novel coronavirus pneumonia (NCP) has occurred in China. How to effectively prevent and control NCP among children with limited resources is an urgent issue to be explored. Under the unified arrangement of the Xiangya Hospital of Central South University, the Department of Pediatrics has formulated an action plan with Xiangya unique model to prevent and control NCP among children according to the current epidemic situation and diagnostic and therapeutic program in China.</t>
  </si>
  <si>
    <t>100-105</t>
  </si>
  <si>
    <t>#811</t>
  </si>
  <si>
    <t>Peng 2020</t>
  </si>
  <si>
    <t>Infections without borders: a new coronavirus in Wuhan, China</t>
  </si>
  <si>
    <t>Wood, Cate</t>
  </si>
  <si>
    <t>Br J Nurs</t>
  </si>
  <si>
    <t>166-167</t>
  </si>
  <si>
    <t>10.12968/bjon.2020.29.3.166</t>
  </si>
  <si>
    <t>#875</t>
  </si>
  <si>
    <t>Wood 2020</t>
  </si>
  <si>
    <t>Timely mental health care for the 2019 novel coronavirus outbreak is urgently needed</t>
  </si>
  <si>
    <t>Xiang, Yu-Tao; Yang, Yuan; Li, Wen; Zhang, Ling; Zhang, Qinge; Cheung, Teris; Ng, Chee H.</t>
  </si>
  <si>
    <t>The 2019 novel coronavirus (2019-nCoV) pneumonia, believed to have originated in a wet market in Wuhan, Hubei province, China at the end of 2019, has gained intense attention nationwide and globally. To lower the risk of further disease transmission, the authority in Wuhan suspended public transport indefinitely from Jan 23, 2020; similar measures were adopted soon in many other cities in China. As of Jan 25, 2020, 30 Chinese provinces, municipalities, and autonomous regions covering over 1Â·3 billion people have initiated first-level responses to major public health emergencies. A range of measures has been urgently adopted,1,2 such as early identification and isolation of suspected and diagnosed cases, contact tracing and monitoring, collection of clinical data and biological samples from patients, dissemination of regional and national diagnostic criteria and expert treatment consensus, establishment of isolation units and hospitals, and prompt provision of medical supplies and external expert teams to Hubei province. The emergence of the 2019-nCoV pneumonia has parallels with the 2003 outbreak of severe acute respiratory syndrome (SARS), which was caused by another coronavirus that killed 349 of 5327 patients with confirmed infection in China.3 Although the diseases have different clinical presentations, the infectious cause, epidemiological features, fast transmission pattern, and insufficient preparedness of health authorities to address the outbreaks are similar. So far, mental health care for the patients and health professionals directly affected by the 2019-nCoV epidemic has been under-addressed, although the National Health Commission of China released the notification of basic principles for emergency psychological crisis interventions for the 2019-nCoV pneumonia on Jan 26, 2020. This notification contained a reference to mental health problems and interventions that occurred during the 2003 SARS outbreak, and mentioned that mental health care should be provided for patients with 2019-nCoV pneumonitis, close contacts, suspected cases who are isolated at home, patients in fever clinics, families and friends of affected people, health professionals caring for infected patients, and the public who are in need. To date, epidemiological data on the mental health problems and psychiatric morbidity of those suspected or diagnosed with the 2019-nCoV and their treating health professionals have not been available; therefore how best to respond to challenges during the outbreak is unknown. The observations of mental health consequences and measures taken during the 2003 SARS outbreak could help inform health authorities and the public to provide mental health interventions to those who are in need.</t>
  </si>
  <si>
    <t>10.1016/S2215-0366(20)30046-8</t>
  </si>
  <si>
    <t>#207</t>
  </si>
  <si>
    <t>Stop the Wuhan virus</t>
  </si>
  <si>
    <t>Vigilance, preparedness, speed, transparency and global coordination are now crucial to stopping a new infectious disease from becoming a global emergency. [Figure not available: see fulltext.].</t>
  </si>
  <si>
    <t>10.1038/d41586-020-00153-x</t>
  </si>
  <si>
    <t>#94</t>
  </si>
  <si>
    <t>The Novel Coronavirus Originating in Wuhan, China: Challenges for Global Health Governance</t>
  </si>
  <si>
    <t>Phelan, A. L.; Katz, R.; Gostin, L. O.</t>
  </si>
  <si>
    <t>10.1001/jama.2020.1097</t>
  </si>
  <si>
    <t>#87</t>
  </si>
  <si>
    <t>Phelan 2020</t>
  </si>
  <si>
    <t>Wuhan 2019 Novel Coronavirus Pneumonia: A Case Report of Serial Computed Tomographic Findings in a Female Patient (Preprint)</t>
  </si>
  <si>
    <t>UNSTRUCTURED Background: From December 2019, the 2019 Novel Coronavirus (2019-nCoV) Pneumonia broke out in Wuhan, China. In this study, we present the finding of serial computed tomography in a female patient with 2019-nCoV. Case presentation: We report a 40-year-old female who presented with the symptoms of fever, chest tightness, and fatigue. She was further diagnosed with 2019-nCoV confirmed by rRT-PCR. In terms of her chest CT findings, patchy consolidation shadows, and ground-glass opacities (GGOs) rapidly progressed in both lungs, peripherally. After treatment, the previous lesions were almost absorbed, leaving the fibrous lesions. Conclusions: If there is a history of fever or contact with the epidemic area, combined with the above CT findings, it is necessary to detect the nucleic acid of new coronavirus in time.</t>
  </si>
  <si>
    <t>#720</t>
  </si>
  <si>
    <t>The mental health of medical workers in Wuhan, China dealing with the 2019 novel coronavirus</t>
  </si>
  <si>
    <t>Kang, Lijun; Li, Yi; Hu, Shaohua; Chen, Min; Yang, Can; Yang, Bing Xiang; Wang, Ying; Hu, Jianbo; Lai, Jianbo; Ma, Xiancang; Chen, Jun; Guan, Lili; Wang, Gaohua; Ma, Hong; Liu, Zhongchun</t>
  </si>
  <si>
    <t>The severe situation is causing mental health problems such as stress, anxiety, depressive symptoms, insomnia, denial, anger, and fear. These mental health problems not only affect the medical workers' attention, understanding, and decision making ability, which might hinder the fight against 2019-nCoV, but could also have a lasting effect on their overall wellbeing. Protecting the mental health of these medical workers is thus important for control of the epidemic and their own long-term health. The local government of Wuhan has implemented policies to address these mental health problems. Medical staff infected with 2019-nCoV while at work will be identified as having work-related injuries.As of Jan 25, 2020, 1230 medical workers have been sent from other provinces to Wuhan to care for patients who are infected and those with suspected infection, strengthen logistics support, and help reduce the pressure on health-care personnel.Most general hospitals in Wuhan have established a shift system to allow front-line medical workers to rest and to take turns in high-pressured roles. Online platforms with medical advice have been provided to share information on how to decrease the risk of transmission between the patients in medical settings, which aims to eventually reduce the pressure on medical workers.</t>
  </si>
  <si>
    <t>10.1016/S2215-0366(20)30047-X</t>
  </si>
  <si>
    <t>#317</t>
  </si>
  <si>
    <t>Reporting, Epidemic Growth, and Reproduction Numbers for the 2019 Novel Coronavirus (2019-nCoV) Epidemic</t>
  </si>
  <si>
    <t>Tuite, Ashleigh R.; Fisman, David N.</t>
  </si>
  <si>
    <t>Ann Intern Med</t>
  </si>
  <si>
    <t>10.7326/M20-0358</t>
  </si>
  <si>
    <t>#268</t>
  </si>
  <si>
    <t>Tuite 2020</t>
  </si>
  <si>
    <t>Coronavirus in China</t>
  </si>
  <si>
    <t>On Dec 31, 2019, China alerted WHO to several cases of pneumonia associated with an unknown virus. The cases were concentrated in Wuhan City, in Hubei Province in central China, home to 11 million people. By Jan 7, 2020, there was confirmation that a new type of coronavirus had emerged. It was temporarily named 2019-nCoV. It is the seventh identified coronavirus that can cause diseases of the respiratory tract in humans. On Jan 9, there was the first reported death from 2019-nCoVâ€”a 61-year-old man who had visited the now-closed Huanan Seafood Wholesale Market, where the virus is thought to have originated. As of Jan 30, 2020, 7736 confirmed cases of 2019-nCoV had been reported in China, with a further 12?167 suspected cases. There had been 1370 severe cases, and 170 deaths. A few dozen additional cases had been detected in 18 countries around the world, of which only seven cases had no history of travel in China.</t>
  </si>
  <si>
    <t>10.1016/S2213-2600(20)30056-4</t>
  </si>
  <si>
    <t>#201</t>
  </si>
  <si>
    <t>Novel Wuhan (2019-nCoV) Coronavirus</t>
  </si>
  <si>
    <t>Carlos, W. G.; Dela Cruz, C. S.; Cao, B.; Pasnick, S.; Jamil, S.</t>
  </si>
  <si>
    <t>American journal of respiratory and critical care medicine</t>
  </si>
  <si>
    <t>10.1164/rccm.2014P7</t>
  </si>
  <si>
    <t>#107</t>
  </si>
  <si>
    <t>Carlos 2020</t>
  </si>
  <si>
    <t>Response to the emerging novel coronavirus outbreak</t>
  </si>
  <si>
    <t>Kickbusch, I.; Leung, G.</t>
  </si>
  <si>
    <t>m406</t>
  </si>
  <si>
    <t>10.1136/bmj.m406</t>
  </si>
  <si>
    <t>#96</t>
  </si>
  <si>
    <t>Kickbusch 2020</t>
  </si>
  <si>
    <t>Transmission of 2019-nCoV Infection from an Asymptomatic Contact in Germany</t>
  </si>
  <si>
    <t>Rothe, C.; Schunk, M.; Sothmann, P.; Bretzel, G.; Froeschl, G.; Wallrauch, C.; Zimmer, T.; Thiel, V.; Janke, C.; Guggemos, W.; Seilmaier, M.; Drosten, C.; Vollmar, P.; Zwirglmaier, K.; Zange, S.; Wolfel, R.; Hoelscher, M.</t>
  </si>
  <si>
    <t>10.1056/NEJMc2001468</t>
  </si>
  <si>
    <t>#92</t>
  </si>
  <si>
    <t>Rothe 2020</t>
  </si>
  <si>
    <t>Real-time tentative assessment of the epidemiological characteristics of novel coronavirus infections in Wuhan, China, as at 22 January 2020</t>
  </si>
  <si>
    <t>Wu, P.; Hao, X.; Lau, E. H. Y.; Wong, J. Y.; Leung, K. S. M.; Wu, J. T.; Cowling, B. J.; Leung, G. M.</t>
  </si>
  <si>
    <t>A novel coronavirus (2019-nCoV) causing severe acute respiratory disease emerged recently in Wuhan, China. Information on reported cases strongly indicates human-to-human spread, and the most recent information is increasingly indicative of sustained human-to-human transmission. While the overall severity profile among cases may change as more mild cases are identified, we estimate a risk of fatality among hospitalised cases at 14% (95% confidence interval: 3.9-32%).</t>
  </si>
  <si>
    <t>10.2807/1560-7917.Es.2020.25.3.2000044</t>
  </si>
  <si>
    <t>#89</t>
  </si>
  <si>
    <t>Wuhan: Britons to be evacuated as scientists estimate 44 000 cases of 2019-nCOV in the city</t>
  </si>
  <si>
    <t>m351</t>
  </si>
  <si>
    <t>10.1136/bmj.m351</t>
  </si>
  <si>
    <t>#86</t>
  </si>
  <si>
    <t>Epidemiological and clinical characteristics of 99 cases of 2019 novel coronavirus pneumonia in Wuhan, China: a descriptive study</t>
  </si>
  <si>
    <t>Chen, Nanshan; Zhou, Min; Dong, Xuan; Qu, Jieming; Gong, Fengyun; Han, Yang; Qiu, Yang; Wang, Jingli; Liu, Ying; Wei, Yuan; Xia, Jia'an; Yu, Ting; Zhang, Xinxin; Zhang, Li</t>
  </si>
  <si>
    <t>BackgroundIn December, 2019, a pneumonia associated with the 2019 novel coronavirus (2019-nCoV) emerged in Wuhan, China. We aimed to further clarify the epidemiological and clinical characteristics of 2019-nCoV pneumonia.</t>
  </si>
  <si>
    <t>10.1016/S0140-6736(20)30211-7</t>
  </si>
  <si>
    <t>#78</t>
  </si>
  <si>
    <t>Early Transmissibility Assessment of a Novel Coronavirus in Wuhan, China</t>
  </si>
  <si>
    <t>Majumder, Maimuna and Mandl, Kenneth D.</t>
  </si>
  <si>
    <t>Between December 1, 2019 and January 26, 2020, nearly 3000 cases of respiratory illness caused by a novel coronavirus originating in Wuhan, China have been reported. In this short analysis, we combine publicly available cumulative case data from the ongoing outbreak with phenomenological modeling methods to conduct an early transmissibility assessment. Our model suggests that the basic reproduction number associated with the outbreak (at time of writing) may range from 2.0 to 3.1. Though these estimates are preliminary and subject to change, they are consistent with previous findings regarding the transmissibility of the related SARS-Coronavirus and indicate the possibility of epidemic potential.</t>
  </si>
  <si>
    <t>SSRN</t>
  </si>
  <si>
    <t>#26</t>
  </si>
  <si>
    <t>Epidemiological and Clinical Characteristics of 99 Cases of 2019-Novel Coronavirus (2019-nCoV) Pneumonia in Wuhan, China</t>
  </si>
  <si>
    <t>Chen, Nanshan and Zhou, Min and Dong, Xuan and Qu, Jieming and Gong, Fengyun and Han, Yang and Qiu, Yang and Wang, Jingli and Liu, Ying and Wei, Yuan and Xia, Jia'an and Yu, Ting and Zhang, Xinxin and Zhang, Li,</t>
  </si>
  <si>
    <t>26 p.</t>
  </si>
  <si>
    <t>#22</t>
  </si>
  <si>
    <t>A Novel Coronavirus Emerging in China - Key Questions for Impact Assessment</t>
  </si>
  <si>
    <t>Munster, V. J.; Koopmans, M.; van Doremalen, N.; van Riel, D.; de Wit, E.</t>
  </si>
  <si>
    <t>10.1056/NEJMp2000929</t>
  </si>
  <si>
    <t>#9</t>
  </si>
  <si>
    <t>Munster 2020</t>
  </si>
  <si>
    <t>Coronavirus puts drug chemical industry on alert</t>
  </si>
  <si>
    <t>Major drug companies have issued statements in recent days assuring the public that their inventories are adequate in the face of supply chain threats stemming from the novel coronavirus. Suppliers of active pharmaceutical ingredients (APIs) are also assuring customers that they are prepared for temporary interruption in the supply of key ingredients from firms in China, where the outbreak originated. API makers in Europe and the US warn, however, that supply disruptions could result from a protracted delay in restarting production at plants closed in recent weeks by the Chinese government or from prolonged transportation restrictions. James Bruno, president of the consulting firm Chemical and Pharmaceutical Solutions, says travel restrictions are already interrupting business with Chinese suppliers. â€œFirst of all, nobody is going to be able to get to China,â€ he says, â€œso all the audits are going to be canceled.â€ Bruno adds that the restrictions will prolong plant closures</t>
  </si>
  <si>
    <t>10.1021/cen-09806-buscon2</t>
  </si>
  <si>
    <t>#809</t>
  </si>
  <si>
    <t>Artificial intelligence finds drugs that could fight the new coronavirus</t>
  </si>
  <si>
    <t>Two independent groups last week reported that they had used artificial intelligence in different ways to find possible treatments for the novel coronavirus, named 2019-nCoV. On Feb. 4, researchers from the AI drug discovery company BenevolentAI and Imperial College London reported that they had used AI software to find an already-approved drug that might limit the virusâ€™s ability to infect people (Lancet 2020, DOI: 10.1016/S0140-6736(20)30304-4). On Feb. 6, Insilico Medicine announced that its AI algorithms had designed new molecules that could stop the virus from replicating in peopleâ€™s bodies. The company says it submitted a paper to the bioRxiv server, but the preprint had not been posted there as of press time. BenevolentAIâ€™s algorithms connect molecular structure data to biomedical information about relevant receptors and diseases to find potential drug targets. The group adapted its search to newly available information about 2019-nCoV and focused on the enzyme adaptor-associated protein kinase</t>
  </si>
  <si>
    <t>10.1021/cen-09806-scicon1</t>
  </si>
  <si>
    <t>#808</t>
  </si>
  <si>
    <t>Pharma mobilizes to combat the coronavirus</t>
  </si>
  <si>
    <t>The World Health Organization has declared the fast-moving coronavirus outbreak in China a â€œpublic health emergency of international concern,â€ a measure that can spur coordinated global efforts to combat it. With infections steadily rising, major drug companies are mobilizing to develop diagnostics, vaccines, and possible treatments for the virus, 2019-nCoV. According to WHO, as of Jan. 30 more than 7,800 people worldwide are confirmed to have been infected by the virus, and another 12,000-plus cases are suspected. Almost all of the cases are in China, where 170 people have died. Although smaller biotech firms were among the first to publicly respond to the outbreak, big pharma firms say they have been quietly working on tests and treatments for several weeks. Roche has sent the first commercial diagnostic to China, and Johnson &amp; Johnson says it is using the same technologies deployed for the rapid development of an Ebola vaccine to(..)</t>
  </si>
  <si>
    <t>10.1021/cen-09805-buscon4</t>
  </si>
  <si>
    <t>#807</t>
  </si>
  <si>
    <t>Seven days in medicine: 5-11 Feb 2020</t>
  </si>
  <si>
    <t>UK declares â€œserious and imminent threat to public healthâ€The UK government declared that the â€œincidence or transmission of novel coronavirus constitutes a serious and imminent threat to public health.â€ The announcement on 10 February means that Englandâ€™s health secretary, Matt Hancock, can enact regulations to ensure that people are â€œprotected as far as possible from the transmission of the virus.â€ This includes designating Arrowe Park Hospital in Merseyside and Kents Hill Park in Milton Keynes as isolation facilities. As of 10 February eight people in the UK had tested positive for 2019-nCoV.More UK laboratories get diagnostic testingPublic Health England (PHE) announced that it was rolling out its novel coronavirus diagnostic test to 12 laboratories in England, Scotland, Wales, and Northern Ireland over the next few weeks, bringing the total facilities with testing capability to 13. This will increase the testing capacity in England from 100 to 1000 people a day. The test is performed on a sample from the nose, throat, and respiratory tract. A confirmatory test will continue to be conducted at PHEâ€™s Colindale laboratories in north London. PHE is also working with the World Health Organization to test samples from countries that do not have testing facilities.Global stocks of protective gear are depletedThe demand for personal protective equipment such as masks and respirators is 100 times the normal level, and costs have skyrocketed to around 20 â€¦</t>
  </si>
  <si>
    <t>m548</t>
  </si>
  <si>
    <t>10.1136/bmj.m548</t>
  </si>
  <si>
    <t>#806</t>
  </si>
  <si>
    <t>Minimise nosocomial spread of 2019-nCoV when treating acute respiratory failure</t>
  </si>
  <si>
    <t>Cabrini, Luca; Landoni, Giovanni; Zangrillo, Alberto</t>
  </si>
  <si>
    <t>https://doi.org/10.1016/S0140-6736(20)30359-7</t>
  </si>
  <si>
    <t>#793</t>
  </si>
  <si>
    <t>Cabrini 2020</t>
  </si>
  <si>
    <t>Frist case of severe childhood novel coronavirus pneumonia in China</t>
  </si>
  <si>
    <t>Chen, F.; Liu, Z. S.; Zhang, F. R.; Xiong, R. H.; Chen, Y.; Cheng, X. F.; Wang, W. Y.; Ren, J.</t>
  </si>
  <si>
    <t>10.3760/cma.j.issn.0578-1310.2020.0005</t>
  </si>
  <si>
    <t>#790</t>
  </si>
  <si>
    <t>Clinical characteristics and intrauterine vertical transmission potential of COVID-19 infection in nine pregnant women: a retrospective review of medical records</t>
  </si>
  <si>
    <t>Chen, Huijun; Guo, Juanjuan; Wang, Chen; Luo, Fan; Yu, Xuechen; Zhang, Wei; Li, Jiafu; Zhao, Dongchi; Xu, Dan; Gong, Qing; Liao, Jing; Yang, Huixia; Hou, Wei; Zhang, Yuanzhen</t>
  </si>
  <si>
    <t>Summary Background Previous studies on the pneumonia outbreak caused by the 2019 novel coronavirus disease (COVID-19) were based on information from the general population. Limited data are available for pregnant women with COVID-19 pneumonia. This study aimed to evaluate the clinical characteristics of COVID-19 in pregnancy and the intrauterine vertical transmission potential of COVID-19 infection. Methods Clinical records, laboratory results, and chest CT scans were retrospectively reviewed for nine pregnant women with laboratory-confirmed COVID-19 pneumonia (ie, with maternal throat swab samples that were positive for severe acute respiratory syndrome coronavirus 2 [SARS-CoV-2]) who were admitted to Zhongnan Hospital of Wuhan University, Wuhan, China, from Jan 20 to Jan 31, 2020. Evidence of intrauterine vertical transmission was assessed by testing for the presence of SARS-CoV-2 in amniotic fluid, cord blood, and neonatal throat swab samples. Breastmilk samples were also collected and tested from patients after the first lactation. Findings All nine patients had a caesarean section in their third trimester. Seven patients presented with a fever. Other symptoms, including cough (in four of nine patients), myalgia (in three), sore throat (in two), and malaise (in two), were also observed. Fetal distress was monitored in two cases. Five of nine patients had lymphopenia (&lt;1Â·0â€‰Ã—â€‰10â¹ cells per L). Three patients had increased aminotransferase concentrations. None of the patients developed severe COVID-19 pneumonia or died, as of Feb 4, 2020. Nine livebirths were recorded. No neonatal asphyxia was observed in newborn babies. All nine livebirths had a 1-min Apgar score of 8â€“9 and a 5-min Apgar score of 9â€“10. Amniotic fluid, cord blood, neonatal throat swab, and breastmilk samples from six patients were tested for SARS-CoV-2, and all samples tested negative for the virus. Interpretation The clinical characteristics of COVID-19 pneumonia in pregnant women were similar to those reported for non-pregnant adult patients who developed COVID-19 pneumonia. Findings from this small group of cases suggest that there is currently no evidence for intrauterine infection caused by vertical transmission in women who develop COVID-19 pneumonia in late pregnancy. Funding Hubei Science and Technology Plan, Wuhan University Medical Development Plan.</t>
  </si>
  <si>
    <t>https://doi.org/10.1016/S0140-6736(20)30360-3</t>
  </si>
  <si>
    <t>#789</t>
  </si>
  <si>
    <t>Anti-Chinese sentiment during the 2019-nCoV outbreak</t>
  </si>
  <si>
    <t>Chung, Roger Yat-Nork; Li, Minnie Ming</t>
  </si>
  <si>
    <t>https://doi.org/10.1016/S0140-6736(20)30358-5</t>
  </si>
  <si>
    <t>#787</t>
  </si>
  <si>
    <t>Labs scramble to spot hidden coronavirus infections | Science | AAAS</t>
  </si>
  <si>
    <t>Cohen, Jon; Kupferschmidt; Kai</t>
  </si>
  <si>
    <t>The seeming precision of the global tallies of cases and deaths caused by the novel coronavirus now spreading from Wuhan, China belies an alarming fact. The world is in the dark about the epidemicâ€™s real scale and speed, because existing tests have limited powersâ€”and testing is far too spotty. â€œWe are underestimating how common this infection is,â€ cautions Jeremy Farrar, head of the Wellcome Trust. Within days of Chinese researchers releasing the sequence of the virus on 11 January, scientists developed tests capable of detecting genetic sequences that distinguish the new agent from other coronaviruses circulating in humans. By 28 January, Chinaâ€™s National Medical Products Administration had approved diagnostic test kits from five companies. It was an astonishing pace for the response to a pathogen never seen beforeâ€”and yet it was only a beginning.</t>
  </si>
  <si>
    <t>#786</t>
  </si>
  <si>
    <t>Acciones en promociÃ³n de la salud, prevenciÃ³n y atenciÃ³n de la InfecciÃ³n Respiratoria Aguda - IRA- ante alerta internacional por Nuevo Coronavirus 2019-nCoV</t>
  </si>
  <si>
    <t>Colombia. Ministerio de Salud y ProtecciÃ³n, Social</t>
  </si>
  <si>
    <t>La OrganizaciÃ³n Mundial de Salud (OMS) informÃ³ la ocurrencia de casos de InfecciÃ³n Respiratoria Aguda Grave (IRAG) causada por un nuevo coronavirus (2019-nCoV) en Wuhan (China), desde la Ãºltima semana de diciembre de 2019. Los primeros casos se presentaron en personas que estuvieron en un mercado de pescado y animales silvestres de Wuhan, no obstante, se han confirmado casos en personas que estuvieron en esta y otras zonas de China y en 20 paÃ­ses de 4 continentes. El 30 enero del 2020 la OMS declara emergencia de salud pÃºblica de importancia internacional (ESPII). The World Health Organization (WHO) reported the occurrence of cases of Acute Respiratory Infection Severe (IRAG) caused by a new coronavirus (2019-nCoV) in Wuhan, China, since last week December 2019. The first cases involved people who were in a fish and wildlife in Wuhan, however, cases have been confirmed in people who were in this and other areas of China and in 20 countries on 4 continents. On 30 January 2020 the WHO declares a public health emergency of international concern (ESPII).</t>
  </si>
  <si>
    <t>#785</t>
  </si>
  <si>
    <t>Colombia 2020</t>
  </si>
  <si>
    <t>Orientaciones a puntos de entrada al paÃ­s para el tamizaje de viajeros que vienen de zonas con circulaciÃ³n del nuevo coronavirus (2019-nCoV)</t>
  </si>
  <si>
    <t>El presente documento define lineamientos para realizar el tamizaje de los viajeros internacionales que ingresan al paÃ­s; inicia con la identificaciÃ³n de viajeros por personal de MigraciÃ³n Colombia que son derivados para entrevista; continÃºa con la clasificaciÃ³n de potencial caso sospechoso y finaliza con la activaciÃ³n del plan de contingencias y emergencias del aeropuerto. This document defines guidelines for screening international travelers entering the country; it begins with the identification of travelers by Colombian Immigration personnel who are referred to interview; it continues with the classification of potential suspect case and ends with the activation of the airport&amp;#039;s contingency and emergency plan.</t>
  </si>
  <si>
    <t>#784</t>
  </si>
  <si>
    <t>HRCT Imaging Features in Representative Imported Cases of 2019 Novel Coronavirus Pneumonia</t>
  </si>
  <si>
    <t>Diao, Kaiyue; Han, Peilun; Pang, Tong; Li, Yuan; Yang, Zhigang</t>
  </si>
  <si>
    <t>With the spread of novel coronavirus (2019-nCoV) pneumonia, chest high-resolution computed tomography (HRCT) has been one of the key diagnostic tools. To achieve early and accurate diagnostics, determining the radiological characteristics of the disease is of great importance. In this small scale research we retrospectively reviewed and selected six cases confirmed with 2019-nCoV infection in West China Hospital and investigated their initial and follow-up HRCT features, along with the clinical characteristics. The 2019-nCoV pneumonia basically showed a multifocal or unifocal involvement of ground-glass opacity (GGO), sometimes with consolidation and fibrosis. No pleural effusion or lymphadenopathy was identified in our presented cased. The follow-up CT generally demonstrated mild to moderate progression of the lesion, with only one case showing remission by the reducing extent and density of the airspace opacification.</t>
  </si>
  <si>
    <t>10.1093/pcmedi/pbaa004</t>
  </si>
  <si>
    <t>#781</t>
  </si>
  <si>
    <t>Diao 2020</t>
  </si>
  <si>
    <t>â€˜A bit chaotic.â€™ Christening of new coronavirus and its disease name create confusion | Science | AAAS</t>
  </si>
  <si>
    <t>Enserink, Martin</t>
  </si>
  <si>
    <t>â€œCOVID-19. Iâ€™ll spell it: C-O-V-I-D hyphen one nine. COVID-19.â€ Thatâ€™s how Tedros Adhanom Ghebreyesus, head of the World Health Organization (WHO), introduced the agencyâ€™s official name for the new disease thatâ€™s paralyzing China and threatening the rest of the world. The christening yesterday, at one of WHOâ€™s now daily outbreak press conferences in Geneva, ended 6 weeks of uncertainty about what the disease would be calledâ€”but it also created some new confusion. COVID-19 is a name for the disease, not for the virus that causes it, which until now had a temporary moniker, 2019-nCoV, signifying it was a novel coronavirus that emerged last year. But the pathogen also got a new designation, which arrived before Tedros had even finished his press conference, by way of a preprint posted on bioRxiv by the body charged with classifying and naming viruses. The Coronavirus Study Group (CSG) of the International Committee on Taxonomy of Viruses, the paper noted, had decided to call the virus severe acute respiratory syndrome coronavirus 2, or SARS-CoV-2.</t>
  </si>
  <si>
    <t>#778</t>
  </si>
  <si>
    <t>Enserink 2020</t>
  </si>
  <si>
    <t>CT Imaging of the 2019 Novel Coronavirus (2019-nCoV) Pneumonia</t>
  </si>
  <si>
    <t>Lei, J.; Li, J.; Li, X.; Qi, X.</t>
  </si>
  <si>
    <t>10.1148/radiol.2020200236</t>
  </si>
  <si>
    <t>#141</t>
  </si>
  <si>
    <t>Lei 2020</t>
  </si>
  <si>
    <t>Clinical evidence does not support corticosteroid treatment for 2019-nCoV lung injury</t>
  </si>
  <si>
    <t>Russell, Clark D.; Millar, Jonathan E.; Baillie, J. Kenneth</t>
  </si>
  <si>
    <t>10.1016/S0140-6736(20)30317-2</t>
  </si>
  <si>
    <t>#523</t>
  </si>
  <si>
    <t>Dexamethasone treatment for the acute respiratory distress syndrome: a multicentre, randomised controlled trial</t>
  </si>
  <si>
    <t>Villar, JesÃºs; Ferrando, Carlos; MartÃ­nez, Domingo; AmbrÃ³s, Alfonso; MuÃ±oz, TomÃ¡s; Soler, Juan A.; Aguilar, Gerardo; Alba, Francisco; GonzÃ¡lez-Higueras, Elena; Conesa, LuÃ­s A.; MartÃ­n-RodrÃ­guez, Carmen; DÃ­az-DomÃ­nguez, Francisco J.; Serna-Grande, Pablo; Rivas, Rosana; Ferreres, JosÃ©; Belda, Javier; Capilla, LucÃ­a; Tallet, Alec; AÃ±Ã³n, JosÃ© M.; FernÃ¡ndez, Rosa L.; GonzÃ¡lez-MartÃ­n, JesÃºs M.; Ãlvarez, JuliÃ¡n; Asensio, MarÃ­a J.; Blanco, JesÃºs; Blasco, Marisa; Cachafeiro, Lucia; del Campo, Rafael; Carbonell, JosÃ© A.; Carbonell, Nieves; CariÃ±ena, AgustÃ­n; Carriedo, Demetrio; Chico, Mario; Corpas, Ruth; Cuervo, Javier; DomÃ­nguez-Antelo, Cristina; FernÃ¡ndez, Lorena; Gamboa, Eneritz; GonzÃ¡lez-Luengo, RaÃºl I.; Ortiz DÃ­az-Miguel, RamÃ³n; PÃ©rez-GonzÃ¡lez, Raquel; Prieto, Ana M.; Prieto, Isidro; Rojas-Viguera, Leticia; Romera, Miguel A.; SÃ¡nchez-Ballesteros, JesÃºs; Segura, JosÃ© M.; Serrano, Ainhoa; Solano, Rosario; Soro, Marina</t>
  </si>
  <si>
    <t>BackgroundThere is no proven specific pharmacological treatment for patients with the acute respiratory distress syndrome (ARDS). The efficacy of corticosteroids in ARDS remains controversial. We aimed to assess the effects of dexamethasone in ARDS, which might change pulmonary and systemic inflammation and result in a decrease in duration of mechanical ventilation and mortality.</t>
  </si>
  <si>
    <t>10.1016/S2213-2600(19)30417-5</t>
  </si>
  <si>
    <t>#510</t>
  </si>
  <si>
    <t>Pre- and Posttreatment Chest CT Findings: 2019 Novel Coronavirus (2019-nCoV) Pneumonia</t>
  </si>
  <si>
    <t>Duan, Ya-Ni; Qin, Jie</t>
  </si>
  <si>
    <t>200323-200323</t>
  </si>
  <si>
    <t>10.1148/radiol.2020200323</t>
  </si>
  <si>
    <t>#780</t>
  </si>
  <si>
    <t>Laboratory readiness and response for novel coronavirus (2019-nCoV) in expert laboratories in 30 EU/EEA countries, January 2020</t>
  </si>
  <si>
    <t>Reusken, Chantal B.E.M.; Broberg, Eeva K.; Haagmans, Bart; Meijer, Adam; Corman, Victor M.; Papa, Anna; Charrel, Remi; Drosten, Christian; Koopmans, Marion; Leitmeyer, Katrin</t>
  </si>
  <si>
    <t>Timely detection of novel coronavirus (2019-nCoV) infection cases is crucial to interrupt the spread of this virus. We assessed the required expertise and capacity for molecular detection of 2019-nCoV in specialised laboratories in 30 European Union/European Economic Area (EU/EEA) countries. Thirty-eight laboratories in 24 EU/EEA countries had diagnostic tests available by 29 January 2020. A coverage of all EU/EEA countries was expected by mid-February. Availability of primers/probes, positive controls and personnel were main implementation barriers.</t>
  </si>
  <si>
    <t>https://doi.org/10.2807/1560-7917.ES.2020.25.6.2000082</t>
  </si>
  <si>
    <t>#664</t>
  </si>
  <si>
    <t>Effect of isolation practice on the transmission of middle east respiratory syndrome coronavirus among hemodialysis patients: A 2-year prospective cohort study</t>
  </si>
  <si>
    <t>Park, Hayne Cho; Lee, Sang-Ho; Kim, Juhee; Kim, Do Hyoung; Cho, AJin; Jeon, Hee Jung; Oh, Jieun; Noh, Jung-Woo; Jeong, Da-Wun; Kim, Yang-Gyun; Lee, Chang-Hee; Yoo, Kyung Don; Lee, Young-Ki</t>
  </si>
  <si>
    <t>Hemodialysis (HD) patients had a high rate of infection transmission and mortality during the middle east respiratory syndrome coronavirus (MERS-CoV) outbreak in Saudi Arabia. A standardized guideline on isolation technique for exposed HD patients is not available. Thus, this study aimed to evaluate the effect of different isolation strategies on the prevention of secondary viral transmission and clinical outcomes among exposed HD patients.During the 2015 MERS-CoV outbreak in Korea, 116 patients in 3 HD units were incidentally exposed to individuals with confirmed MERS-CoV infection and underwent different types of isolation, which were as follows: single-room isolation (nâ€Š=â€Š54, 47%), cohort isolation (nâ€Š=â€Š46, 40%), and self-imposed quarantine (nâ€Š=â€Š16, 13%). The primary outcome was rate of secondary viral transmission. The secondary outcome measures were changes in clinical and biochemical markers during the isolation period, difference in clinical and biochemical markers according to the types of isolation practice, and effect of isolation practice on patient survival.During a mean isolation period of 15 days, no further cases of secondary transmission were detected among HD patients. Plasma hemoglobin, serum calcium, and serum albumin levels and single-pool Kt/V decreased during the isolation period but normalized thereafter. Patients who were subjected to self-imposed quarantine had higher systolic and diastolic blood pressure, lower total cholesterol level, and lower Kt/V than those who underwent single-room or cohort isolation. During the 24-month follow-up period, 12 patients died. However, none of the deaths occurred during the isolation period, and no differences were observed in patient survival rate according to different isolation strategies.Although 116 participants in 3 HD units were incidentally exposed to MERS-CoV during the 2015 outbreak in Korea, strict patient surveillance and proper isolation practice prevented secondary transmission of the virus. Thus, a renal disaster protocol, which includes proper contact surveillance and isolation practice, must be established in the future to accommodate the needs of HD patients during disasters or outbreaks.</t>
  </si>
  <si>
    <t>Medicine (Baltimore)</t>
  </si>
  <si>
    <t>e18782-e18782</t>
  </si>
  <si>
    <t>10.1097/MD.0000000000018782</t>
  </si>
  <si>
    <t>#287</t>
  </si>
  <si>
    <t>Iran</t>
  </si>
  <si>
    <t>France</t>
  </si>
  <si>
    <t>USA</t>
  </si>
  <si>
    <t>Italy</t>
  </si>
  <si>
    <t>South Korea</t>
  </si>
  <si>
    <t>Qatar</t>
  </si>
  <si>
    <t xml:space="preserve">Germany </t>
  </si>
  <si>
    <t>Algeria</t>
  </si>
  <si>
    <t>Morocco</t>
  </si>
  <si>
    <t>Saudi Arabia</t>
  </si>
  <si>
    <t>Kuwait</t>
  </si>
  <si>
    <t>Japan</t>
  </si>
  <si>
    <t>Austria</t>
  </si>
  <si>
    <t>Greece</t>
  </si>
  <si>
    <t>Senegal</t>
  </si>
  <si>
    <t>Jordan</t>
  </si>
  <si>
    <t>Russia</t>
  </si>
  <si>
    <t>Tunisia</t>
  </si>
  <si>
    <t>Num_cases</t>
  </si>
  <si>
    <t>Index</t>
  </si>
  <si>
    <t>Country</t>
  </si>
  <si>
    <t>Temp</t>
  </si>
  <si>
    <t>score</t>
  </si>
  <si>
    <t>log</t>
  </si>
  <si>
    <t>Ghana</t>
  </si>
  <si>
    <t xml:space="preserve">Others </t>
  </si>
  <si>
    <t>Spain</t>
  </si>
  <si>
    <t>Portugal</t>
  </si>
  <si>
    <t>Num_0306</t>
  </si>
  <si>
    <t>Air_Quality</t>
  </si>
  <si>
    <t>Humidity</t>
  </si>
  <si>
    <t>Num_0307</t>
  </si>
  <si>
    <t>Israel</t>
  </si>
  <si>
    <t>Ireland</t>
  </si>
  <si>
    <t>India</t>
  </si>
  <si>
    <t>Indonesia</t>
  </si>
  <si>
    <t>Nigeria</t>
  </si>
  <si>
    <t>UK</t>
  </si>
  <si>
    <t>Luxembourg</t>
  </si>
  <si>
    <t>South Africa</t>
  </si>
  <si>
    <t>Iceland</t>
  </si>
  <si>
    <t>Palestine</t>
  </si>
  <si>
    <t>Num_0308</t>
  </si>
  <si>
    <t>Cameroun</t>
  </si>
  <si>
    <t>Num_0309</t>
  </si>
  <si>
    <t>Pop17</t>
  </si>
  <si>
    <t>Argentina</t>
  </si>
  <si>
    <t>Peru</t>
  </si>
  <si>
    <t>Chile</t>
  </si>
  <si>
    <t>Brazil</t>
  </si>
  <si>
    <t>Singapore</t>
  </si>
  <si>
    <t>China</t>
  </si>
  <si>
    <t>Korea</t>
  </si>
  <si>
    <t>Kong</t>
  </si>
  <si>
    <t>Arab</t>
  </si>
  <si>
    <t>Emirates</t>
  </si>
  <si>
    <t>Marino</t>
  </si>
  <si>
    <t>Republic</t>
  </si>
  <si>
    <t>Arabia</t>
  </si>
  <si>
    <t>Rica</t>
  </si>
  <si>
    <t>Guiana</t>
  </si>
  <si>
    <t>Zealand</t>
  </si>
  <si>
    <t>and</t>
  </si>
  <si>
    <t>Herzegovina</t>
  </si>
  <si>
    <t>Macedonia</t>
  </si>
  <si>
    <t>Africa</t>
  </si>
  <si>
    <t>Martin</t>
  </si>
  <si>
    <t>Islands</t>
  </si>
  <si>
    <t>Barthelemy</t>
  </si>
  <si>
    <t>City</t>
  </si>
  <si>
    <t>Lanka</t>
  </si>
  <si>
    <t>Mainland</t>
  </si>
  <si>
    <t>South</t>
  </si>
  <si>
    <t>Germany</t>
  </si>
  <si>
    <t>Others</t>
  </si>
  <si>
    <t>US</t>
  </si>
  <si>
    <t>Switzerland</t>
  </si>
  <si>
    <t>Netherlands</t>
  </si>
  <si>
    <t>Belgium</t>
  </si>
  <si>
    <t>Sweden</t>
  </si>
  <si>
    <t>Norway</t>
  </si>
  <si>
    <t>Canada</t>
  </si>
  <si>
    <t>Malaysia</t>
  </si>
  <si>
    <t>Hong</t>
  </si>
  <si>
    <t>Bahrain</t>
  </si>
  <si>
    <t>Australia</t>
  </si>
  <si>
    <t>Iraq</t>
  </si>
  <si>
    <t>Egypt</t>
  </si>
  <si>
    <t>Thailand</t>
  </si>
  <si>
    <t>United</t>
  </si>
  <si>
    <t>Taiwan</t>
  </si>
  <si>
    <t>San</t>
  </si>
  <si>
    <t>Denmark</t>
  </si>
  <si>
    <t>Lebanon</t>
  </si>
  <si>
    <t>Czech</t>
  </si>
  <si>
    <t>Finland</t>
  </si>
  <si>
    <t>Vietnam</t>
  </si>
  <si>
    <t>Philippines</t>
  </si>
  <si>
    <t>Slovenia</t>
  </si>
  <si>
    <t>Oman</t>
  </si>
  <si>
    <t>Poland</t>
  </si>
  <si>
    <t>Saudi</t>
  </si>
  <si>
    <t>Romania</t>
  </si>
  <si>
    <t>Ecuador</t>
  </si>
  <si>
    <t>Georgia</t>
  </si>
  <si>
    <t>Croatia</t>
  </si>
  <si>
    <t>Macau</t>
  </si>
  <si>
    <t>Estonia</t>
  </si>
  <si>
    <t>Azerbaijan</t>
  </si>
  <si>
    <t>Costa</t>
  </si>
  <si>
    <t>Hungary</t>
  </si>
  <si>
    <t>Mexico</t>
  </si>
  <si>
    <t>Pakistan</t>
  </si>
  <si>
    <t>Latvia</t>
  </si>
  <si>
    <t>Belarus</t>
  </si>
  <si>
    <t>French</t>
  </si>
  <si>
    <t>New</t>
  </si>
  <si>
    <t>Dominican</t>
  </si>
  <si>
    <t>Afghanistan</t>
  </si>
  <si>
    <t>Bulgaria</t>
  </si>
  <si>
    <t>Maldives</t>
  </si>
  <si>
    <t>Bosnia</t>
  </si>
  <si>
    <t>North</t>
  </si>
  <si>
    <t>Bangladesh</t>
  </si>
  <si>
    <t>Slovakia</t>
  </si>
  <si>
    <t>Malta</t>
  </si>
  <si>
    <t>Cambodia</t>
  </si>
  <si>
    <t>Cameroon</t>
  </si>
  <si>
    <t>Albania</t>
  </si>
  <si>
    <t>St.</t>
  </si>
  <si>
    <t>Faroe</t>
  </si>
  <si>
    <t>Martinique</t>
  </si>
  <si>
    <t>Lithuania</t>
  </si>
  <si>
    <t>Saint</t>
  </si>
  <si>
    <t>Monaco</t>
  </si>
  <si>
    <t>Togo</t>
  </si>
  <si>
    <t>Armenia</t>
  </si>
  <si>
    <t>Ukraine</t>
  </si>
  <si>
    <t>Vatican</t>
  </si>
  <si>
    <t>Liechtenstein</t>
  </si>
  <si>
    <t>Andorra</t>
  </si>
  <si>
    <t>Gibraltar</t>
  </si>
  <si>
    <t>Moldova</t>
  </si>
  <si>
    <t>Colombia</t>
  </si>
  <si>
    <t>Bhutan</t>
  </si>
  <si>
    <t>Nepal</t>
  </si>
  <si>
    <t>Paraguay</t>
  </si>
  <si>
    <t>Serbia</t>
  </si>
  <si>
    <t>Sri</t>
  </si>
  <si>
    <t xml:space="preserve">population size of </t>
  </si>
  <si>
    <t>Relative
change</t>
  </si>
  <si>
    <t>Myanmar</t>
  </si>
  <si>
    <t>Mongolia</t>
  </si>
  <si>
    <t>North Macedonia</t>
  </si>
  <si>
    <t>Ethiopia</t>
  </si>
  <si>
    <t>Dominican Republic</t>
  </si>
  <si>
    <t>Kenya</t>
  </si>
  <si>
    <t>Kazakhstan</t>
  </si>
  <si>
    <t>Zimbabwe</t>
  </si>
  <si>
    <t>Bolivia</t>
  </si>
  <si>
    <t>Venezuela</t>
  </si>
  <si>
    <t>Guatemala</t>
  </si>
  <si>
    <t>Jamaica</t>
  </si>
  <si>
    <t>Syria</t>
  </si>
  <si>
    <t>Trinidad And Tobag</t>
  </si>
  <si>
    <t>Hong Kong</t>
  </si>
  <si>
    <t>Turkey</t>
  </si>
  <si>
    <t>Panama</t>
  </si>
  <si>
    <t>Tanzania</t>
  </si>
  <si>
    <t>Bosnia And Herzego</t>
  </si>
  <si>
    <t>Sri Lanka</t>
  </si>
  <si>
    <t>Mauritius</t>
  </si>
  <si>
    <t>Cyprus</t>
  </si>
  <si>
    <t>United Arab Emirat</t>
  </si>
  <si>
    <t>Puerto Rico</t>
  </si>
  <si>
    <t>Costa Rica</t>
  </si>
  <si>
    <t>Montenegro</t>
  </si>
  <si>
    <t>Uruguay</t>
  </si>
  <si>
    <t>United Kingdom</t>
  </si>
  <si>
    <t>Czech Republic</t>
  </si>
  <si>
    <t>United States</t>
  </si>
  <si>
    <t>New Zealand</t>
  </si>
  <si>
    <t>Holland</t>
  </si>
  <si>
    <t>Num_0310</t>
  </si>
  <si>
    <t>Per_1000</t>
  </si>
  <si>
    <t>Num_0313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</si>
</sst>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00%"/>
    <numFmt numFmtId="165" formatCode="0.00000"/>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0"/>
      <color theme="1"/>
      <name val="Calibri"/>
      <family val="2"/>
      <scheme val="minor"/>
    </font>
    <font>
      <sz val="9"/>
      <color indexed="81"/>
      <name val="Tahoma"/>
      <charset val="1"/>
    </font>
    <font>
      <b/>
      <sz val="9"/>
      <color indexed="81"/>
      <name val="Tahoma"/>
      <charset val="1"/>
    </font>
    <font>
      <b/>
      <sz val="20"/>
      <color rgb="FFFF0000"/>
      <name val="Calibri"/>
      <family val="2"/>
      <scheme val="minor"/>
    </font>
    <font>
      <sz val="20"/>
      <color rgb="FFFF0000"/>
      <name val="Calibri"/>
      <family val="2"/>
      <scheme val="minor"/>
    </font>
    <font>
      <sz val="16"/>
      <color theme="1"/>
      <name val="Times New Roman"/>
      <family val="1"/>
    </font>
    <font>
      <b/>
      <sz val="10"/>
      <color rgb="FFE6000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
    <xf numFmtId="0" fontId="0" fillId="0" borderId="0" xfId="0"/>
    <xf numFmtId="16" fontId="0" fillId="0" borderId="0" xfId="0" applyNumberFormat="1"/>
    <xf numFmtId="17" fontId="0" fillId="0" borderId="0" xfId="0" applyNumberFormat="1"/>
    <xf numFmtId="18" fontId="0" fillId="0" borderId="0" xfId="0" applyNumberFormat="1"/>
    <xf numFmtId="0" fontId="18" fillId="0" borderId="0" xfId="0" applyFont="1"/>
    <xf numFmtId="164" fontId="18" fillId="0" borderId="0" xfId="1" applyNumberFormat="1" applyFont="1"/>
    <xf numFmtId="0" fontId="21" fillId="0" borderId="0" xfId="0" applyFont="1"/>
    <xf numFmtId="0" fontId="22" fillId="0" borderId="0" xfId="0" applyFont="1"/>
    <xf numFmtId="10" fontId="18" fillId="0" borderId="0" xfId="1" applyNumberFormat="1" applyFont="1"/>
    <xf numFmtId="0" fontId="23" fillId="0" borderId="0" xfId="0" applyFont="1"/>
    <xf numFmtId="0" fontId="24" fillId="0" borderId="0" xfId="0" applyFont="1" applyAlignment="1">
      <alignment vertical="center" wrapText="1"/>
    </xf>
    <xf numFmtId="3" fontId="24" fillId="0" borderId="0" xfId="0" applyNumberFormat="1" applyFont="1" applyAlignment="1">
      <alignment vertical="center" wrapText="1"/>
    </xf>
    <xf numFmtId="10" fontId="23" fillId="0" borderId="0" xfId="1" applyNumberFormat="1" applyFont="1" applyAlignment="1">
      <alignment wrapText="1"/>
    </xf>
    <xf numFmtId="165" fontId="18" fillId="0" borderId="0" xfId="1" applyNumberFormat="1"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Simple Linear Model</a:t>
            </a:r>
          </a:p>
        </c:rich>
      </c:tx>
      <c:layout>
        <c:manualLayout>
          <c:xMode val="edge"/>
          <c:yMode val="edge"/>
          <c:x val="0.32031300482473385"/>
          <c:y val="6.333333333333333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2705815940660558E-2"/>
          <c:y val="0.2061574074074074"/>
          <c:w val="0.92927387575760767"/>
          <c:h val="0.70959135316418775"/>
        </c:manualLayout>
      </c:layout>
      <c:scatterChart>
        <c:scatterStyle val="lineMarker"/>
        <c:varyColors val="0"/>
        <c:ser>
          <c:idx val="0"/>
          <c:order val="0"/>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trendline>
            <c:spPr>
              <a:ln w="19050" cap="rnd">
                <a:solidFill>
                  <a:schemeClr val="accent1"/>
                </a:solidFill>
              </a:ln>
              <a:effectLst/>
            </c:spPr>
            <c:trendlineType val="linear"/>
            <c:dispRSqr val="0"/>
            <c:dispEq val="0"/>
          </c:trendline>
          <c:trendline>
            <c:spPr>
              <a:ln w="19050" cap="rnd">
                <a:solidFill>
                  <a:schemeClr val="accent1"/>
                </a:solidFill>
              </a:ln>
              <a:effectLst/>
            </c:spPr>
            <c:trendlineType val="linear"/>
            <c:dispRSqr val="0"/>
            <c:dispEq val="0"/>
          </c:trendline>
          <c:trendline>
            <c:spPr>
              <a:ln w="19050" cap="rnd">
                <a:solidFill>
                  <a:schemeClr val="accent1"/>
                </a:solidFill>
              </a:ln>
              <a:effectLst/>
            </c:spPr>
            <c:trendlineType val="linear"/>
            <c:dispRSqr val="1"/>
            <c:dispEq val="1"/>
            <c:trendlineLbl>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600" b="1" baseline="0"/>
                      <a:t>y = -0.0263x + 3.7048</a:t>
                    </a:r>
                    <a:br>
                      <a:rPr lang="en-US" sz="1600" b="1" baseline="0"/>
                    </a:br>
                    <a:r>
                      <a:rPr lang="en-US" sz="1600" b="1" baseline="0"/>
                      <a:t>R² = 0.1951</a:t>
                    </a:r>
                    <a:endParaRPr lang="en-US" sz="1600" b="1"/>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Sheet2!$A$3:$A$40</c:f>
              <c:numCache>
                <c:formatCode>General</c:formatCode>
                <c:ptCount val="38"/>
                <c:pt idx="0">
                  <c:v>90</c:v>
                </c:pt>
                <c:pt idx="1">
                  <c:v>50</c:v>
                </c:pt>
                <c:pt idx="2">
                  <c:v>78.099999999999994</c:v>
                </c:pt>
                <c:pt idx="3">
                  <c:v>59</c:v>
                </c:pt>
                <c:pt idx="4">
                  <c:v>82.4</c:v>
                </c:pt>
                <c:pt idx="5">
                  <c:v>90</c:v>
                </c:pt>
                <c:pt idx="6">
                  <c:v>53</c:v>
                </c:pt>
                <c:pt idx="7">
                  <c:v>20.2</c:v>
                </c:pt>
                <c:pt idx="8">
                  <c:v>78</c:v>
                </c:pt>
                <c:pt idx="9">
                  <c:v>61</c:v>
                </c:pt>
                <c:pt idx="10">
                  <c:v>87</c:v>
                </c:pt>
                <c:pt idx="11">
                  <c:v>78</c:v>
                </c:pt>
                <c:pt idx="12">
                  <c:v>78</c:v>
                </c:pt>
                <c:pt idx="13">
                  <c:v>59</c:v>
                </c:pt>
                <c:pt idx="14">
                  <c:v>69.8</c:v>
                </c:pt>
                <c:pt idx="15">
                  <c:v>69</c:v>
                </c:pt>
                <c:pt idx="16">
                  <c:v>20.2</c:v>
                </c:pt>
                <c:pt idx="17">
                  <c:v>65.5</c:v>
                </c:pt>
                <c:pt idx="18">
                  <c:v>43</c:v>
                </c:pt>
                <c:pt idx="19">
                  <c:v>59</c:v>
                </c:pt>
                <c:pt idx="20">
                  <c:v>50</c:v>
                </c:pt>
                <c:pt idx="21">
                  <c:v>44</c:v>
                </c:pt>
                <c:pt idx="22">
                  <c:v>40.5</c:v>
                </c:pt>
                <c:pt idx="23">
                  <c:v>52</c:v>
                </c:pt>
                <c:pt idx="24">
                  <c:v>63.5</c:v>
                </c:pt>
                <c:pt idx="25">
                  <c:v>38</c:v>
                </c:pt>
                <c:pt idx="26">
                  <c:v>54.5</c:v>
                </c:pt>
                <c:pt idx="27">
                  <c:v>71</c:v>
                </c:pt>
                <c:pt idx="28">
                  <c:v>37</c:v>
                </c:pt>
                <c:pt idx="29">
                  <c:v>38</c:v>
                </c:pt>
                <c:pt idx="30">
                  <c:v>69</c:v>
                </c:pt>
                <c:pt idx="31">
                  <c:v>45</c:v>
                </c:pt>
                <c:pt idx="32">
                  <c:v>56.5</c:v>
                </c:pt>
                <c:pt idx="33">
                  <c:v>87</c:v>
                </c:pt>
                <c:pt idx="34">
                  <c:v>47</c:v>
                </c:pt>
                <c:pt idx="35">
                  <c:v>52</c:v>
                </c:pt>
                <c:pt idx="36">
                  <c:v>35</c:v>
                </c:pt>
                <c:pt idx="37">
                  <c:v>31.5</c:v>
                </c:pt>
              </c:numCache>
            </c:numRef>
          </c:xVal>
          <c:yVal>
            <c:numRef>
              <c:f>Sheet2!$D$3:$D$40</c:f>
              <c:numCache>
                <c:formatCode>General</c:formatCode>
                <c:ptCount val="38"/>
                <c:pt idx="0">
                  <c:v>2.0224067270314366E-2</c:v>
                </c:pt>
                <c:pt idx="1">
                  <c:v>0.50668787856757747</c:v>
                </c:pt>
                <c:pt idx="2">
                  <c:v>0.72338503254465236</c:v>
                </c:pt>
                <c:pt idx="3">
                  <c:v>0.74787544749435575</c:v>
                </c:pt>
                <c:pt idx="4">
                  <c:v>0.85714967408299791</c:v>
                </c:pt>
                <c:pt idx="5">
                  <c:v>0.91991491495413069</c:v>
                </c:pt>
                <c:pt idx="6">
                  <c:v>1.0131387297099552</c:v>
                </c:pt>
                <c:pt idx="7">
                  <c:v>1.0705810742857074</c:v>
                </c:pt>
                <c:pt idx="8">
                  <c:v>1.077170780333351</c:v>
                </c:pt>
                <c:pt idx="9">
                  <c:v>1.2392006883692821</c:v>
                </c:pt>
                <c:pt idx="10">
                  <c:v>1.3376469791122869</c:v>
                </c:pt>
                <c:pt idx="11">
                  <c:v>1.4020307247741921</c:v>
                </c:pt>
                <c:pt idx="12">
                  <c:v>1.4020307247741921</c:v>
                </c:pt>
                <c:pt idx="13">
                  <c:v>1.4330717240687769</c:v>
                </c:pt>
                <c:pt idx="14">
                  <c:v>1.6466127807502668</c:v>
                </c:pt>
                <c:pt idx="15">
                  <c:v>1.6583676642219458</c:v>
                </c:pt>
                <c:pt idx="16">
                  <c:v>1.6848696828163983</c:v>
                </c:pt>
                <c:pt idx="17">
                  <c:v>2.0182719746383837</c:v>
                </c:pt>
                <c:pt idx="18">
                  <c:v>2.2380031361889858</c:v>
                </c:pt>
                <c:pt idx="19">
                  <c:v>2.4647058799572297</c:v>
                </c:pt>
                <c:pt idx="20">
                  <c:v>2.6053016465889987</c:v>
                </c:pt>
                <c:pt idx="21">
                  <c:v>2.6247284075628623</c:v>
                </c:pt>
                <c:pt idx="22">
                  <c:v>2.6382721639824069</c:v>
                </c:pt>
                <c:pt idx="23">
                  <c:v>2.6389593389389132</c:v>
                </c:pt>
                <c:pt idx="24">
                  <c:v>2.6509467402787807</c:v>
                </c:pt>
                <c:pt idx="25">
                  <c:v>2.6975211563797918</c:v>
                </c:pt>
                <c:pt idx="26">
                  <c:v>2.8323185787569192</c:v>
                </c:pt>
                <c:pt idx="27">
                  <c:v>2.8338331148832565</c:v>
                </c:pt>
                <c:pt idx="28">
                  <c:v>3.1036509692277932</c:v>
                </c:pt>
                <c:pt idx="29">
                  <c:v>3.1425207930795183</c:v>
                </c:pt>
                <c:pt idx="30">
                  <c:v>3.1894944530883751</c:v>
                </c:pt>
                <c:pt idx="31">
                  <c:v>3.2564163230696717</c:v>
                </c:pt>
                <c:pt idx="32">
                  <c:v>3.3218379573454042</c:v>
                </c:pt>
                <c:pt idx="33">
                  <c:v>3.4269735966993591</c:v>
                </c:pt>
                <c:pt idx="34">
                  <c:v>3.9432835149725558</c:v>
                </c:pt>
                <c:pt idx="35">
                  <c:v>4.0861502421570508</c:v>
                </c:pt>
                <c:pt idx="36">
                  <c:v>4.1622312925680314</c:v>
                </c:pt>
                <c:pt idx="37">
                  <c:v>4.2020165103063443</c:v>
                </c:pt>
              </c:numCache>
            </c:numRef>
          </c:yVal>
          <c:smooth val="0"/>
          <c:extLst>
            <c:ext xmlns:c16="http://schemas.microsoft.com/office/drawing/2014/chart" uri="{C3380CC4-5D6E-409C-BE32-E72D297353CC}">
              <c16:uniqueId val="{00000000-97AE-41AC-ACC4-4998CC8CE310}"/>
            </c:ext>
          </c:extLst>
        </c:ser>
        <c:dLbls>
          <c:showLegendKey val="0"/>
          <c:showVal val="0"/>
          <c:showCatName val="0"/>
          <c:showSerName val="0"/>
          <c:showPercent val="0"/>
          <c:showBubbleSize val="0"/>
        </c:dLbls>
        <c:axId val="900655576"/>
        <c:axId val="900658200"/>
      </c:scatterChart>
      <c:valAx>
        <c:axId val="9006555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658200"/>
        <c:crosses val="autoZero"/>
        <c:crossBetween val="midCat"/>
      </c:valAx>
      <c:valAx>
        <c:axId val="900658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6555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533400</xdr:colOff>
      <xdr:row>8</xdr:row>
      <xdr:rowOff>38100</xdr:rowOff>
    </xdr:from>
    <xdr:to>
      <xdr:col>19</xdr:col>
      <xdr:colOff>114299</xdr:colOff>
      <xdr:row>22</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83"/>
  <sheetViews>
    <sheetView workbookViewId="0">
      <selection activeCell="A15" sqref="A15"/>
    </sheetView>
  </sheetViews>
  <sheetFormatPr defaultRowHeight="14.4" x14ac:dyDescent="0.3"/>
  <cols>
    <col min="1" max="2" width="40.6640625" customWidth="1"/>
    <col min="4" max="4" width="16.5546875" bestFit="1" customWidth="1"/>
    <col min="6" max="6" width="40.6640625" customWidth="1"/>
  </cols>
  <sheetData>
    <row r="1" spans="1:16" x14ac:dyDescent="0.3">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
      <c r="A2" t="s">
        <v>16</v>
      </c>
      <c r="B2" t="s">
        <v>17</v>
      </c>
      <c r="C2" t="s">
        <v>18</v>
      </c>
      <c r="D2">
        <v>2020</v>
      </c>
      <c r="F2" t="s">
        <v>19</v>
      </c>
      <c r="G2" t="s">
        <v>20</v>
      </c>
      <c r="H2" t="s">
        <v>20</v>
      </c>
      <c r="K2" t="s">
        <v>21</v>
      </c>
      <c r="L2">
        <v>2200</v>
      </c>
      <c r="M2" t="s">
        <v>22</v>
      </c>
      <c r="N2" t="s">
        <v>23</v>
      </c>
      <c r="P2" t="s">
        <v>24</v>
      </c>
    </row>
    <row r="3" spans="1:16" x14ac:dyDescent="0.3">
      <c r="A3" t="s">
        <v>25</v>
      </c>
      <c r="B3" t="s">
        <v>26</v>
      </c>
      <c r="C3" t="s">
        <v>27</v>
      </c>
      <c r="D3">
        <v>2020</v>
      </c>
      <c r="F3" t="s">
        <v>28</v>
      </c>
      <c r="K3" t="s">
        <v>29</v>
      </c>
      <c r="L3">
        <v>2218</v>
      </c>
      <c r="M3" t="s">
        <v>30</v>
      </c>
      <c r="N3" t="s">
        <v>31</v>
      </c>
      <c r="P3" t="s">
        <v>32</v>
      </c>
    </row>
    <row r="4" spans="1:16" x14ac:dyDescent="0.3">
      <c r="A4" t="s">
        <v>33</v>
      </c>
      <c r="B4" t="s">
        <v>34</v>
      </c>
      <c r="C4" t="s">
        <v>35</v>
      </c>
      <c r="D4">
        <v>2020</v>
      </c>
      <c r="F4" t="s">
        <v>36</v>
      </c>
      <c r="K4" t="s">
        <v>37</v>
      </c>
      <c r="L4">
        <v>2176</v>
      </c>
      <c r="M4" t="s">
        <v>38</v>
      </c>
      <c r="N4" t="s">
        <v>39</v>
      </c>
      <c r="P4" t="s">
        <v>32</v>
      </c>
    </row>
    <row r="5" spans="1:16" x14ac:dyDescent="0.3">
      <c r="A5" t="s">
        <v>40</v>
      </c>
      <c r="B5" t="s">
        <v>41</v>
      </c>
      <c r="C5" t="s">
        <v>42</v>
      </c>
      <c r="D5">
        <v>2020</v>
      </c>
      <c r="F5" t="s">
        <v>43</v>
      </c>
      <c r="G5">
        <v>13</v>
      </c>
      <c r="H5">
        <v>3</v>
      </c>
      <c r="I5" t="s">
        <v>44</v>
      </c>
      <c r="K5" t="s">
        <v>45</v>
      </c>
      <c r="L5">
        <v>2211</v>
      </c>
      <c r="M5" t="s">
        <v>46</v>
      </c>
      <c r="N5" t="s">
        <v>47</v>
      </c>
      <c r="P5" t="s">
        <v>48</v>
      </c>
    </row>
    <row r="6" spans="1:16" x14ac:dyDescent="0.3">
      <c r="A6" t="s">
        <v>49</v>
      </c>
      <c r="B6" t="s">
        <v>50</v>
      </c>
      <c r="C6" t="s">
        <v>51</v>
      </c>
      <c r="D6">
        <v>2020</v>
      </c>
      <c r="F6" t="s">
        <v>43</v>
      </c>
      <c r="G6">
        <v>13</v>
      </c>
      <c r="H6">
        <v>3</v>
      </c>
      <c r="I6" t="s">
        <v>52</v>
      </c>
      <c r="K6" t="s">
        <v>53</v>
      </c>
      <c r="L6">
        <v>2210</v>
      </c>
      <c r="M6" t="s">
        <v>54</v>
      </c>
      <c r="N6" t="s">
        <v>47</v>
      </c>
      <c r="P6" t="s">
        <v>55</v>
      </c>
    </row>
    <row r="7" spans="1:16" x14ac:dyDescent="0.3">
      <c r="A7" t="s">
        <v>56</v>
      </c>
      <c r="B7" t="s">
        <v>57</v>
      </c>
      <c r="C7" t="s">
        <v>58</v>
      </c>
      <c r="D7">
        <v>2020</v>
      </c>
      <c r="F7" t="s">
        <v>59</v>
      </c>
      <c r="G7">
        <v>10</v>
      </c>
      <c r="H7">
        <v>3</v>
      </c>
      <c r="K7" t="s">
        <v>60</v>
      </c>
      <c r="L7">
        <v>2221</v>
      </c>
      <c r="M7" t="s">
        <v>61</v>
      </c>
      <c r="N7" t="s">
        <v>62</v>
      </c>
      <c r="P7" t="s">
        <v>63</v>
      </c>
    </row>
    <row r="8" spans="1:16" x14ac:dyDescent="0.3">
      <c r="A8" t="s">
        <v>64</v>
      </c>
      <c r="B8" t="s">
        <v>65</v>
      </c>
      <c r="C8" t="s">
        <v>66</v>
      </c>
      <c r="D8">
        <v>2020</v>
      </c>
      <c r="F8" t="s">
        <v>67</v>
      </c>
      <c r="K8" t="s">
        <v>68</v>
      </c>
      <c r="L8">
        <v>2147</v>
      </c>
      <c r="M8" t="s">
        <v>69</v>
      </c>
      <c r="N8" t="s">
        <v>70</v>
      </c>
      <c r="P8" t="s">
        <v>32</v>
      </c>
    </row>
    <row r="9" spans="1:16" x14ac:dyDescent="0.3">
      <c r="A9" t="s">
        <v>71</v>
      </c>
      <c r="B9" t="s">
        <v>72</v>
      </c>
      <c r="C9" t="s">
        <v>73</v>
      </c>
      <c r="D9">
        <v>2020</v>
      </c>
      <c r="F9" t="s">
        <v>74</v>
      </c>
      <c r="G9">
        <v>367</v>
      </c>
      <c r="H9">
        <v>6481</v>
      </c>
      <c r="I9">
        <v>959</v>
      </c>
      <c r="K9" t="s">
        <v>75</v>
      </c>
      <c r="L9">
        <v>1920</v>
      </c>
      <c r="M9" t="s">
        <v>76</v>
      </c>
      <c r="N9" t="s">
        <v>77</v>
      </c>
      <c r="P9" t="s">
        <v>78</v>
      </c>
    </row>
    <row r="10" spans="1:16" x14ac:dyDescent="0.3">
      <c r="A10" t="s">
        <v>79</v>
      </c>
      <c r="B10" t="s">
        <v>80</v>
      </c>
      <c r="D10">
        <v>2020</v>
      </c>
      <c r="F10" t="s">
        <v>81</v>
      </c>
      <c r="I10">
        <v>2002271</v>
      </c>
      <c r="K10" t="s">
        <v>82</v>
      </c>
      <c r="L10">
        <v>2242</v>
      </c>
      <c r="M10" t="s">
        <v>83</v>
      </c>
      <c r="N10" t="s">
        <v>84</v>
      </c>
      <c r="P10" t="s">
        <v>55</v>
      </c>
    </row>
    <row r="11" spans="1:16" x14ac:dyDescent="0.3">
      <c r="A11" t="s">
        <v>85</v>
      </c>
      <c r="B11" t="s">
        <v>86</v>
      </c>
      <c r="C11" t="s">
        <v>87</v>
      </c>
      <c r="F11" t="s">
        <v>88</v>
      </c>
      <c r="K11" t="s">
        <v>89</v>
      </c>
      <c r="L11">
        <v>2233</v>
      </c>
      <c r="M11" t="s">
        <v>90</v>
      </c>
      <c r="P11" t="s">
        <v>91</v>
      </c>
    </row>
    <row r="12" spans="1:16" x14ac:dyDescent="0.3">
      <c r="A12" t="s">
        <v>92</v>
      </c>
      <c r="B12" t="s">
        <v>93</v>
      </c>
      <c r="C12" t="s">
        <v>94</v>
      </c>
      <c r="D12">
        <v>2020</v>
      </c>
      <c r="F12" t="s">
        <v>43</v>
      </c>
      <c r="G12">
        <v>13</v>
      </c>
      <c r="H12">
        <v>3</v>
      </c>
      <c r="I12" t="s">
        <v>95</v>
      </c>
      <c r="K12" t="s">
        <v>96</v>
      </c>
      <c r="L12">
        <v>2212</v>
      </c>
      <c r="M12" t="s">
        <v>97</v>
      </c>
      <c r="N12" t="s">
        <v>98</v>
      </c>
      <c r="P12" t="s">
        <v>99</v>
      </c>
    </row>
    <row r="13" spans="1:16" x14ac:dyDescent="0.3">
      <c r="A13" t="s">
        <v>100</v>
      </c>
      <c r="B13" t="s">
        <v>101</v>
      </c>
      <c r="C13" t="s">
        <v>102</v>
      </c>
      <c r="D13">
        <v>2020</v>
      </c>
      <c r="F13" t="s">
        <v>103</v>
      </c>
      <c r="K13" t="s">
        <v>104</v>
      </c>
      <c r="L13">
        <v>1927</v>
      </c>
      <c r="M13" t="s">
        <v>105</v>
      </c>
      <c r="N13" t="s">
        <v>106</v>
      </c>
      <c r="P13" t="s">
        <v>32</v>
      </c>
    </row>
    <row r="14" spans="1:16" x14ac:dyDescent="0.3">
      <c r="A14" t="s">
        <v>107</v>
      </c>
      <c r="B14" t="s">
        <v>108</v>
      </c>
      <c r="D14">
        <v>2020</v>
      </c>
      <c r="F14" t="s">
        <v>109</v>
      </c>
      <c r="G14" t="s">
        <v>20</v>
      </c>
      <c r="H14" t="s">
        <v>20</v>
      </c>
      <c r="K14" t="s">
        <v>110</v>
      </c>
      <c r="L14">
        <v>2197</v>
      </c>
      <c r="M14" t="s">
        <v>111</v>
      </c>
      <c r="N14" t="s">
        <v>112</v>
      </c>
      <c r="P14" t="s">
        <v>113</v>
      </c>
    </row>
    <row r="15" spans="1:16" x14ac:dyDescent="0.3">
      <c r="A15" t="s">
        <v>114</v>
      </c>
      <c r="B15" t="s">
        <v>115</v>
      </c>
      <c r="D15">
        <v>2020</v>
      </c>
      <c r="F15" t="s">
        <v>81</v>
      </c>
      <c r="I15">
        <v>2000197</v>
      </c>
      <c r="K15" t="s">
        <v>116</v>
      </c>
      <c r="L15">
        <v>2240</v>
      </c>
      <c r="M15" t="s">
        <v>117</v>
      </c>
      <c r="N15" t="s">
        <v>118</v>
      </c>
      <c r="P15" t="s">
        <v>119</v>
      </c>
    </row>
    <row r="16" spans="1:16" x14ac:dyDescent="0.3">
      <c r="A16" t="s">
        <v>120</v>
      </c>
      <c r="B16" t="s">
        <v>121</v>
      </c>
      <c r="C16" t="s">
        <v>122</v>
      </c>
      <c r="D16">
        <v>2020</v>
      </c>
      <c r="F16" t="s">
        <v>123</v>
      </c>
      <c r="K16" t="s">
        <v>124</v>
      </c>
      <c r="L16">
        <v>1925</v>
      </c>
      <c r="M16" t="s">
        <v>125</v>
      </c>
      <c r="N16" t="s">
        <v>126</v>
      </c>
      <c r="P16" t="s">
        <v>119</v>
      </c>
    </row>
    <row r="17" spans="1:16" x14ac:dyDescent="0.3">
      <c r="A17" t="s">
        <v>127</v>
      </c>
      <c r="B17" t="s">
        <v>128</v>
      </c>
      <c r="C17" t="s">
        <v>129</v>
      </c>
      <c r="D17">
        <v>2020</v>
      </c>
      <c r="F17" t="s">
        <v>130</v>
      </c>
      <c r="K17" t="s">
        <v>131</v>
      </c>
      <c r="L17">
        <v>1978</v>
      </c>
      <c r="M17" t="s">
        <v>132</v>
      </c>
      <c r="N17" t="s">
        <v>133</v>
      </c>
      <c r="P17" t="s">
        <v>134</v>
      </c>
    </row>
    <row r="18" spans="1:16" x14ac:dyDescent="0.3">
      <c r="A18" t="s">
        <v>135</v>
      </c>
      <c r="B18" t="s">
        <v>136</v>
      </c>
      <c r="C18" t="s">
        <v>137</v>
      </c>
      <c r="D18">
        <v>2020</v>
      </c>
      <c r="F18" t="s">
        <v>138</v>
      </c>
      <c r="G18" t="s">
        <v>20</v>
      </c>
      <c r="H18" t="s">
        <v>20</v>
      </c>
      <c r="K18" t="s">
        <v>139</v>
      </c>
      <c r="L18">
        <v>2195</v>
      </c>
      <c r="M18" t="s">
        <v>140</v>
      </c>
      <c r="N18" t="s">
        <v>141</v>
      </c>
      <c r="P18" t="s">
        <v>142</v>
      </c>
    </row>
    <row r="19" spans="1:16" x14ac:dyDescent="0.3">
      <c r="A19" t="s">
        <v>143</v>
      </c>
      <c r="B19" t="s">
        <v>144</v>
      </c>
      <c r="D19">
        <v>2020</v>
      </c>
      <c r="F19" t="s">
        <v>81</v>
      </c>
      <c r="I19">
        <v>2000097</v>
      </c>
      <c r="K19" t="s">
        <v>145</v>
      </c>
      <c r="L19">
        <v>2238</v>
      </c>
      <c r="M19" t="s">
        <v>146</v>
      </c>
      <c r="N19" t="s">
        <v>147</v>
      </c>
      <c r="P19" t="s">
        <v>148</v>
      </c>
    </row>
    <row r="20" spans="1:16" x14ac:dyDescent="0.3">
      <c r="A20" t="s">
        <v>149</v>
      </c>
      <c r="C20" t="s">
        <v>150</v>
      </c>
      <c r="D20">
        <v>2020</v>
      </c>
      <c r="F20" t="s">
        <v>151</v>
      </c>
      <c r="G20">
        <v>11</v>
      </c>
      <c r="H20">
        <v>1</v>
      </c>
      <c r="I20" t="s">
        <v>152</v>
      </c>
      <c r="K20" t="s">
        <v>153</v>
      </c>
      <c r="L20">
        <v>2206</v>
      </c>
      <c r="M20" t="s">
        <v>154</v>
      </c>
      <c r="P20" t="s">
        <v>155</v>
      </c>
    </row>
    <row r="21" spans="1:16" x14ac:dyDescent="0.3">
      <c r="A21" t="s">
        <v>156</v>
      </c>
      <c r="C21" t="s">
        <v>157</v>
      </c>
      <c r="D21">
        <v>2020</v>
      </c>
      <c r="F21" t="s">
        <v>151</v>
      </c>
      <c r="G21">
        <v>11</v>
      </c>
      <c r="H21">
        <v>1</v>
      </c>
      <c r="I21" s="1">
        <v>44057</v>
      </c>
      <c r="K21" t="s">
        <v>158</v>
      </c>
      <c r="L21">
        <v>2204</v>
      </c>
      <c r="M21" t="s">
        <v>159</v>
      </c>
      <c r="P21" t="s">
        <v>148</v>
      </c>
    </row>
    <row r="22" spans="1:16" x14ac:dyDescent="0.3">
      <c r="A22" t="s">
        <v>160</v>
      </c>
      <c r="B22" t="s">
        <v>161</v>
      </c>
      <c r="D22">
        <v>2020</v>
      </c>
      <c r="F22" t="s">
        <v>162</v>
      </c>
      <c r="G22">
        <v>578</v>
      </c>
      <c r="H22">
        <v>7794</v>
      </c>
      <c r="I22">
        <v>217</v>
      </c>
      <c r="K22" t="s">
        <v>163</v>
      </c>
      <c r="L22">
        <v>1967</v>
      </c>
      <c r="M22" t="s">
        <v>164</v>
      </c>
      <c r="N22" t="s">
        <v>165</v>
      </c>
      <c r="P22" t="s">
        <v>166</v>
      </c>
    </row>
    <row r="23" spans="1:16" x14ac:dyDescent="0.3">
      <c r="A23" t="s">
        <v>167</v>
      </c>
      <c r="B23" t="s">
        <v>168</v>
      </c>
      <c r="C23" t="s">
        <v>169</v>
      </c>
      <c r="D23">
        <v>2020</v>
      </c>
      <c r="F23" t="s">
        <v>170</v>
      </c>
      <c r="K23" t="s">
        <v>171</v>
      </c>
      <c r="L23">
        <v>2140</v>
      </c>
      <c r="M23" t="s">
        <v>172</v>
      </c>
      <c r="N23" t="s">
        <v>173</v>
      </c>
      <c r="P23" t="s">
        <v>32</v>
      </c>
    </row>
    <row r="24" spans="1:16" x14ac:dyDescent="0.3">
      <c r="A24" t="s">
        <v>174</v>
      </c>
      <c r="B24" t="s">
        <v>175</v>
      </c>
      <c r="C24" t="s">
        <v>176</v>
      </c>
      <c r="D24">
        <v>2020</v>
      </c>
      <c r="F24" t="s">
        <v>177</v>
      </c>
      <c r="L24">
        <v>1923</v>
      </c>
      <c r="M24" t="s">
        <v>178</v>
      </c>
      <c r="N24" t="s">
        <v>179</v>
      </c>
      <c r="P24" t="s">
        <v>113</v>
      </c>
    </row>
    <row r="25" spans="1:16" x14ac:dyDescent="0.3">
      <c r="A25" t="s">
        <v>180</v>
      </c>
      <c r="B25" t="s">
        <v>181</v>
      </c>
      <c r="C25" t="s">
        <v>182</v>
      </c>
      <c r="F25" t="s">
        <v>183</v>
      </c>
      <c r="K25" t="s">
        <v>184</v>
      </c>
      <c r="L25">
        <v>2235</v>
      </c>
      <c r="M25" t="s">
        <v>185</v>
      </c>
      <c r="P25" t="s">
        <v>55</v>
      </c>
    </row>
    <row r="26" spans="1:16" x14ac:dyDescent="0.3">
      <c r="A26" t="s">
        <v>186</v>
      </c>
      <c r="B26" t="s">
        <v>187</v>
      </c>
      <c r="C26" t="s">
        <v>188</v>
      </c>
      <c r="F26" t="s">
        <v>183</v>
      </c>
      <c r="K26" t="s">
        <v>189</v>
      </c>
      <c r="L26">
        <v>2234</v>
      </c>
      <c r="M26" t="s">
        <v>190</v>
      </c>
      <c r="P26" t="s">
        <v>119</v>
      </c>
    </row>
    <row r="27" spans="1:16" x14ac:dyDescent="0.3">
      <c r="A27" t="s">
        <v>191</v>
      </c>
      <c r="B27" t="s">
        <v>192</v>
      </c>
      <c r="D27">
        <v>2020</v>
      </c>
      <c r="F27" t="s">
        <v>193</v>
      </c>
      <c r="G27">
        <v>9</v>
      </c>
      <c r="I27">
        <v>100123</v>
      </c>
      <c r="K27" t="s">
        <v>194</v>
      </c>
      <c r="L27">
        <v>2171</v>
      </c>
      <c r="M27" t="s">
        <v>195</v>
      </c>
      <c r="N27" t="s">
        <v>196</v>
      </c>
      <c r="P27" t="s">
        <v>119</v>
      </c>
    </row>
    <row r="28" spans="1:16" x14ac:dyDescent="0.3">
      <c r="A28" t="s">
        <v>197</v>
      </c>
      <c r="B28" t="s">
        <v>198</v>
      </c>
      <c r="D28">
        <v>2020</v>
      </c>
      <c r="F28" t="s">
        <v>183</v>
      </c>
      <c r="K28" t="s">
        <v>199</v>
      </c>
      <c r="L28">
        <v>2187</v>
      </c>
      <c r="M28" t="s">
        <v>200</v>
      </c>
      <c r="N28" t="s">
        <v>201</v>
      </c>
      <c r="P28" t="s">
        <v>55</v>
      </c>
    </row>
    <row r="29" spans="1:16" x14ac:dyDescent="0.3">
      <c r="A29" t="s">
        <v>202</v>
      </c>
      <c r="B29" t="s">
        <v>203</v>
      </c>
      <c r="C29" t="s">
        <v>204</v>
      </c>
      <c r="D29">
        <v>2020</v>
      </c>
      <c r="F29" t="s">
        <v>205</v>
      </c>
      <c r="K29" t="s">
        <v>206</v>
      </c>
      <c r="L29">
        <v>2237</v>
      </c>
      <c r="M29" t="s">
        <v>207</v>
      </c>
      <c r="N29" t="s">
        <v>208</v>
      </c>
      <c r="P29" t="s">
        <v>134</v>
      </c>
    </row>
    <row r="30" spans="1:16" x14ac:dyDescent="0.3">
      <c r="A30" t="s">
        <v>209</v>
      </c>
      <c r="B30" t="s">
        <v>210</v>
      </c>
      <c r="C30" t="s">
        <v>211</v>
      </c>
      <c r="D30">
        <v>2020</v>
      </c>
      <c r="F30" t="s">
        <v>19</v>
      </c>
      <c r="G30" t="s">
        <v>20</v>
      </c>
      <c r="H30" t="s">
        <v>20</v>
      </c>
      <c r="K30" t="s">
        <v>212</v>
      </c>
      <c r="L30">
        <v>2198</v>
      </c>
      <c r="M30" t="s">
        <v>213</v>
      </c>
      <c r="N30" t="s">
        <v>214</v>
      </c>
      <c r="P30" t="s">
        <v>91</v>
      </c>
    </row>
    <row r="31" spans="1:16" x14ac:dyDescent="0.3">
      <c r="A31" t="s">
        <v>215</v>
      </c>
      <c r="B31" t="s">
        <v>216</v>
      </c>
      <c r="C31" t="s">
        <v>217</v>
      </c>
      <c r="D31">
        <v>2020</v>
      </c>
      <c r="F31" t="s">
        <v>19</v>
      </c>
      <c r="G31" t="s">
        <v>20</v>
      </c>
      <c r="H31" t="s">
        <v>20</v>
      </c>
      <c r="K31" t="s">
        <v>218</v>
      </c>
      <c r="L31">
        <v>2201</v>
      </c>
      <c r="M31" t="s">
        <v>219</v>
      </c>
      <c r="N31" t="s">
        <v>214</v>
      </c>
      <c r="P31" t="s">
        <v>220</v>
      </c>
    </row>
    <row r="32" spans="1:16" x14ac:dyDescent="0.3">
      <c r="A32" t="s">
        <v>221</v>
      </c>
      <c r="B32" t="s">
        <v>222</v>
      </c>
      <c r="D32">
        <v>2020</v>
      </c>
      <c r="F32" t="s">
        <v>223</v>
      </c>
      <c r="G32">
        <v>179</v>
      </c>
      <c r="I32" t="s">
        <v>224</v>
      </c>
      <c r="K32" t="s">
        <v>225</v>
      </c>
      <c r="L32">
        <v>1945</v>
      </c>
      <c r="M32" t="s">
        <v>226</v>
      </c>
      <c r="N32" t="s">
        <v>227</v>
      </c>
      <c r="P32" t="s">
        <v>228</v>
      </c>
    </row>
    <row r="33" spans="1:16" x14ac:dyDescent="0.3">
      <c r="A33" t="s">
        <v>229</v>
      </c>
      <c r="B33" t="s">
        <v>230</v>
      </c>
      <c r="C33" t="s">
        <v>231</v>
      </c>
      <c r="D33">
        <v>2020</v>
      </c>
      <c r="F33" t="s">
        <v>74</v>
      </c>
      <c r="G33">
        <v>367</v>
      </c>
      <c r="H33">
        <v>6481</v>
      </c>
      <c r="I33">
        <v>963</v>
      </c>
      <c r="K33" t="s">
        <v>232</v>
      </c>
      <c r="L33">
        <v>1919</v>
      </c>
      <c r="M33" t="s">
        <v>233</v>
      </c>
      <c r="N33" t="s">
        <v>234</v>
      </c>
      <c r="P33" t="s">
        <v>119</v>
      </c>
    </row>
    <row r="34" spans="1:16" x14ac:dyDescent="0.3">
      <c r="A34" t="s">
        <v>235</v>
      </c>
      <c r="B34" t="s">
        <v>236</v>
      </c>
      <c r="C34" t="s">
        <v>237</v>
      </c>
      <c r="D34">
        <v>2020</v>
      </c>
      <c r="F34" t="s">
        <v>238</v>
      </c>
      <c r="G34" t="s">
        <v>20</v>
      </c>
      <c r="H34" t="s">
        <v>20</v>
      </c>
      <c r="K34" t="s">
        <v>239</v>
      </c>
      <c r="L34">
        <v>2202</v>
      </c>
      <c r="M34" t="s">
        <v>240</v>
      </c>
      <c r="N34" t="s">
        <v>241</v>
      </c>
      <c r="P34" t="s">
        <v>78</v>
      </c>
    </row>
    <row r="35" spans="1:16" x14ac:dyDescent="0.3">
      <c r="A35" t="s">
        <v>242</v>
      </c>
      <c r="B35" t="s">
        <v>243</v>
      </c>
      <c r="C35" t="s">
        <v>244</v>
      </c>
      <c r="D35">
        <v>2020</v>
      </c>
      <c r="F35" t="s">
        <v>245</v>
      </c>
      <c r="K35" t="s">
        <v>246</v>
      </c>
      <c r="L35">
        <v>1924</v>
      </c>
      <c r="M35" t="s">
        <v>247</v>
      </c>
      <c r="N35" t="s">
        <v>248</v>
      </c>
      <c r="P35" t="s">
        <v>113</v>
      </c>
    </row>
    <row r="36" spans="1:16" x14ac:dyDescent="0.3">
      <c r="A36" t="s">
        <v>249</v>
      </c>
      <c r="B36" t="s">
        <v>250</v>
      </c>
      <c r="C36" t="s">
        <v>251</v>
      </c>
      <c r="D36">
        <v>2020</v>
      </c>
      <c r="F36" t="s">
        <v>151</v>
      </c>
      <c r="G36">
        <v>11</v>
      </c>
      <c r="H36">
        <v>1</v>
      </c>
      <c r="I36" s="1">
        <v>43897</v>
      </c>
      <c r="K36" t="s">
        <v>252</v>
      </c>
      <c r="L36">
        <v>2205</v>
      </c>
      <c r="M36" t="s">
        <v>253</v>
      </c>
      <c r="N36" t="s">
        <v>254</v>
      </c>
      <c r="P36" t="s">
        <v>255</v>
      </c>
    </row>
    <row r="37" spans="1:16" x14ac:dyDescent="0.3">
      <c r="A37" t="s">
        <v>256</v>
      </c>
      <c r="B37" t="s">
        <v>257</v>
      </c>
      <c r="C37" t="s">
        <v>258</v>
      </c>
      <c r="D37">
        <v>2020</v>
      </c>
      <c r="F37" t="s">
        <v>162</v>
      </c>
      <c r="K37" t="s">
        <v>259</v>
      </c>
      <c r="L37">
        <v>1926</v>
      </c>
      <c r="M37" t="s">
        <v>260</v>
      </c>
      <c r="N37" t="s">
        <v>261</v>
      </c>
      <c r="P37" t="s">
        <v>166</v>
      </c>
    </row>
    <row r="38" spans="1:16" x14ac:dyDescent="0.3">
      <c r="A38" t="s">
        <v>262</v>
      </c>
      <c r="B38" t="s">
        <v>263</v>
      </c>
      <c r="C38" t="s">
        <v>264</v>
      </c>
      <c r="D38">
        <v>2020</v>
      </c>
      <c r="F38" t="s">
        <v>265</v>
      </c>
      <c r="G38">
        <v>18</v>
      </c>
      <c r="H38">
        <v>1</v>
      </c>
      <c r="I38">
        <v>57</v>
      </c>
      <c r="K38" t="s">
        <v>266</v>
      </c>
      <c r="L38">
        <v>2219</v>
      </c>
      <c r="M38" t="s">
        <v>267</v>
      </c>
      <c r="N38" t="s">
        <v>268</v>
      </c>
      <c r="P38" t="s">
        <v>269</v>
      </c>
    </row>
    <row r="39" spans="1:16" x14ac:dyDescent="0.3">
      <c r="A39" t="s">
        <v>270</v>
      </c>
      <c r="B39" t="s">
        <v>271</v>
      </c>
      <c r="C39" t="s">
        <v>272</v>
      </c>
      <c r="D39">
        <v>2020</v>
      </c>
      <c r="F39" t="s">
        <v>43</v>
      </c>
      <c r="G39">
        <v>13</v>
      </c>
      <c r="H39">
        <v>3</v>
      </c>
      <c r="I39" t="s">
        <v>273</v>
      </c>
      <c r="K39" t="s">
        <v>274</v>
      </c>
      <c r="L39">
        <v>2213</v>
      </c>
      <c r="M39" t="s">
        <v>275</v>
      </c>
      <c r="N39" t="s">
        <v>276</v>
      </c>
      <c r="P39" t="s">
        <v>277</v>
      </c>
    </row>
    <row r="40" spans="1:16" x14ac:dyDescent="0.3">
      <c r="A40" t="s">
        <v>278</v>
      </c>
      <c r="B40" t="s">
        <v>279</v>
      </c>
      <c r="C40" t="s">
        <v>280</v>
      </c>
      <c r="F40" t="s">
        <v>183</v>
      </c>
      <c r="K40" t="s">
        <v>281</v>
      </c>
      <c r="L40">
        <v>2236</v>
      </c>
      <c r="M40" t="s">
        <v>282</v>
      </c>
      <c r="P40" t="s">
        <v>228</v>
      </c>
    </row>
    <row r="41" spans="1:16" x14ac:dyDescent="0.3">
      <c r="A41" t="s">
        <v>283</v>
      </c>
      <c r="B41" t="s">
        <v>284</v>
      </c>
      <c r="D41">
        <v>2020</v>
      </c>
      <c r="F41" t="s">
        <v>285</v>
      </c>
      <c r="K41" t="s">
        <v>286</v>
      </c>
      <c r="L41">
        <v>2141</v>
      </c>
      <c r="M41" t="s">
        <v>287</v>
      </c>
      <c r="N41" t="s">
        <v>288</v>
      </c>
      <c r="P41" t="s">
        <v>142</v>
      </c>
    </row>
    <row r="42" spans="1:16" x14ac:dyDescent="0.3">
      <c r="A42" t="s">
        <v>289</v>
      </c>
      <c r="B42" t="s">
        <v>290</v>
      </c>
      <c r="D42">
        <v>2020</v>
      </c>
      <c r="F42" t="s">
        <v>291</v>
      </c>
      <c r="I42">
        <v>104305</v>
      </c>
      <c r="K42" t="s">
        <v>292</v>
      </c>
      <c r="L42">
        <v>2168</v>
      </c>
      <c r="M42" t="s">
        <v>293</v>
      </c>
      <c r="N42" t="s">
        <v>294</v>
      </c>
      <c r="P42" t="s">
        <v>277</v>
      </c>
    </row>
    <row r="43" spans="1:16" x14ac:dyDescent="0.3">
      <c r="A43" t="s">
        <v>295</v>
      </c>
      <c r="B43" t="s">
        <v>296</v>
      </c>
      <c r="D43">
        <v>2020</v>
      </c>
      <c r="F43" t="s">
        <v>81</v>
      </c>
      <c r="I43">
        <v>2000171</v>
      </c>
      <c r="K43" t="s">
        <v>297</v>
      </c>
      <c r="L43">
        <v>2241</v>
      </c>
      <c r="M43" t="s">
        <v>298</v>
      </c>
      <c r="N43" t="s">
        <v>299</v>
      </c>
      <c r="P43" t="s">
        <v>228</v>
      </c>
    </row>
    <row r="44" spans="1:16" x14ac:dyDescent="0.3">
      <c r="A44" t="s">
        <v>300</v>
      </c>
      <c r="B44" t="s">
        <v>301</v>
      </c>
      <c r="C44" t="s">
        <v>302</v>
      </c>
      <c r="D44">
        <v>2020</v>
      </c>
      <c r="F44" t="s">
        <v>74</v>
      </c>
      <c r="G44">
        <v>367</v>
      </c>
      <c r="H44">
        <v>6481</v>
      </c>
      <c r="I44">
        <v>962</v>
      </c>
      <c r="K44" t="s">
        <v>303</v>
      </c>
      <c r="L44">
        <v>1922</v>
      </c>
      <c r="M44" t="s">
        <v>304</v>
      </c>
      <c r="N44" t="s">
        <v>305</v>
      </c>
      <c r="P44" t="s">
        <v>119</v>
      </c>
    </row>
    <row r="45" spans="1:16" x14ac:dyDescent="0.3">
      <c r="A45" t="s">
        <v>306</v>
      </c>
      <c r="B45" t="s">
        <v>307</v>
      </c>
      <c r="C45" t="s">
        <v>308</v>
      </c>
      <c r="D45">
        <v>2020</v>
      </c>
      <c r="F45" t="s">
        <v>151</v>
      </c>
      <c r="G45">
        <v>11</v>
      </c>
      <c r="H45">
        <v>1</v>
      </c>
      <c r="I45" s="1">
        <v>43832</v>
      </c>
      <c r="K45" t="s">
        <v>309</v>
      </c>
      <c r="L45">
        <v>2207</v>
      </c>
      <c r="M45" t="s">
        <v>310</v>
      </c>
      <c r="N45" t="s">
        <v>311</v>
      </c>
    </row>
    <row r="46" spans="1:16" x14ac:dyDescent="0.3">
      <c r="A46" t="s">
        <v>312</v>
      </c>
      <c r="B46" t="s">
        <v>313</v>
      </c>
      <c r="D46">
        <v>2020</v>
      </c>
      <c r="F46" t="s">
        <v>88</v>
      </c>
      <c r="K46" t="s">
        <v>314</v>
      </c>
      <c r="L46">
        <v>2170</v>
      </c>
      <c r="M46" t="s">
        <v>315</v>
      </c>
      <c r="N46" t="s">
        <v>316</v>
      </c>
      <c r="P46" t="s">
        <v>317</v>
      </c>
    </row>
    <row r="47" spans="1:16" x14ac:dyDescent="0.3">
      <c r="A47" t="s">
        <v>318</v>
      </c>
      <c r="B47" t="s">
        <v>319</v>
      </c>
      <c r="D47">
        <v>2020</v>
      </c>
      <c r="F47" t="s">
        <v>81</v>
      </c>
      <c r="G47">
        <v>25</v>
      </c>
      <c r="H47">
        <v>8</v>
      </c>
      <c r="I47">
        <v>2000170</v>
      </c>
      <c r="K47" t="s">
        <v>320</v>
      </c>
      <c r="L47">
        <v>2239</v>
      </c>
      <c r="M47" t="s">
        <v>321</v>
      </c>
      <c r="N47" t="s">
        <v>322</v>
      </c>
      <c r="P47" t="s">
        <v>148</v>
      </c>
    </row>
    <row r="48" spans="1:16" x14ac:dyDescent="0.3">
      <c r="A48" t="s">
        <v>323</v>
      </c>
      <c r="B48" t="s">
        <v>324</v>
      </c>
      <c r="C48" t="s">
        <v>325</v>
      </c>
      <c r="D48">
        <v>2020</v>
      </c>
      <c r="F48" t="s">
        <v>326</v>
      </c>
      <c r="G48">
        <v>8</v>
      </c>
      <c r="H48">
        <v>1</v>
      </c>
      <c r="K48" t="s">
        <v>327</v>
      </c>
      <c r="L48">
        <v>2220</v>
      </c>
      <c r="M48" t="s">
        <v>328</v>
      </c>
      <c r="N48" t="s">
        <v>329</v>
      </c>
      <c r="P48" t="s">
        <v>269</v>
      </c>
    </row>
    <row r="49" spans="1:16" x14ac:dyDescent="0.3">
      <c r="A49" t="s">
        <v>330</v>
      </c>
      <c r="B49" t="s">
        <v>331</v>
      </c>
      <c r="C49" t="s">
        <v>332</v>
      </c>
      <c r="D49">
        <v>2016</v>
      </c>
      <c r="F49" t="s">
        <v>333</v>
      </c>
      <c r="G49">
        <v>22</v>
      </c>
      <c r="H49">
        <v>7</v>
      </c>
      <c r="I49" t="s">
        <v>334</v>
      </c>
      <c r="J49" t="s">
        <v>335</v>
      </c>
      <c r="L49">
        <v>1487</v>
      </c>
      <c r="M49" t="s">
        <v>336</v>
      </c>
      <c r="N49" t="s">
        <v>337</v>
      </c>
      <c r="P49" t="s">
        <v>338</v>
      </c>
    </row>
    <row r="50" spans="1:16" x14ac:dyDescent="0.3">
      <c r="A50" t="s">
        <v>339</v>
      </c>
      <c r="B50" t="s">
        <v>340</v>
      </c>
      <c r="C50" t="s">
        <v>341</v>
      </c>
      <c r="D50">
        <v>2014</v>
      </c>
      <c r="F50" t="s">
        <v>342</v>
      </c>
      <c r="G50">
        <v>209</v>
      </c>
      <c r="H50">
        <v>7</v>
      </c>
      <c r="I50" t="s">
        <v>343</v>
      </c>
      <c r="J50" t="s">
        <v>344</v>
      </c>
      <c r="K50" t="s">
        <v>345</v>
      </c>
      <c r="L50">
        <v>1508</v>
      </c>
      <c r="M50" t="s">
        <v>346</v>
      </c>
      <c r="N50" t="s">
        <v>347</v>
      </c>
      <c r="P50" t="s">
        <v>348</v>
      </c>
    </row>
    <row r="51" spans="1:16" x14ac:dyDescent="0.3">
      <c r="A51" t="s">
        <v>349</v>
      </c>
      <c r="B51" t="s">
        <v>350</v>
      </c>
      <c r="D51">
        <v>2020</v>
      </c>
      <c r="F51" t="s">
        <v>351</v>
      </c>
      <c r="I51">
        <v>101607</v>
      </c>
      <c r="K51" t="s">
        <v>352</v>
      </c>
      <c r="L51">
        <v>1440</v>
      </c>
      <c r="M51" t="s">
        <v>353</v>
      </c>
      <c r="N51" t="s">
        <v>354</v>
      </c>
      <c r="P51" t="s">
        <v>119</v>
      </c>
    </row>
    <row r="52" spans="1:16" x14ac:dyDescent="0.3">
      <c r="A52" t="s">
        <v>355</v>
      </c>
      <c r="B52" t="s">
        <v>356</v>
      </c>
      <c r="C52" t="s">
        <v>357</v>
      </c>
      <c r="D52">
        <v>2020</v>
      </c>
      <c r="F52" t="s">
        <v>358</v>
      </c>
      <c r="I52" t="s">
        <v>359</v>
      </c>
      <c r="J52">
        <v>32101510</v>
      </c>
      <c r="K52" t="s">
        <v>360</v>
      </c>
      <c r="L52">
        <v>1318</v>
      </c>
      <c r="M52" t="s">
        <v>361</v>
      </c>
      <c r="N52" t="s">
        <v>362</v>
      </c>
      <c r="P52" t="s">
        <v>32</v>
      </c>
    </row>
    <row r="53" spans="1:16" x14ac:dyDescent="0.3">
      <c r="A53" t="s">
        <v>363</v>
      </c>
      <c r="B53" t="s">
        <v>364</v>
      </c>
      <c r="D53">
        <v>2014</v>
      </c>
      <c r="F53" t="s">
        <v>365</v>
      </c>
      <c r="G53">
        <v>203</v>
      </c>
      <c r="H53">
        <v>4</v>
      </c>
      <c r="I53" t="s">
        <v>366</v>
      </c>
      <c r="J53" t="s">
        <v>367</v>
      </c>
      <c r="K53" t="s">
        <v>368</v>
      </c>
      <c r="L53">
        <v>1501</v>
      </c>
      <c r="M53" t="s">
        <v>369</v>
      </c>
      <c r="N53" t="s">
        <v>370</v>
      </c>
      <c r="P53" t="s">
        <v>371</v>
      </c>
    </row>
    <row r="54" spans="1:16" x14ac:dyDescent="0.3">
      <c r="A54" t="s">
        <v>372</v>
      </c>
      <c r="B54" t="s">
        <v>373</v>
      </c>
      <c r="C54" t="s">
        <v>374</v>
      </c>
      <c r="D54">
        <v>2019</v>
      </c>
      <c r="F54" t="s">
        <v>375</v>
      </c>
      <c r="I54" s="1">
        <v>43838</v>
      </c>
      <c r="J54" t="s">
        <v>376</v>
      </c>
      <c r="K54" t="s">
        <v>377</v>
      </c>
      <c r="L54">
        <v>1475</v>
      </c>
      <c r="M54" t="s">
        <v>378</v>
      </c>
      <c r="N54" t="s">
        <v>379</v>
      </c>
      <c r="P54" t="s">
        <v>371</v>
      </c>
    </row>
    <row r="55" spans="1:16" x14ac:dyDescent="0.3">
      <c r="A55" t="s">
        <v>380</v>
      </c>
      <c r="B55" t="s">
        <v>381</v>
      </c>
      <c r="D55">
        <v>2020</v>
      </c>
      <c r="F55" t="s">
        <v>351</v>
      </c>
      <c r="I55">
        <v>101608</v>
      </c>
      <c r="K55" t="s">
        <v>382</v>
      </c>
      <c r="L55">
        <v>1420</v>
      </c>
      <c r="M55" t="s">
        <v>383</v>
      </c>
      <c r="N55" t="s">
        <v>384</v>
      </c>
      <c r="P55" t="s">
        <v>228</v>
      </c>
    </row>
    <row r="56" spans="1:16" x14ac:dyDescent="0.3">
      <c r="A56" t="s">
        <v>385</v>
      </c>
      <c r="B56" t="s">
        <v>386</v>
      </c>
      <c r="C56" t="s">
        <v>387</v>
      </c>
      <c r="F56" t="s">
        <v>183</v>
      </c>
      <c r="K56" t="s">
        <v>388</v>
      </c>
      <c r="L56">
        <v>1472</v>
      </c>
      <c r="M56" t="s">
        <v>389</v>
      </c>
      <c r="P56" t="s">
        <v>390</v>
      </c>
    </row>
    <row r="57" spans="1:16" x14ac:dyDescent="0.3">
      <c r="A57" t="s">
        <v>391</v>
      </c>
      <c r="B57" t="s">
        <v>392</v>
      </c>
      <c r="C57" t="s">
        <v>393</v>
      </c>
      <c r="D57">
        <v>2020</v>
      </c>
      <c r="F57" t="s">
        <v>394</v>
      </c>
      <c r="G57">
        <v>94</v>
      </c>
      <c r="H57">
        <v>5</v>
      </c>
      <c r="I57" t="s">
        <v>395</v>
      </c>
      <c r="K57" t="s">
        <v>396</v>
      </c>
      <c r="L57">
        <v>1465</v>
      </c>
      <c r="M57" t="s">
        <v>397</v>
      </c>
      <c r="N57" t="s">
        <v>398</v>
      </c>
      <c r="P57" t="s">
        <v>399</v>
      </c>
    </row>
    <row r="58" spans="1:16" x14ac:dyDescent="0.3">
      <c r="A58" t="s">
        <v>400</v>
      </c>
      <c r="B58" t="s">
        <v>401</v>
      </c>
      <c r="C58" t="s">
        <v>402</v>
      </c>
      <c r="D58">
        <v>2020</v>
      </c>
      <c r="F58" t="s">
        <v>403</v>
      </c>
      <c r="G58">
        <v>175</v>
      </c>
      <c r="I58">
        <v>104706</v>
      </c>
      <c r="K58" t="s">
        <v>404</v>
      </c>
      <c r="L58">
        <v>1436</v>
      </c>
      <c r="M58" t="s">
        <v>405</v>
      </c>
      <c r="N58" t="s">
        <v>406</v>
      </c>
      <c r="P58" t="s">
        <v>407</v>
      </c>
    </row>
    <row r="59" spans="1:16" x14ac:dyDescent="0.3">
      <c r="A59" t="s">
        <v>408</v>
      </c>
      <c r="B59" t="s">
        <v>409</v>
      </c>
      <c r="C59" t="s">
        <v>410</v>
      </c>
      <c r="D59">
        <v>2020</v>
      </c>
      <c r="F59" t="s">
        <v>411</v>
      </c>
      <c r="I59">
        <v>120865</v>
      </c>
      <c r="K59" t="s">
        <v>412</v>
      </c>
      <c r="L59">
        <v>1393</v>
      </c>
      <c r="M59" t="s">
        <v>413</v>
      </c>
      <c r="N59" t="s">
        <v>31</v>
      </c>
      <c r="P59" t="s">
        <v>371</v>
      </c>
    </row>
    <row r="60" spans="1:16" x14ac:dyDescent="0.3">
      <c r="A60" t="s">
        <v>414</v>
      </c>
      <c r="B60" t="s">
        <v>415</v>
      </c>
      <c r="C60" t="s">
        <v>416</v>
      </c>
      <c r="D60">
        <v>2020</v>
      </c>
      <c r="F60" t="s">
        <v>417</v>
      </c>
      <c r="G60">
        <v>29</v>
      </c>
      <c r="H60">
        <v>3</v>
      </c>
      <c r="I60" t="s">
        <v>418</v>
      </c>
      <c r="L60">
        <v>1626</v>
      </c>
      <c r="M60" t="s">
        <v>419</v>
      </c>
      <c r="N60" t="s">
        <v>420</v>
      </c>
      <c r="P60" t="s">
        <v>421</v>
      </c>
    </row>
    <row r="61" spans="1:16" x14ac:dyDescent="0.3">
      <c r="A61" t="s">
        <v>422</v>
      </c>
      <c r="B61" t="s">
        <v>423</v>
      </c>
      <c r="C61" t="s">
        <v>424</v>
      </c>
      <c r="D61">
        <v>2020</v>
      </c>
      <c r="F61" t="s">
        <v>425</v>
      </c>
      <c r="G61">
        <v>27</v>
      </c>
      <c r="H61">
        <v>0</v>
      </c>
      <c r="I61" t="s">
        <v>426</v>
      </c>
      <c r="L61">
        <v>1629</v>
      </c>
      <c r="M61" t="s">
        <v>427</v>
      </c>
      <c r="N61" t="s">
        <v>420</v>
      </c>
      <c r="P61" t="s">
        <v>428</v>
      </c>
    </row>
    <row r="62" spans="1:16" x14ac:dyDescent="0.3">
      <c r="A62" t="s">
        <v>429</v>
      </c>
      <c r="B62" t="s">
        <v>230</v>
      </c>
      <c r="C62" t="s">
        <v>430</v>
      </c>
      <c r="D62">
        <v>2020</v>
      </c>
      <c r="F62" t="s">
        <v>177</v>
      </c>
      <c r="L62">
        <v>1186</v>
      </c>
      <c r="M62" t="s">
        <v>431</v>
      </c>
      <c r="N62" t="s">
        <v>234</v>
      </c>
      <c r="P62" t="s">
        <v>78</v>
      </c>
    </row>
    <row r="63" spans="1:16" x14ac:dyDescent="0.3">
      <c r="A63" t="s">
        <v>432</v>
      </c>
      <c r="B63" t="s">
        <v>433</v>
      </c>
      <c r="C63" t="s">
        <v>434</v>
      </c>
      <c r="D63">
        <v>2020</v>
      </c>
      <c r="F63" t="s">
        <v>435</v>
      </c>
      <c r="G63">
        <v>32</v>
      </c>
      <c r="H63">
        <v>2</v>
      </c>
      <c r="I63" t="s">
        <v>436</v>
      </c>
      <c r="L63">
        <v>1640</v>
      </c>
      <c r="M63" t="s">
        <v>437</v>
      </c>
      <c r="N63" t="s">
        <v>438</v>
      </c>
      <c r="P63" t="s">
        <v>439</v>
      </c>
    </row>
    <row r="64" spans="1:16" x14ac:dyDescent="0.3">
      <c r="A64" t="s">
        <v>440</v>
      </c>
      <c r="B64" t="s">
        <v>441</v>
      </c>
      <c r="C64" t="s">
        <v>442</v>
      </c>
      <c r="D64">
        <v>2020</v>
      </c>
      <c r="F64" t="s">
        <v>435</v>
      </c>
      <c r="G64">
        <v>32</v>
      </c>
      <c r="H64">
        <v>1</v>
      </c>
      <c r="I64" s="1">
        <v>44116</v>
      </c>
      <c r="L64">
        <v>1656</v>
      </c>
      <c r="M64" t="s">
        <v>443</v>
      </c>
      <c r="N64" t="s">
        <v>444</v>
      </c>
      <c r="P64" t="s">
        <v>445</v>
      </c>
    </row>
    <row r="65" spans="1:16" x14ac:dyDescent="0.3">
      <c r="A65" t="s">
        <v>446</v>
      </c>
      <c r="B65" t="s">
        <v>447</v>
      </c>
      <c r="C65" t="s">
        <v>448</v>
      </c>
      <c r="D65">
        <v>2020</v>
      </c>
      <c r="F65" t="s">
        <v>449</v>
      </c>
      <c r="G65">
        <v>43</v>
      </c>
      <c r="H65">
        <v>0</v>
      </c>
      <c r="I65" t="s">
        <v>418</v>
      </c>
      <c r="L65">
        <v>1606</v>
      </c>
      <c r="M65" t="s">
        <v>450</v>
      </c>
      <c r="N65" t="s">
        <v>451</v>
      </c>
      <c r="P65" t="s">
        <v>407</v>
      </c>
    </row>
    <row r="66" spans="1:16" x14ac:dyDescent="0.3">
      <c r="A66" t="s">
        <v>452</v>
      </c>
      <c r="B66" t="s">
        <v>453</v>
      </c>
      <c r="C66" t="s">
        <v>454</v>
      </c>
      <c r="D66">
        <v>2020</v>
      </c>
      <c r="F66" t="s">
        <v>455</v>
      </c>
      <c r="K66" t="s">
        <v>456</v>
      </c>
      <c r="L66">
        <v>1189</v>
      </c>
      <c r="M66" t="s">
        <v>457</v>
      </c>
      <c r="N66" t="s">
        <v>458</v>
      </c>
      <c r="P66" t="s">
        <v>32</v>
      </c>
    </row>
    <row r="67" spans="1:16" x14ac:dyDescent="0.3">
      <c r="A67" t="s">
        <v>459</v>
      </c>
      <c r="B67" t="s">
        <v>460</v>
      </c>
      <c r="C67" t="s">
        <v>461</v>
      </c>
      <c r="D67">
        <v>2020</v>
      </c>
      <c r="F67" t="s">
        <v>462</v>
      </c>
      <c r="G67">
        <v>44</v>
      </c>
      <c r="I67" t="s">
        <v>463</v>
      </c>
      <c r="J67">
        <v>32098616</v>
      </c>
      <c r="K67" t="s">
        <v>463</v>
      </c>
      <c r="L67">
        <v>1329</v>
      </c>
      <c r="M67" t="s">
        <v>464</v>
      </c>
      <c r="N67" t="s">
        <v>465</v>
      </c>
      <c r="P67" t="s">
        <v>55</v>
      </c>
    </row>
    <row r="68" spans="1:16" x14ac:dyDescent="0.3">
      <c r="A68" t="s">
        <v>466</v>
      </c>
      <c r="B68" t="s">
        <v>467</v>
      </c>
      <c r="C68" t="s">
        <v>468</v>
      </c>
      <c r="D68">
        <v>2020</v>
      </c>
      <c r="F68" t="s">
        <v>469</v>
      </c>
      <c r="K68" t="s">
        <v>470</v>
      </c>
      <c r="L68">
        <v>1374</v>
      </c>
      <c r="M68" t="s">
        <v>471</v>
      </c>
      <c r="N68" t="s">
        <v>70</v>
      </c>
      <c r="P68" t="s">
        <v>32</v>
      </c>
    </row>
    <row r="69" spans="1:16" x14ac:dyDescent="0.3">
      <c r="A69" t="s">
        <v>472</v>
      </c>
      <c r="B69" t="s">
        <v>473</v>
      </c>
      <c r="C69" t="s">
        <v>474</v>
      </c>
      <c r="D69">
        <v>2020</v>
      </c>
      <c r="F69" t="s">
        <v>449</v>
      </c>
      <c r="G69">
        <v>43</v>
      </c>
      <c r="H69">
        <v>0</v>
      </c>
      <c r="I69" t="s">
        <v>426</v>
      </c>
      <c r="L69">
        <v>1609</v>
      </c>
      <c r="M69" t="s">
        <v>475</v>
      </c>
      <c r="N69" t="s">
        <v>476</v>
      </c>
      <c r="P69" t="s">
        <v>113</v>
      </c>
    </row>
    <row r="70" spans="1:16" x14ac:dyDescent="0.3">
      <c r="A70" t="s">
        <v>477</v>
      </c>
      <c r="B70" t="s">
        <v>478</v>
      </c>
      <c r="C70" t="s">
        <v>479</v>
      </c>
      <c r="D70">
        <v>2020</v>
      </c>
      <c r="F70" t="s">
        <v>480</v>
      </c>
      <c r="G70">
        <v>41</v>
      </c>
      <c r="H70">
        <v>0</v>
      </c>
      <c r="I70" t="s">
        <v>481</v>
      </c>
      <c r="L70">
        <v>1625</v>
      </c>
      <c r="M70" t="s">
        <v>482</v>
      </c>
      <c r="N70" t="s">
        <v>483</v>
      </c>
      <c r="P70" t="s">
        <v>32</v>
      </c>
    </row>
    <row r="71" spans="1:16" x14ac:dyDescent="0.3">
      <c r="A71" t="s">
        <v>484</v>
      </c>
      <c r="B71" t="s">
        <v>485</v>
      </c>
      <c r="C71" t="s">
        <v>486</v>
      </c>
      <c r="D71">
        <v>2020</v>
      </c>
      <c r="F71" t="s">
        <v>487</v>
      </c>
      <c r="G71">
        <v>36</v>
      </c>
      <c r="H71">
        <v>0</v>
      </c>
      <c r="I71" t="s">
        <v>488</v>
      </c>
      <c r="L71">
        <v>1617</v>
      </c>
      <c r="M71" t="s">
        <v>489</v>
      </c>
      <c r="N71" t="s">
        <v>490</v>
      </c>
      <c r="P71" t="s">
        <v>491</v>
      </c>
    </row>
    <row r="72" spans="1:16" x14ac:dyDescent="0.3">
      <c r="A72" t="s">
        <v>492</v>
      </c>
      <c r="B72" t="s">
        <v>493</v>
      </c>
      <c r="D72">
        <v>2020</v>
      </c>
      <c r="F72" t="s">
        <v>494</v>
      </c>
      <c r="K72" t="s">
        <v>495</v>
      </c>
      <c r="L72">
        <v>1382</v>
      </c>
      <c r="M72" t="s">
        <v>496</v>
      </c>
      <c r="N72" t="s">
        <v>497</v>
      </c>
      <c r="P72" t="s">
        <v>119</v>
      </c>
    </row>
    <row r="73" spans="1:16" x14ac:dyDescent="0.3">
      <c r="A73" t="s">
        <v>498</v>
      </c>
      <c r="B73" t="s">
        <v>499</v>
      </c>
      <c r="C73" t="s">
        <v>500</v>
      </c>
      <c r="D73">
        <v>2020</v>
      </c>
      <c r="F73" t="s">
        <v>449</v>
      </c>
      <c r="G73">
        <v>43</v>
      </c>
      <c r="H73">
        <v>0</v>
      </c>
      <c r="I73" t="s">
        <v>501</v>
      </c>
      <c r="L73">
        <v>1612</v>
      </c>
      <c r="M73" t="s">
        <v>502</v>
      </c>
      <c r="N73" t="s">
        <v>503</v>
      </c>
      <c r="P73" t="s">
        <v>113</v>
      </c>
    </row>
    <row r="74" spans="1:16" x14ac:dyDescent="0.3">
      <c r="A74" t="s">
        <v>504</v>
      </c>
      <c r="B74" t="s">
        <v>505</v>
      </c>
      <c r="C74" t="s">
        <v>506</v>
      </c>
      <c r="D74">
        <v>2020</v>
      </c>
      <c r="F74" t="s">
        <v>507</v>
      </c>
      <c r="G74">
        <v>38</v>
      </c>
      <c r="H74">
        <v>0</v>
      </c>
      <c r="I74" t="s">
        <v>418</v>
      </c>
      <c r="L74">
        <v>1655</v>
      </c>
      <c r="M74" t="s">
        <v>508</v>
      </c>
      <c r="N74" t="s">
        <v>503</v>
      </c>
      <c r="P74" t="s">
        <v>32</v>
      </c>
    </row>
    <row r="75" spans="1:16" x14ac:dyDescent="0.3">
      <c r="A75" t="s">
        <v>509</v>
      </c>
      <c r="B75" t="s">
        <v>510</v>
      </c>
      <c r="C75" t="s">
        <v>511</v>
      </c>
      <c r="D75">
        <v>2020</v>
      </c>
      <c r="F75" t="s">
        <v>507</v>
      </c>
      <c r="G75">
        <v>38</v>
      </c>
      <c r="H75">
        <v>2</v>
      </c>
      <c r="I75" t="s">
        <v>512</v>
      </c>
      <c r="L75">
        <v>1657</v>
      </c>
      <c r="M75" t="s">
        <v>513</v>
      </c>
      <c r="N75" t="s">
        <v>514</v>
      </c>
      <c r="P75" t="s">
        <v>113</v>
      </c>
    </row>
    <row r="76" spans="1:16" x14ac:dyDescent="0.3">
      <c r="A76" t="s">
        <v>515</v>
      </c>
      <c r="B76" t="s">
        <v>516</v>
      </c>
      <c r="C76" t="s">
        <v>517</v>
      </c>
      <c r="D76">
        <v>2020</v>
      </c>
      <c r="F76" t="s">
        <v>518</v>
      </c>
      <c r="G76">
        <v>22</v>
      </c>
      <c r="H76">
        <v>2</v>
      </c>
      <c r="I76" t="s">
        <v>426</v>
      </c>
      <c r="L76">
        <v>1590</v>
      </c>
      <c r="M76" t="s">
        <v>519</v>
      </c>
      <c r="N76" t="s">
        <v>514</v>
      </c>
      <c r="P76" t="s">
        <v>113</v>
      </c>
    </row>
    <row r="77" spans="1:16" x14ac:dyDescent="0.3">
      <c r="A77" t="s">
        <v>520</v>
      </c>
      <c r="B77" t="s">
        <v>521</v>
      </c>
      <c r="C77" t="s">
        <v>522</v>
      </c>
      <c r="D77">
        <v>2020</v>
      </c>
      <c r="F77" t="s">
        <v>523</v>
      </c>
      <c r="I77" t="s">
        <v>524</v>
      </c>
      <c r="J77">
        <v>32100485</v>
      </c>
      <c r="K77" t="s">
        <v>524</v>
      </c>
      <c r="L77">
        <v>1327</v>
      </c>
      <c r="M77" t="s">
        <v>525</v>
      </c>
      <c r="N77" t="s">
        <v>526</v>
      </c>
      <c r="P77" t="s">
        <v>32</v>
      </c>
    </row>
    <row r="78" spans="1:16" x14ac:dyDescent="0.3">
      <c r="A78" t="s">
        <v>527</v>
      </c>
      <c r="B78" t="s">
        <v>528</v>
      </c>
      <c r="C78" t="s">
        <v>529</v>
      </c>
      <c r="D78">
        <v>2020</v>
      </c>
      <c r="F78" t="s">
        <v>530</v>
      </c>
      <c r="G78">
        <v>74</v>
      </c>
      <c r="H78">
        <v>3</v>
      </c>
      <c r="I78" t="s">
        <v>531</v>
      </c>
      <c r="K78" t="s">
        <v>532</v>
      </c>
      <c r="L78">
        <v>1452</v>
      </c>
      <c r="M78" t="s">
        <v>533</v>
      </c>
      <c r="N78" t="s">
        <v>534</v>
      </c>
      <c r="P78" t="s">
        <v>119</v>
      </c>
    </row>
    <row r="79" spans="1:16" x14ac:dyDescent="0.3">
      <c r="A79" t="s">
        <v>535</v>
      </c>
      <c r="B79" t="s">
        <v>536</v>
      </c>
      <c r="C79" t="s">
        <v>537</v>
      </c>
      <c r="D79">
        <v>2006</v>
      </c>
      <c r="F79" t="s">
        <v>538</v>
      </c>
      <c r="G79">
        <v>34</v>
      </c>
      <c r="H79">
        <v>4</v>
      </c>
      <c r="I79" t="s">
        <v>539</v>
      </c>
      <c r="J79" t="s">
        <v>540</v>
      </c>
      <c r="L79">
        <v>1540</v>
      </c>
      <c r="M79" t="s">
        <v>541</v>
      </c>
      <c r="N79" t="s">
        <v>542</v>
      </c>
      <c r="P79" t="s">
        <v>55</v>
      </c>
    </row>
    <row r="80" spans="1:16" x14ac:dyDescent="0.3">
      <c r="A80" t="s">
        <v>543</v>
      </c>
      <c r="B80" t="s">
        <v>544</v>
      </c>
      <c r="C80" t="s">
        <v>545</v>
      </c>
      <c r="D80">
        <v>2020</v>
      </c>
      <c r="F80" t="s">
        <v>546</v>
      </c>
      <c r="G80">
        <v>13</v>
      </c>
      <c r="H80">
        <v>0</v>
      </c>
      <c r="I80" t="s">
        <v>488</v>
      </c>
      <c r="L80">
        <v>1620</v>
      </c>
      <c r="M80" t="s">
        <v>547</v>
      </c>
      <c r="N80" t="s">
        <v>548</v>
      </c>
      <c r="P80" t="s">
        <v>549</v>
      </c>
    </row>
    <row r="81" spans="1:16" x14ac:dyDescent="0.3">
      <c r="A81" t="s">
        <v>550</v>
      </c>
      <c r="B81" t="s">
        <v>551</v>
      </c>
      <c r="C81" t="s">
        <v>552</v>
      </c>
      <c r="D81">
        <v>2020</v>
      </c>
      <c r="F81" t="s">
        <v>19</v>
      </c>
      <c r="G81">
        <v>92</v>
      </c>
      <c r="H81">
        <v>4</v>
      </c>
      <c r="I81" t="s">
        <v>553</v>
      </c>
      <c r="K81" t="s">
        <v>554</v>
      </c>
      <c r="L81">
        <v>1176</v>
      </c>
      <c r="M81" t="s">
        <v>555</v>
      </c>
      <c r="N81" t="s">
        <v>556</v>
      </c>
      <c r="P81" t="s">
        <v>142</v>
      </c>
    </row>
    <row r="82" spans="1:16" x14ac:dyDescent="0.3">
      <c r="A82" t="s">
        <v>557</v>
      </c>
      <c r="B82" t="s">
        <v>558</v>
      </c>
      <c r="C82" t="s">
        <v>559</v>
      </c>
      <c r="D82">
        <v>2020</v>
      </c>
      <c r="F82" t="s">
        <v>523</v>
      </c>
      <c r="I82" t="s">
        <v>560</v>
      </c>
      <c r="J82">
        <v>32100486</v>
      </c>
      <c r="K82" t="s">
        <v>560</v>
      </c>
      <c r="L82">
        <v>1326</v>
      </c>
      <c r="M82" t="s">
        <v>561</v>
      </c>
      <c r="N82" t="s">
        <v>562</v>
      </c>
      <c r="P82" t="s">
        <v>148</v>
      </c>
    </row>
    <row r="83" spans="1:16" x14ac:dyDescent="0.3">
      <c r="A83" t="s">
        <v>563</v>
      </c>
      <c r="B83" t="s">
        <v>564</v>
      </c>
      <c r="C83" t="s">
        <v>565</v>
      </c>
      <c r="D83">
        <v>2020</v>
      </c>
      <c r="F83" t="s">
        <v>394</v>
      </c>
      <c r="G83">
        <v>94</v>
      </c>
      <c r="H83">
        <v>5</v>
      </c>
      <c r="I83" t="s">
        <v>566</v>
      </c>
      <c r="K83" t="s">
        <v>567</v>
      </c>
      <c r="L83">
        <v>1466</v>
      </c>
      <c r="M83" t="s">
        <v>568</v>
      </c>
      <c r="N83" t="s">
        <v>569</v>
      </c>
      <c r="P83" t="s">
        <v>399</v>
      </c>
    </row>
    <row r="84" spans="1:16" x14ac:dyDescent="0.3">
      <c r="A84" t="s">
        <v>570</v>
      </c>
      <c r="B84" t="s">
        <v>571</v>
      </c>
      <c r="C84" t="s">
        <v>572</v>
      </c>
      <c r="D84">
        <v>2020</v>
      </c>
      <c r="F84" t="s">
        <v>573</v>
      </c>
      <c r="K84" t="s">
        <v>574</v>
      </c>
      <c r="L84">
        <v>1439</v>
      </c>
      <c r="M84" t="s">
        <v>575</v>
      </c>
      <c r="N84" t="s">
        <v>576</v>
      </c>
      <c r="P84" t="s">
        <v>577</v>
      </c>
    </row>
    <row r="85" spans="1:16" x14ac:dyDescent="0.3">
      <c r="A85" t="s">
        <v>578</v>
      </c>
      <c r="B85" t="s">
        <v>579</v>
      </c>
      <c r="D85">
        <v>2020</v>
      </c>
      <c r="F85" t="s">
        <v>469</v>
      </c>
      <c r="G85">
        <v>80</v>
      </c>
      <c r="H85">
        <v>3</v>
      </c>
      <c r="I85" t="s">
        <v>580</v>
      </c>
      <c r="K85" t="s">
        <v>581</v>
      </c>
      <c r="L85">
        <v>1421</v>
      </c>
      <c r="M85" t="s">
        <v>582</v>
      </c>
      <c r="N85" t="s">
        <v>31</v>
      </c>
      <c r="P85" t="s">
        <v>583</v>
      </c>
    </row>
    <row r="86" spans="1:16" x14ac:dyDescent="0.3">
      <c r="A86" t="s">
        <v>584</v>
      </c>
      <c r="B86" t="s">
        <v>585</v>
      </c>
      <c r="C86" t="s">
        <v>586</v>
      </c>
      <c r="D86">
        <v>2020</v>
      </c>
      <c r="F86" t="s">
        <v>587</v>
      </c>
      <c r="G86">
        <v>278</v>
      </c>
      <c r="I86">
        <v>197843</v>
      </c>
      <c r="K86" t="s">
        <v>588</v>
      </c>
      <c r="L86">
        <v>1415</v>
      </c>
      <c r="M86" t="s">
        <v>589</v>
      </c>
      <c r="N86" t="s">
        <v>165</v>
      </c>
      <c r="P86" t="s">
        <v>583</v>
      </c>
    </row>
    <row r="87" spans="1:16" x14ac:dyDescent="0.3">
      <c r="A87" t="s">
        <v>590</v>
      </c>
      <c r="B87" t="s">
        <v>591</v>
      </c>
      <c r="C87" t="s">
        <v>592</v>
      </c>
      <c r="D87">
        <v>2020</v>
      </c>
      <c r="F87" t="s">
        <v>593</v>
      </c>
      <c r="G87">
        <v>54</v>
      </c>
      <c r="H87">
        <v>4</v>
      </c>
      <c r="I87" t="s">
        <v>594</v>
      </c>
      <c r="L87">
        <v>1622</v>
      </c>
      <c r="M87" t="s">
        <v>595</v>
      </c>
      <c r="N87" t="s">
        <v>596</v>
      </c>
      <c r="P87" t="s">
        <v>597</v>
      </c>
    </row>
    <row r="88" spans="1:16" x14ac:dyDescent="0.3">
      <c r="A88" t="s">
        <v>598</v>
      </c>
      <c r="B88" t="s">
        <v>599</v>
      </c>
      <c r="C88" t="s">
        <v>600</v>
      </c>
      <c r="D88">
        <v>2020</v>
      </c>
      <c r="F88" t="s">
        <v>394</v>
      </c>
      <c r="G88">
        <v>94</v>
      </c>
      <c r="H88">
        <v>4</v>
      </c>
      <c r="I88" t="s">
        <v>601</v>
      </c>
      <c r="K88" t="s">
        <v>602</v>
      </c>
      <c r="L88">
        <v>1468</v>
      </c>
      <c r="M88" t="s">
        <v>603</v>
      </c>
      <c r="N88" t="s">
        <v>604</v>
      </c>
      <c r="P88" t="s">
        <v>583</v>
      </c>
    </row>
    <row r="89" spans="1:16" x14ac:dyDescent="0.3">
      <c r="A89" t="s">
        <v>605</v>
      </c>
      <c r="B89" t="s">
        <v>606</v>
      </c>
      <c r="C89" t="s">
        <v>607</v>
      </c>
      <c r="D89">
        <v>2020</v>
      </c>
      <c r="F89" t="s">
        <v>608</v>
      </c>
      <c r="I89" s="1">
        <v>43842</v>
      </c>
      <c r="K89" t="s">
        <v>609</v>
      </c>
      <c r="L89">
        <v>1461</v>
      </c>
      <c r="M89" t="s">
        <v>610</v>
      </c>
      <c r="N89" t="s">
        <v>316</v>
      </c>
      <c r="P89" t="s">
        <v>55</v>
      </c>
    </row>
    <row r="90" spans="1:16" x14ac:dyDescent="0.3">
      <c r="A90" t="s">
        <v>611</v>
      </c>
      <c r="B90" t="s">
        <v>612</v>
      </c>
      <c r="C90" t="s">
        <v>613</v>
      </c>
      <c r="D90">
        <v>2020</v>
      </c>
      <c r="F90" t="s">
        <v>162</v>
      </c>
      <c r="K90" t="s">
        <v>614</v>
      </c>
      <c r="L90">
        <v>1187</v>
      </c>
      <c r="M90" t="s">
        <v>615</v>
      </c>
      <c r="N90" t="s">
        <v>616</v>
      </c>
      <c r="P90" t="s">
        <v>119</v>
      </c>
    </row>
    <row r="91" spans="1:16" x14ac:dyDescent="0.3">
      <c r="A91" t="s">
        <v>617</v>
      </c>
      <c r="B91" t="s">
        <v>618</v>
      </c>
      <c r="C91" t="s">
        <v>619</v>
      </c>
      <c r="D91">
        <v>2020</v>
      </c>
      <c r="F91" t="s">
        <v>620</v>
      </c>
      <c r="G91">
        <v>58</v>
      </c>
      <c r="H91">
        <v>0</v>
      </c>
      <c r="I91" t="s">
        <v>594</v>
      </c>
      <c r="L91">
        <v>1611</v>
      </c>
      <c r="M91" t="s">
        <v>621</v>
      </c>
      <c r="N91" t="s">
        <v>622</v>
      </c>
      <c r="P91" t="s">
        <v>277</v>
      </c>
    </row>
    <row r="92" spans="1:16" x14ac:dyDescent="0.3">
      <c r="A92" t="s">
        <v>623</v>
      </c>
      <c r="B92" t="s">
        <v>624</v>
      </c>
      <c r="D92">
        <v>2020</v>
      </c>
      <c r="F92" t="s">
        <v>625</v>
      </c>
      <c r="G92">
        <v>368</v>
      </c>
      <c r="I92" t="s">
        <v>626</v>
      </c>
      <c r="J92">
        <v>32098875</v>
      </c>
      <c r="K92" t="s">
        <v>627</v>
      </c>
      <c r="L92">
        <v>1333</v>
      </c>
      <c r="M92" t="s">
        <v>628</v>
      </c>
      <c r="N92" t="s">
        <v>629</v>
      </c>
      <c r="P92" t="s">
        <v>119</v>
      </c>
    </row>
    <row r="93" spans="1:16" x14ac:dyDescent="0.3">
      <c r="A93" t="s">
        <v>630</v>
      </c>
      <c r="B93" t="s">
        <v>631</v>
      </c>
      <c r="C93" t="s">
        <v>632</v>
      </c>
      <c r="D93">
        <v>2020</v>
      </c>
      <c r="F93" t="s">
        <v>633</v>
      </c>
      <c r="G93">
        <v>55</v>
      </c>
      <c r="H93">
        <v>0</v>
      </c>
      <c r="I93" t="s">
        <v>594</v>
      </c>
      <c r="L93">
        <v>1628</v>
      </c>
      <c r="M93" t="s">
        <v>634</v>
      </c>
      <c r="N93" t="s">
        <v>635</v>
      </c>
      <c r="P93" t="s">
        <v>277</v>
      </c>
    </row>
    <row r="94" spans="1:16" x14ac:dyDescent="0.3">
      <c r="A94" t="s">
        <v>636</v>
      </c>
      <c r="B94" t="s">
        <v>637</v>
      </c>
      <c r="C94" t="s">
        <v>638</v>
      </c>
      <c r="D94">
        <v>2020</v>
      </c>
      <c r="F94" t="s">
        <v>639</v>
      </c>
      <c r="G94">
        <v>40</v>
      </c>
      <c r="H94">
        <v>0</v>
      </c>
      <c r="I94" t="s">
        <v>481</v>
      </c>
      <c r="L94">
        <v>1637</v>
      </c>
      <c r="M94" t="s">
        <v>640</v>
      </c>
      <c r="N94" t="s">
        <v>641</v>
      </c>
      <c r="P94" t="s">
        <v>32</v>
      </c>
    </row>
    <row r="95" spans="1:16" x14ac:dyDescent="0.3">
      <c r="A95" t="s">
        <v>642</v>
      </c>
      <c r="B95" t="s">
        <v>643</v>
      </c>
      <c r="D95">
        <v>2020</v>
      </c>
      <c r="F95" t="s">
        <v>351</v>
      </c>
      <c r="I95">
        <v>101604</v>
      </c>
      <c r="K95" t="s">
        <v>644</v>
      </c>
      <c r="L95">
        <v>1394</v>
      </c>
      <c r="M95" t="s">
        <v>645</v>
      </c>
      <c r="N95" t="s">
        <v>646</v>
      </c>
      <c r="P95" t="s">
        <v>119</v>
      </c>
    </row>
    <row r="96" spans="1:16" x14ac:dyDescent="0.3">
      <c r="A96" t="s">
        <v>647</v>
      </c>
      <c r="B96" t="s">
        <v>648</v>
      </c>
      <c r="C96" t="s">
        <v>649</v>
      </c>
      <c r="D96">
        <v>2020</v>
      </c>
      <c r="F96" t="s">
        <v>650</v>
      </c>
      <c r="I96" t="s">
        <v>651</v>
      </c>
      <c r="K96" t="s">
        <v>652</v>
      </c>
      <c r="L96">
        <v>1460</v>
      </c>
      <c r="M96" t="s">
        <v>653</v>
      </c>
      <c r="N96" t="s">
        <v>654</v>
      </c>
      <c r="P96" t="s">
        <v>55</v>
      </c>
    </row>
    <row r="97" spans="1:16" x14ac:dyDescent="0.3">
      <c r="A97" t="s">
        <v>655</v>
      </c>
      <c r="B97" t="s">
        <v>656</v>
      </c>
      <c r="D97">
        <v>2020</v>
      </c>
      <c r="F97" t="s">
        <v>657</v>
      </c>
      <c r="I97">
        <v>101989</v>
      </c>
      <c r="K97" t="s">
        <v>658</v>
      </c>
      <c r="L97">
        <v>1378</v>
      </c>
      <c r="M97" t="s">
        <v>659</v>
      </c>
      <c r="N97" t="s">
        <v>660</v>
      </c>
      <c r="P97" t="s">
        <v>119</v>
      </c>
    </row>
    <row r="98" spans="1:16" x14ac:dyDescent="0.3">
      <c r="A98" t="s">
        <v>661</v>
      </c>
      <c r="B98" t="s">
        <v>662</v>
      </c>
      <c r="C98" t="s">
        <v>663</v>
      </c>
      <c r="D98">
        <v>2020</v>
      </c>
      <c r="F98" t="s">
        <v>664</v>
      </c>
      <c r="G98">
        <v>35</v>
      </c>
      <c r="H98">
        <v>2</v>
      </c>
      <c r="I98" t="s">
        <v>665</v>
      </c>
      <c r="L98">
        <v>1585</v>
      </c>
      <c r="M98" t="s">
        <v>666</v>
      </c>
      <c r="N98" t="s">
        <v>667</v>
      </c>
      <c r="P98" t="s">
        <v>668</v>
      </c>
    </row>
    <row r="99" spans="1:16" x14ac:dyDescent="0.3">
      <c r="A99" t="s">
        <v>669</v>
      </c>
      <c r="B99" t="s">
        <v>670</v>
      </c>
      <c r="C99" t="s">
        <v>671</v>
      </c>
      <c r="D99">
        <v>2020</v>
      </c>
      <c r="F99" t="s">
        <v>672</v>
      </c>
      <c r="G99">
        <v>148</v>
      </c>
      <c r="I99" t="s">
        <v>673</v>
      </c>
      <c r="J99">
        <v>32100667</v>
      </c>
      <c r="K99" t="s">
        <v>674</v>
      </c>
      <c r="L99">
        <v>1325</v>
      </c>
      <c r="M99" t="s">
        <v>675</v>
      </c>
      <c r="N99" t="s">
        <v>676</v>
      </c>
      <c r="P99" t="s">
        <v>55</v>
      </c>
    </row>
    <row r="100" spans="1:16" x14ac:dyDescent="0.3">
      <c r="A100" t="s">
        <v>677</v>
      </c>
      <c r="B100" t="s">
        <v>678</v>
      </c>
      <c r="D100">
        <v>2020</v>
      </c>
      <c r="F100" t="s">
        <v>679</v>
      </c>
      <c r="J100">
        <v>32100487</v>
      </c>
      <c r="L100">
        <v>1331</v>
      </c>
      <c r="M100" t="s">
        <v>680</v>
      </c>
      <c r="N100" t="s">
        <v>681</v>
      </c>
      <c r="P100" t="s">
        <v>682</v>
      </c>
    </row>
    <row r="101" spans="1:16" x14ac:dyDescent="0.3">
      <c r="A101" t="s">
        <v>683</v>
      </c>
      <c r="B101" t="s">
        <v>684</v>
      </c>
      <c r="C101" t="s">
        <v>685</v>
      </c>
      <c r="D101">
        <v>2020</v>
      </c>
      <c r="F101" t="s">
        <v>36</v>
      </c>
      <c r="K101" t="s">
        <v>686</v>
      </c>
      <c r="L101">
        <v>1693</v>
      </c>
      <c r="M101" t="s">
        <v>687</v>
      </c>
      <c r="N101" t="s">
        <v>688</v>
      </c>
      <c r="P101" t="s">
        <v>119</v>
      </c>
    </row>
    <row r="102" spans="1:16" x14ac:dyDescent="0.3">
      <c r="A102" t="s">
        <v>689</v>
      </c>
      <c r="B102" t="s">
        <v>690</v>
      </c>
      <c r="C102" t="s">
        <v>691</v>
      </c>
      <c r="D102">
        <v>2020</v>
      </c>
      <c r="F102" t="s">
        <v>487</v>
      </c>
      <c r="G102">
        <v>36</v>
      </c>
      <c r="H102">
        <v>0</v>
      </c>
      <c r="I102" t="s">
        <v>481</v>
      </c>
      <c r="L102">
        <v>1690</v>
      </c>
      <c r="M102" t="s">
        <v>692</v>
      </c>
      <c r="N102" t="s">
        <v>693</v>
      </c>
      <c r="P102" t="s">
        <v>694</v>
      </c>
    </row>
    <row r="103" spans="1:16" x14ac:dyDescent="0.3">
      <c r="A103" t="s">
        <v>695</v>
      </c>
      <c r="B103" t="s">
        <v>696</v>
      </c>
      <c r="C103" t="s">
        <v>697</v>
      </c>
      <c r="D103">
        <v>2020</v>
      </c>
      <c r="F103" t="s">
        <v>698</v>
      </c>
      <c r="G103">
        <v>28</v>
      </c>
      <c r="H103">
        <v>2</v>
      </c>
      <c r="I103" t="s">
        <v>699</v>
      </c>
      <c r="L103">
        <v>1673</v>
      </c>
      <c r="M103" t="s">
        <v>700</v>
      </c>
      <c r="N103" t="s">
        <v>701</v>
      </c>
      <c r="P103" t="s">
        <v>63</v>
      </c>
    </row>
    <row r="104" spans="1:16" x14ac:dyDescent="0.3">
      <c r="A104" t="s">
        <v>702</v>
      </c>
      <c r="B104" t="s">
        <v>703</v>
      </c>
      <c r="C104" t="s">
        <v>704</v>
      </c>
      <c r="D104">
        <v>2020</v>
      </c>
      <c r="F104" t="s">
        <v>449</v>
      </c>
      <c r="G104">
        <v>43</v>
      </c>
      <c r="H104">
        <v>0</v>
      </c>
      <c r="I104" t="s">
        <v>705</v>
      </c>
      <c r="L104">
        <v>1670</v>
      </c>
      <c r="M104" t="s">
        <v>706</v>
      </c>
      <c r="N104" t="s">
        <v>707</v>
      </c>
      <c r="P104" t="s">
        <v>694</v>
      </c>
    </row>
    <row r="105" spans="1:16" x14ac:dyDescent="0.3">
      <c r="A105" t="s">
        <v>708</v>
      </c>
      <c r="B105" t="s">
        <v>709</v>
      </c>
      <c r="C105" t="s">
        <v>710</v>
      </c>
      <c r="D105">
        <v>2020</v>
      </c>
      <c r="F105" t="s">
        <v>711</v>
      </c>
      <c r="G105">
        <v>54</v>
      </c>
      <c r="H105">
        <v>0</v>
      </c>
      <c r="I105" t="s">
        <v>426</v>
      </c>
      <c r="L105">
        <v>1631</v>
      </c>
      <c r="M105" t="s">
        <v>712</v>
      </c>
      <c r="N105" t="s">
        <v>713</v>
      </c>
      <c r="P105" t="s">
        <v>148</v>
      </c>
    </row>
    <row r="106" spans="1:16" x14ac:dyDescent="0.3">
      <c r="A106" t="s">
        <v>714</v>
      </c>
      <c r="B106" t="s">
        <v>715</v>
      </c>
      <c r="C106" t="s">
        <v>716</v>
      </c>
      <c r="D106">
        <v>2020</v>
      </c>
      <c r="F106" t="s">
        <v>36</v>
      </c>
      <c r="K106" t="s">
        <v>717</v>
      </c>
      <c r="L106">
        <v>1383</v>
      </c>
      <c r="M106" t="s">
        <v>718</v>
      </c>
      <c r="N106" t="s">
        <v>719</v>
      </c>
      <c r="P106" t="s">
        <v>32</v>
      </c>
    </row>
    <row r="107" spans="1:16" x14ac:dyDescent="0.3">
      <c r="A107" t="s">
        <v>720</v>
      </c>
      <c r="B107" t="s">
        <v>721</v>
      </c>
      <c r="C107" t="s">
        <v>722</v>
      </c>
      <c r="D107">
        <v>2020</v>
      </c>
      <c r="F107" t="s">
        <v>593</v>
      </c>
      <c r="G107">
        <v>54</v>
      </c>
      <c r="H107">
        <v>0</v>
      </c>
      <c r="I107" t="s">
        <v>481</v>
      </c>
      <c r="L107">
        <v>1663</v>
      </c>
      <c r="M107" t="s">
        <v>723</v>
      </c>
      <c r="N107" t="s">
        <v>724</v>
      </c>
      <c r="P107" t="s">
        <v>148</v>
      </c>
    </row>
    <row r="108" spans="1:16" x14ac:dyDescent="0.3">
      <c r="A108" t="s">
        <v>725</v>
      </c>
      <c r="B108" t="s">
        <v>726</v>
      </c>
      <c r="C108" t="s">
        <v>727</v>
      </c>
      <c r="D108">
        <v>2020</v>
      </c>
      <c r="F108" t="s">
        <v>728</v>
      </c>
      <c r="G108">
        <v>242</v>
      </c>
      <c r="I108">
        <v>108604</v>
      </c>
      <c r="K108" t="s">
        <v>729</v>
      </c>
      <c r="L108">
        <v>1408</v>
      </c>
      <c r="M108" t="s">
        <v>730</v>
      </c>
      <c r="N108" t="s">
        <v>731</v>
      </c>
      <c r="P108" t="s">
        <v>732</v>
      </c>
    </row>
    <row r="109" spans="1:16" x14ac:dyDescent="0.3">
      <c r="A109" t="s">
        <v>733</v>
      </c>
      <c r="B109" t="s">
        <v>734</v>
      </c>
      <c r="C109" t="s">
        <v>735</v>
      </c>
      <c r="D109">
        <v>2020</v>
      </c>
      <c r="F109" t="s">
        <v>19</v>
      </c>
      <c r="G109">
        <v>92</v>
      </c>
      <c r="H109">
        <v>4</v>
      </c>
      <c r="I109" t="s">
        <v>736</v>
      </c>
      <c r="K109" t="s">
        <v>737</v>
      </c>
      <c r="L109">
        <v>1177</v>
      </c>
      <c r="M109" t="s">
        <v>738</v>
      </c>
      <c r="N109" t="s">
        <v>739</v>
      </c>
      <c r="P109" t="s">
        <v>740</v>
      </c>
    </row>
    <row r="110" spans="1:16" x14ac:dyDescent="0.3">
      <c r="A110" t="s">
        <v>741</v>
      </c>
      <c r="B110" t="s">
        <v>742</v>
      </c>
      <c r="C110" t="s">
        <v>743</v>
      </c>
      <c r="D110">
        <v>2020</v>
      </c>
      <c r="F110" t="s">
        <v>744</v>
      </c>
      <c r="I110">
        <v>105340</v>
      </c>
      <c r="K110" t="s">
        <v>745</v>
      </c>
      <c r="L110">
        <v>1402</v>
      </c>
      <c r="M110" t="s">
        <v>746</v>
      </c>
      <c r="N110" t="s">
        <v>739</v>
      </c>
      <c r="P110" t="s">
        <v>55</v>
      </c>
    </row>
    <row r="111" spans="1:16" x14ac:dyDescent="0.3">
      <c r="A111" t="s">
        <v>747</v>
      </c>
      <c r="B111" t="s">
        <v>748</v>
      </c>
      <c r="C111" t="s">
        <v>749</v>
      </c>
      <c r="D111">
        <v>2020</v>
      </c>
      <c r="F111" t="s">
        <v>750</v>
      </c>
      <c r="K111" t="s">
        <v>751</v>
      </c>
      <c r="L111">
        <v>1692</v>
      </c>
      <c r="M111" t="s">
        <v>752</v>
      </c>
      <c r="N111" t="s">
        <v>753</v>
      </c>
      <c r="P111" t="s">
        <v>439</v>
      </c>
    </row>
    <row r="112" spans="1:16" x14ac:dyDescent="0.3">
      <c r="A112" t="s">
        <v>754</v>
      </c>
      <c r="B112" t="s">
        <v>755</v>
      </c>
      <c r="C112" t="s">
        <v>756</v>
      </c>
      <c r="D112">
        <v>2020</v>
      </c>
      <c r="F112" t="s">
        <v>757</v>
      </c>
      <c r="G112">
        <v>29</v>
      </c>
      <c r="H112">
        <v>0</v>
      </c>
      <c r="I112" t="s">
        <v>699</v>
      </c>
      <c r="L112">
        <v>1659</v>
      </c>
      <c r="M112" t="s">
        <v>758</v>
      </c>
      <c r="N112" t="s">
        <v>438</v>
      </c>
      <c r="P112" t="s">
        <v>390</v>
      </c>
    </row>
    <row r="113" spans="1:16" x14ac:dyDescent="0.3">
      <c r="A113" t="s">
        <v>759</v>
      </c>
      <c r="B113" t="s">
        <v>760</v>
      </c>
      <c r="C113" t="s">
        <v>761</v>
      </c>
      <c r="D113">
        <v>2020</v>
      </c>
      <c r="F113" t="s">
        <v>19</v>
      </c>
      <c r="G113">
        <v>92</v>
      </c>
      <c r="H113">
        <v>4</v>
      </c>
      <c r="I113" t="s">
        <v>762</v>
      </c>
      <c r="K113" t="s">
        <v>763</v>
      </c>
      <c r="L113">
        <v>1174</v>
      </c>
      <c r="M113" t="s">
        <v>764</v>
      </c>
      <c r="N113" t="s">
        <v>765</v>
      </c>
      <c r="P113" t="s">
        <v>766</v>
      </c>
    </row>
    <row r="114" spans="1:16" x14ac:dyDescent="0.3">
      <c r="A114" t="s">
        <v>767</v>
      </c>
      <c r="B114" t="s">
        <v>768</v>
      </c>
      <c r="C114" t="s">
        <v>769</v>
      </c>
      <c r="D114">
        <v>2020</v>
      </c>
      <c r="F114" t="s">
        <v>487</v>
      </c>
      <c r="G114">
        <v>36</v>
      </c>
      <c r="H114">
        <v>0</v>
      </c>
      <c r="I114" t="s">
        <v>770</v>
      </c>
      <c r="L114">
        <v>1618</v>
      </c>
      <c r="M114" t="s">
        <v>771</v>
      </c>
      <c r="N114" t="s">
        <v>596</v>
      </c>
      <c r="P114" t="s">
        <v>772</v>
      </c>
    </row>
    <row r="115" spans="1:16" x14ac:dyDescent="0.3">
      <c r="A115" t="s">
        <v>773</v>
      </c>
      <c r="B115" t="s">
        <v>774</v>
      </c>
      <c r="C115" t="s">
        <v>775</v>
      </c>
      <c r="D115">
        <v>2020</v>
      </c>
      <c r="F115" t="s">
        <v>776</v>
      </c>
      <c r="G115">
        <v>120</v>
      </c>
      <c r="I115" t="s">
        <v>777</v>
      </c>
      <c r="K115" t="s">
        <v>778</v>
      </c>
      <c r="L115">
        <v>1418</v>
      </c>
      <c r="M115" t="s">
        <v>779</v>
      </c>
      <c r="N115" t="s">
        <v>780</v>
      </c>
      <c r="P115" t="s">
        <v>732</v>
      </c>
    </row>
    <row r="116" spans="1:16" x14ac:dyDescent="0.3">
      <c r="A116" t="s">
        <v>781</v>
      </c>
      <c r="B116" t="s">
        <v>782</v>
      </c>
      <c r="C116" t="s">
        <v>783</v>
      </c>
      <c r="D116">
        <v>2020</v>
      </c>
      <c r="F116" t="s">
        <v>587</v>
      </c>
      <c r="G116">
        <v>278</v>
      </c>
      <c r="I116">
        <v>197869</v>
      </c>
      <c r="K116" t="s">
        <v>784</v>
      </c>
      <c r="L116">
        <v>1422</v>
      </c>
      <c r="M116" t="s">
        <v>785</v>
      </c>
      <c r="N116" t="s">
        <v>786</v>
      </c>
      <c r="P116" t="s">
        <v>583</v>
      </c>
    </row>
    <row r="117" spans="1:16" x14ac:dyDescent="0.3">
      <c r="A117" t="s">
        <v>787</v>
      </c>
      <c r="B117" t="s">
        <v>788</v>
      </c>
      <c r="C117" t="s">
        <v>789</v>
      </c>
      <c r="D117">
        <v>2020</v>
      </c>
      <c r="F117" t="s">
        <v>435</v>
      </c>
      <c r="G117">
        <v>32</v>
      </c>
      <c r="H117">
        <v>1</v>
      </c>
      <c r="I117" s="1">
        <v>43894</v>
      </c>
      <c r="L117">
        <v>1660</v>
      </c>
      <c r="M117" t="s">
        <v>790</v>
      </c>
      <c r="N117" t="s">
        <v>791</v>
      </c>
      <c r="P117" t="s">
        <v>119</v>
      </c>
    </row>
    <row r="118" spans="1:16" x14ac:dyDescent="0.3">
      <c r="A118" t="s">
        <v>792</v>
      </c>
      <c r="B118" t="s">
        <v>793</v>
      </c>
      <c r="C118" t="s">
        <v>794</v>
      </c>
      <c r="D118">
        <v>2020</v>
      </c>
      <c r="F118" t="s">
        <v>795</v>
      </c>
      <c r="I118" t="s">
        <v>796</v>
      </c>
      <c r="J118">
        <v>32100876</v>
      </c>
      <c r="K118" t="s">
        <v>796</v>
      </c>
      <c r="L118">
        <v>1324</v>
      </c>
      <c r="M118" t="s">
        <v>797</v>
      </c>
      <c r="N118" t="s">
        <v>798</v>
      </c>
      <c r="P118" t="s">
        <v>32</v>
      </c>
    </row>
    <row r="119" spans="1:16" x14ac:dyDescent="0.3">
      <c r="A119" t="s">
        <v>799</v>
      </c>
      <c r="B119" t="s">
        <v>800</v>
      </c>
      <c r="C119" t="s">
        <v>801</v>
      </c>
      <c r="D119">
        <v>2020</v>
      </c>
      <c r="F119" t="s">
        <v>802</v>
      </c>
      <c r="G119">
        <v>38</v>
      </c>
      <c r="H119">
        <v>0</v>
      </c>
      <c r="I119" t="s">
        <v>418</v>
      </c>
      <c r="L119">
        <v>1619</v>
      </c>
      <c r="M119" t="s">
        <v>803</v>
      </c>
      <c r="N119" t="s">
        <v>804</v>
      </c>
      <c r="P119" t="s">
        <v>32</v>
      </c>
    </row>
    <row r="120" spans="1:16" x14ac:dyDescent="0.3">
      <c r="A120" t="s">
        <v>805</v>
      </c>
      <c r="B120" t="s">
        <v>806</v>
      </c>
      <c r="C120" t="s">
        <v>807</v>
      </c>
      <c r="D120">
        <v>2020</v>
      </c>
      <c r="F120" t="s">
        <v>507</v>
      </c>
      <c r="G120">
        <v>38</v>
      </c>
      <c r="H120">
        <v>0</v>
      </c>
      <c r="I120" t="s">
        <v>426</v>
      </c>
      <c r="L120">
        <v>1666</v>
      </c>
      <c r="M120" t="s">
        <v>808</v>
      </c>
      <c r="N120" t="s">
        <v>809</v>
      </c>
      <c r="P120" t="s">
        <v>277</v>
      </c>
    </row>
    <row r="121" spans="1:16" x14ac:dyDescent="0.3">
      <c r="A121" t="s">
        <v>810</v>
      </c>
      <c r="B121" t="s">
        <v>811</v>
      </c>
      <c r="C121" t="s">
        <v>812</v>
      </c>
      <c r="D121">
        <v>2020</v>
      </c>
      <c r="F121" t="s">
        <v>757</v>
      </c>
      <c r="G121">
        <v>29</v>
      </c>
      <c r="H121">
        <v>0</v>
      </c>
      <c r="I121" t="s">
        <v>770</v>
      </c>
      <c r="L121">
        <v>1689</v>
      </c>
      <c r="M121" t="s">
        <v>813</v>
      </c>
      <c r="N121" t="s">
        <v>814</v>
      </c>
      <c r="P121" t="s">
        <v>119</v>
      </c>
    </row>
    <row r="122" spans="1:16" x14ac:dyDescent="0.3">
      <c r="A122" t="s">
        <v>815</v>
      </c>
      <c r="C122" t="s">
        <v>816</v>
      </c>
      <c r="D122">
        <v>2020</v>
      </c>
      <c r="F122" t="s">
        <v>817</v>
      </c>
      <c r="G122">
        <v>55</v>
      </c>
      <c r="H122">
        <v>4</v>
      </c>
      <c r="I122" t="s">
        <v>699</v>
      </c>
      <c r="J122">
        <v>32100976</v>
      </c>
      <c r="K122" t="s">
        <v>818</v>
      </c>
      <c r="L122">
        <v>1322</v>
      </c>
      <c r="M122" t="s">
        <v>819</v>
      </c>
      <c r="P122" t="s">
        <v>277</v>
      </c>
    </row>
    <row r="123" spans="1:16" x14ac:dyDescent="0.3">
      <c r="A123" t="s">
        <v>820</v>
      </c>
      <c r="D123">
        <v>2020</v>
      </c>
      <c r="F123" t="s">
        <v>88</v>
      </c>
      <c r="G123">
        <v>20</v>
      </c>
      <c r="H123">
        <v>3</v>
      </c>
      <c r="I123" t="s">
        <v>821</v>
      </c>
      <c r="K123" t="s">
        <v>822</v>
      </c>
      <c r="L123">
        <v>1406</v>
      </c>
      <c r="M123" t="s">
        <v>823</v>
      </c>
    </row>
    <row r="124" spans="1:16" x14ac:dyDescent="0.3">
      <c r="A124" t="s">
        <v>824</v>
      </c>
      <c r="B124" t="s">
        <v>825</v>
      </c>
      <c r="C124" t="s">
        <v>826</v>
      </c>
      <c r="D124">
        <v>2020</v>
      </c>
      <c r="F124" t="s">
        <v>487</v>
      </c>
      <c r="G124">
        <v>36</v>
      </c>
      <c r="H124">
        <v>0</v>
      </c>
      <c r="I124" t="s">
        <v>594</v>
      </c>
      <c r="L124">
        <v>1596</v>
      </c>
      <c r="M124" t="s">
        <v>827</v>
      </c>
      <c r="N124" t="s">
        <v>596</v>
      </c>
      <c r="P124" t="s">
        <v>772</v>
      </c>
    </row>
    <row r="125" spans="1:16" x14ac:dyDescent="0.3">
      <c r="A125" t="s">
        <v>828</v>
      </c>
      <c r="B125" t="s">
        <v>829</v>
      </c>
      <c r="C125" t="s">
        <v>830</v>
      </c>
      <c r="D125">
        <v>2020</v>
      </c>
      <c r="F125" t="s">
        <v>802</v>
      </c>
      <c r="G125">
        <v>38</v>
      </c>
      <c r="H125">
        <v>0</v>
      </c>
      <c r="I125" t="s">
        <v>488</v>
      </c>
      <c r="L125">
        <v>1624</v>
      </c>
      <c r="M125" t="s">
        <v>831</v>
      </c>
      <c r="N125" t="s">
        <v>596</v>
      </c>
      <c r="P125" t="s">
        <v>421</v>
      </c>
    </row>
    <row r="126" spans="1:16" x14ac:dyDescent="0.3">
      <c r="A126" t="s">
        <v>832</v>
      </c>
      <c r="B126" t="s">
        <v>833</v>
      </c>
      <c r="C126" t="s">
        <v>834</v>
      </c>
      <c r="D126">
        <v>2020</v>
      </c>
      <c r="F126" t="s">
        <v>835</v>
      </c>
      <c r="G126">
        <v>54</v>
      </c>
      <c r="H126">
        <v>5</v>
      </c>
      <c r="I126" s="1">
        <v>43835</v>
      </c>
      <c r="J126">
        <v>32100978</v>
      </c>
      <c r="K126" t="s">
        <v>836</v>
      </c>
      <c r="L126">
        <v>1321</v>
      </c>
      <c r="M126" t="s">
        <v>837</v>
      </c>
      <c r="N126" t="s">
        <v>838</v>
      </c>
      <c r="P126" t="s">
        <v>119</v>
      </c>
    </row>
    <row r="127" spans="1:16" x14ac:dyDescent="0.3">
      <c r="A127" t="s">
        <v>839</v>
      </c>
      <c r="B127" t="s">
        <v>840</v>
      </c>
      <c r="C127" t="s">
        <v>841</v>
      </c>
      <c r="D127">
        <v>2020</v>
      </c>
      <c r="F127" t="s">
        <v>842</v>
      </c>
      <c r="G127">
        <v>39</v>
      </c>
      <c r="H127">
        <v>2</v>
      </c>
      <c r="I127" t="s">
        <v>843</v>
      </c>
      <c r="L127">
        <v>1677</v>
      </c>
      <c r="M127" t="s">
        <v>844</v>
      </c>
      <c r="N127" t="s">
        <v>596</v>
      </c>
      <c r="P127" t="s">
        <v>845</v>
      </c>
    </row>
    <row r="128" spans="1:16" x14ac:dyDescent="0.3">
      <c r="A128" t="s">
        <v>846</v>
      </c>
      <c r="B128" t="s">
        <v>847</v>
      </c>
      <c r="C128" t="s">
        <v>848</v>
      </c>
      <c r="D128">
        <v>2020</v>
      </c>
      <c r="F128" t="s">
        <v>849</v>
      </c>
      <c r="K128" t="s">
        <v>850</v>
      </c>
      <c r="L128">
        <v>1444</v>
      </c>
      <c r="M128" t="s">
        <v>851</v>
      </c>
      <c r="N128" t="s">
        <v>838</v>
      </c>
      <c r="P128" t="s">
        <v>32</v>
      </c>
    </row>
    <row r="129" spans="1:16" x14ac:dyDescent="0.3">
      <c r="A129" t="s">
        <v>852</v>
      </c>
      <c r="B129" t="s">
        <v>853</v>
      </c>
      <c r="C129" t="s">
        <v>854</v>
      </c>
      <c r="D129">
        <v>2020</v>
      </c>
      <c r="F129" t="s">
        <v>855</v>
      </c>
      <c r="G129">
        <v>23</v>
      </c>
      <c r="H129">
        <v>2</v>
      </c>
      <c r="I129" t="s">
        <v>856</v>
      </c>
      <c r="L129">
        <v>1675</v>
      </c>
      <c r="M129" t="s">
        <v>857</v>
      </c>
      <c r="N129" t="s">
        <v>596</v>
      </c>
      <c r="P129" t="s">
        <v>113</v>
      </c>
    </row>
    <row r="130" spans="1:16" x14ac:dyDescent="0.3">
      <c r="A130" t="s">
        <v>858</v>
      </c>
      <c r="B130" t="s">
        <v>859</v>
      </c>
      <c r="C130" t="s">
        <v>860</v>
      </c>
      <c r="D130">
        <v>2020</v>
      </c>
      <c r="F130" t="s">
        <v>861</v>
      </c>
      <c r="I130" s="1">
        <v>43834</v>
      </c>
      <c r="K130" t="s">
        <v>862</v>
      </c>
      <c r="L130">
        <v>1462</v>
      </c>
      <c r="M130" t="s">
        <v>863</v>
      </c>
      <c r="N130" t="s">
        <v>864</v>
      </c>
      <c r="P130" t="s">
        <v>119</v>
      </c>
    </row>
    <row r="131" spans="1:16" x14ac:dyDescent="0.3">
      <c r="A131" t="s">
        <v>865</v>
      </c>
      <c r="B131" t="s">
        <v>866</v>
      </c>
      <c r="C131" t="s">
        <v>867</v>
      </c>
      <c r="D131">
        <v>2020</v>
      </c>
      <c r="F131" t="s">
        <v>802</v>
      </c>
      <c r="G131">
        <v>38</v>
      </c>
      <c r="H131">
        <v>0</v>
      </c>
      <c r="I131" t="s">
        <v>705</v>
      </c>
      <c r="L131">
        <v>1635</v>
      </c>
      <c r="M131" t="s">
        <v>868</v>
      </c>
      <c r="N131" t="s">
        <v>451</v>
      </c>
      <c r="P131" t="s">
        <v>869</v>
      </c>
    </row>
    <row r="132" spans="1:16" x14ac:dyDescent="0.3">
      <c r="A132" t="s">
        <v>870</v>
      </c>
      <c r="B132" t="s">
        <v>871</v>
      </c>
      <c r="C132" t="s">
        <v>872</v>
      </c>
      <c r="D132">
        <v>2020</v>
      </c>
      <c r="F132" t="s">
        <v>873</v>
      </c>
      <c r="G132">
        <v>23</v>
      </c>
      <c r="H132">
        <v>0</v>
      </c>
      <c r="I132" t="s">
        <v>594</v>
      </c>
      <c r="J132">
        <v>32100980</v>
      </c>
      <c r="K132" t="s">
        <v>874</v>
      </c>
      <c r="L132">
        <v>1319</v>
      </c>
      <c r="M132" t="s">
        <v>875</v>
      </c>
      <c r="N132" t="s">
        <v>214</v>
      </c>
      <c r="P132" t="s">
        <v>876</v>
      </c>
    </row>
    <row r="133" spans="1:16" x14ac:dyDescent="0.3">
      <c r="A133" t="s">
        <v>877</v>
      </c>
      <c r="B133" t="s">
        <v>878</v>
      </c>
      <c r="C133" t="s">
        <v>879</v>
      </c>
      <c r="D133">
        <v>2020</v>
      </c>
      <c r="F133" t="s">
        <v>417</v>
      </c>
      <c r="G133">
        <v>29</v>
      </c>
      <c r="H133">
        <v>0</v>
      </c>
      <c r="I133" t="s">
        <v>705</v>
      </c>
      <c r="L133">
        <v>1636</v>
      </c>
      <c r="M133" t="s">
        <v>880</v>
      </c>
      <c r="N133" t="s">
        <v>451</v>
      </c>
      <c r="P133" t="s">
        <v>881</v>
      </c>
    </row>
    <row r="134" spans="1:16" x14ac:dyDescent="0.3">
      <c r="A134" t="s">
        <v>882</v>
      </c>
      <c r="B134" t="s">
        <v>883</v>
      </c>
      <c r="C134" t="s">
        <v>884</v>
      </c>
      <c r="D134">
        <v>2020</v>
      </c>
      <c r="F134" t="s">
        <v>885</v>
      </c>
      <c r="G134">
        <v>36</v>
      </c>
      <c r="H134">
        <v>2</v>
      </c>
      <c r="I134" s="1">
        <v>43837</v>
      </c>
      <c r="L134">
        <v>1589</v>
      </c>
      <c r="M134" t="s">
        <v>886</v>
      </c>
      <c r="N134" t="s">
        <v>451</v>
      </c>
      <c r="P134" t="s">
        <v>887</v>
      </c>
    </row>
    <row r="135" spans="1:16" x14ac:dyDescent="0.3">
      <c r="A135" t="s">
        <v>888</v>
      </c>
      <c r="B135" t="s">
        <v>889</v>
      </c>
      <c r="C135" t="s">
        <v>890</v>
      </c>
      <c r="D135">
        <v>2020</v>
      </c>
      <c r="F135" t="s">
        <v>435</v>
      </c>
      <c r="G135">
        <v>32</v>
      </c>
      <c r="H135">
        <v>1</v>
      </c>
      <c r="I135" s="1">
        <v>43958</v>
      </c>
      <c r="L135">
        <v>1665</v>
      </c>
      <c r="M135" t="s">
        <v>891</v>
      </c>
      <c r="N135" t="s">
        <v>451</v>
      </c>
      <c r="P135" t="s">
        <v>390</v>
      </c>
    </row>
    <row r="136" spans="1:16" x14ac:dyDescent="0.3">
      <c r="A136" t="s">
        <v>892</v>
      </c>
      <c r="B136" t="s">
        <v>893</v>
      </c>
      <c r="D136">
        <v>2020</v>
      </c>
      <c r="F136" t="s">
        <v>894</v>
      </c>
      <c r="I136">
        <v>100013</v>
      </c>
      <c r="K136" t="s">
        <v>895</v>
      </c>
      <c r="L136">
        <v>1441</v>
      </c>
      <c r="M136" t="s">
        <v>896</v>
      </c>
      <c r="N136" t="s">
        <v>897</v>
      </c>
      <c r="P136" t="s">
        <v>876</v>
      </c>
    </row>
    <row r="137" spans="1:16" x14ac:dyDescent="0.3">
      <c r="A137" t="s">
        <v>898</v>
      </c>
      <c r="B137" t="s">
        <v>899</v>
      </c>
      <c r="C137" t="s">
        <v>900</v>
      </c>
      <c r="D137">
        <v>2020</v>
      </c>
      <c r="F137" t="s">
        <v>901</v>
      </c>
      <c r="G137">
        <v>42</v>
      </c>
      <c r="H137">
        <v>0</v>
      </c>
      <c r="I137" t="s">
        <v>770</v>
      </c>
      <c r="J137">
        <v>32100979</v>
      </c>
      <c r="K137" t="s">
        <v>902</v>
      </c>
      <c r="L137">
        <v>1320</v>
      </c>
      <c r="M137" t="s">
        <v>903</v>
      </c>
      <c r="N137" t="s">
        <v>201</v>
      </c>
      <c r="P137" t="s">
        <v>876</v>
      </c>
    </row>
    <row r="138" spans="1:16" x14ac:dyDescent="0.3">
      <c r="A138" t="s">
        <v>904</v>
      </c>
      <c r="B138" t="s">
        <v>905</v>
      </c>
      <c r="C138" t="s">
        <v>906</v>
      </c>
      <c r="D138">
        <v>2020</v>
      </c>
      <c r="F138" t="s">
        <v>885</v>
      </c>
      <c r="G138">
        <v>36</v>
      </c>
      <c r="H138">
        <v>2</v>
      </c>
      <c r="I138" t="s">
        <v>907</v>
      </c>
      <c r="L138">
        <v>1691</v>
      </c>
      <c r="M138" t="s">
        <v>908</v>
      </c>
      <c r="N138" t="s">
        <v>909</v>
      </c>
      <c r="P138" t="s">
        <v>910</v>
      </c>
    </row>
    <row r="139" spans="1:16" x14ac:dyDescent="0.3">
      <c r="A139" t="s">
        <v>911</v>
      </c>
      <c r="B139" t="s">
        <v>912</v>
      </c>
      <c r="C139" t="s">
        <v>913</v>
      </c>
      <c r="D139">
        <v>2020</v>
      </c>
      <c r="F139" t="s">
        <v>914</v>
      </c>
      <c r="G139">
        <v>133</v>
      </c>
      <c r="H139">
        <v>0</v>
      </c>
      <c r="I139" t="s">
        <v>705</v>
      </c>
      <c r="L139">
        <v>1598</v>
      </c>
      <c r="M139" t="s">
        <v>915</v>
      </c>
      <c r="N139" t="s">
        <v>916</v>
      </c>
      <c r="P139" t="s">
        <v>869</v>
      </c>
    </row>
    <row r="140" spans="1:16" x14ac:dyDescent="0.3">
      <c r="A140" t="s">
        <v>917</v>
      </c>
      <c r="B140" t="s">
        <v>918</v>
      </c>
      <c r="C140" t="s">
        <v>919</v>
      </c>
      <c r="D140">
        <v>2020</v>
      </c>
      <c r="F140" t="s">
        <v>711</v>
      </c>
      <c r="G140">
        <v>54</v>
      </c>
      <c r="H140">
        <v>0</v>
      </c>
      <c r="I140" t="s">
        <v>705</v>
      </c>
      <c r="L140">
        <v>1633</v>
      </c>
      <c r="M140" t="s">
        <v>920</v>
      </c>
      <c r="N140" t="s">
        <v>909</v>
      </c>
      <c r="P140" t="s">
        <v>32</v>
      </c>
    </row>
    <row r="141" spans="1:16" x14ac:dyDescent="0.3">
      <c r="A141" t="s">
        <v>921</v>
      </c>
      <c r="B141" t="s">
        <v>922</v>
      </c>
      <c r="C141" t="s">
        <v>923</v>
      </c>
      <c r="D141">
        <v>2020</v>
      </c>
      <c r="F141" t="s">
        <v>885</v>
      </c>
      <c r="G141">
        <v>36</v>
      </c>
      <c r="H141">
        <v>2</v>
      </c>
      <c r="I141" t="s">
        <v>924</v>
      </c>
      <c r="L141">
        <v>1653</v>
      </c>
      <c r="M141" t="s">
        <v>925</v>
      </c>
      <c r="N141" t="s">
        <v>909</v>
      </c>
      <c r="P141" t="s">
        <v>845</v>
      </c>
    </row>
    <row r="142" spans="1:16" x14ac:dyDescent="0.3">
      <c r="A142" t="s">
        <v>926</v>
      </c>
      <c r="B142" t="s">
        <v>927</v>
      </c>
      <c r="C142" t="s">
        <v>928</v>
      </c>
      <c r="D142">
        <v>2020</v>
      </c>
      <c r="F142" t="s">
        <v>795</v>
      </c>
      <c r="I142" t="s">
        <v>929</v>
      </c>
      <c r="J142">
        <v>32100877</v>
      </c>
      <c r="K142" t="s">
        <v>929</v>
      </c>
      <c r="L142">
        <v>1323</v>
      </c>
      <c r="M142" t="s">
        <v>930</v>
      </c>
      <c r="N142" t="s">
        <v>201</v>
      </c>
      <c r="P142" t="s">
        <v>220</v>
      </c>
    </row>
    <row r="143" spans="1:16" x14ac:dyDescent="0.3">
      <c r="A143" t="s">
        <v>931</v>
      </c>
      <c r="B143" t="s">
        <v>932</v>
      </c>
      <c r="C143" t="s">
        <v>933</v>
      </c>
      <c r="D143">
        <v>2020</v>
      </c>
      <c r="F143" t="s">
        <v>711</v>
      </c>
      <c r="G143">
        <v>54</v>
      </c>
      <c r="H143">
        <v>0</v>
      </c>
      <c r="I143" t="s">
        <v>418</v>
      </c>
      <c r="L143">
        <v>1639</v>
      </c>
      <c r="M143" t="s">
        <v>934</v>
      </c>
      <c r="N143" t="s">
        <v>935</v>
      </c>
      <c r="P143" t="s">
        <v>32</v>
      </c>
    </row>
    <row r="144" spans="1:16" x14ac:dyDescent="0.3">
      <c r="A144" t="s">
        <v>936</v>
      </c>
      <c r="B144" t="s">
        <v>937</v>
      </c>
      <c r="C144" t="s">
        <v>938</v>
      </c>
      <c r="D144">
        <v>2020</v>
      </c>
      <c r="F144" t="s">
        <v>939</v>
      </c>
      <c r="G144">
        <v>42</v>
      </c>
      <c r="H144">
        <v>0</v>
      </c>
      <c r="I144" t="s">
        <v>699</v>
      </c>
      <c r="L144">
        <v>1672</v>
      </c>
      <c r="M144" t="s">
        <v>940</v>
      </c>
      <c r="N144" t="s">
        <v>941</v>
      </c>
      <c r="P144" t="s">
        <v>113</v>
      </c>
    </row>
    <row r="145" spans="1:16" x14ac:dyDescent="0.3">
      <c r="A145" t="s">
        <v>942</v>
      </c>
      <c r="B145" t="s">
        <v>943</v>
      </c>
      <c r="C145" t="s">
        <v>944</v>
      </c>
      <c r="D145">
        <v>2020</v>
      </c>
      <c r="F145" t="s">
        <v>711</v>
      </c>
      <c r="G145">
        <v>54</v>
      </c>
      <c r="H145">
        <v>0</v>
      </c>
      <c r="I145" t="s">
        <v>770</v>
      </c>
      <c r="L145">
        <v>1634</v>
      </c>
      <c r="M145" t="s">
        <v>945</v>
      </c>
      <c r="N145" t="s">
        <v>941</v>
      </c>
      <c r="P145" t="s">
        <v>32</v>
      </c>
    </row>
    <row r="146" spans="1:16" x14ac:dyDescent="0.3">
      <c r="A146" t="s">
        <v>946</v>
      </c>
      <c r="B146" t="s">
        <v>947</v>
      </c>
      <c r="D146">
        <v>2020</v>
      </c>
      <c r="F146" t="s">
        <v>948</v>
      </c>
      <c r="I146" t="s">
        <v>949</v>
      </c>
      <c r="J146">
        <v>32101660</v>
      </c>
      <c r="K146" t="s">
        <v>949</v>
      </c>
      <c r="L146">
        <v>1317</v>
      </c>
      <c r="M146" t="s">
        <v>950</v>
      </c>
      <c r="N146" t="s">
        <v>951</v>
      </c>
      <c r="P146" t="s">
        <v>119</v>
      </c>
    </row>
    <row r="147" spans="1:16" x14ac:dyDescent="0.3">
      <c r="A147" t="s">
        <v>952</v>
      </c>
      <c r="B147" t="s">
        <v>953</v>
      </c>
      <c r="C147" t="s">
        <v>954</v>
      </c>
      <c r="D147">
        <v>2020</v>
      </c>
      <c r="F147" t="s">
        <v>955</v>
      </c>
      <c r="G147">
        <v>9</v>
      </c>
      <c r="H147">
        <v>3</v>
      </c>
      <c r="K147" t="s">
        <v>956</v>
      </c>
      <c r="L147">
        <v>1464</v>
      </c>
      <c r="M147" t="s">
        <v>957</v>
      </c>
      <c r="N147" t="s">
        <v>958</v>
      </c>
      <c r="P147" t="s">
        <v>24</v>
      </c>
    </row>
    <row r="148" spans="1:16" x14ac:dyDescent="0.3">
      <c r="A148" t="s">
        <v>959</v>
      </c>
      <c r="B148" t="s">
        <v>960</v>
      </c>
      <c r="C148" t="s">
        <v>961</v>
      </c>
      <c r="D148">
        <v>2020</v>
      </c>
      <c r="F148" t="s">
        <v>962</v>
      </c>
      <c r="G148">
        <v>40</v>
      </c>
      <c r="H148">
        <v>0</v>
      </c>
      <c r="I148" t="s">
        <v>594</v>
      </c>
      <c r="L148">
        <v>1604</v>
      </c>
      <c r="M148" t="s">
        <v>963</v>
      </c>
      <c r="N148" t="s">
        <v>964</v>
      </c>
      <c r="P148" t="s">
        <v>113</v>
      </c>
    </row>
    <row r="149" spans="1:16" x14ac:dyDescent="0.3">
      <c r="A149" t="s">
        <v>965</v>
      </c>
      <c r="B149" t="s">
        <v>966</v>
      </c>
      <c r="C149" t="s">
        <v>967</v>
      </c>
      <c r="D149">
        <v>2020</v>
      </c>
      <c r="F149" t="s">
        <v>968</v>
      </c>
      <c r="G149">
        <v>11</v>
      </c>
      <c r="H149">
        <v>1</v>
      </c>
      <c r="I149" t="s">
        <v>969</v>
      </c>
      <c r="K149" t="s">
        <v>970</v>
      </c>
      <c r="L149">
        <v>1467</v>
      </c>
      <c r="M149" t="s">
        <v>971</v>
      </c>
      <c r="N149" t="s">
        <v>972</v>
      </c>
      <c r="P149" t="s">
        <v>134</v>
      </c>
    </row>
    <row r="150" spans="1:16" x14ac:dyDescent="0.3">
      <c r="A150" t="s">
        <v>973</v>
      </c>
      <c r="B150" t="s">
        <v>974</v>
      </c>
      <c r="C150" t="s">
        <v>975</v>
      </c>
      <c r="D150">
        <v>2020</v>
      </c>
      <c r="F150" t="s">
        <v>480</v>
      </c>
      <c r="G150">
        <v>41</v>
      </c>
      <c r="H150">
        <v>0</v>
      </c>
      <c r="I150" t="s">
        <v>594</v>
      </c>
      <c r="L150">
        <v>1630</v>
      </c>
      <c r="M150" t="s">
        <v>976</v>
      </c>
      <c r="N150" t="s">
        <v>977</v>
      </c>
      <c r="P150" t="s">
        <v>32</v>
      </c>
    </row>
    <row r="151" spans="1:16" x14ac:dyDescent="0.3">
      <c r="A151" t="s">
        <v>978</v>
      </c>
      <c r="B151" t="s">
        <v>979</v>
      </c>
      <c r="C151" t="s">
        <v>980</v>
      </c>
      <c r="D151">
        <v>2020</v>
      </c>
      <c r="F151" t="s">
        <v>981</v>
      </c>
      <c r="I151">
        <v>102433</v>
      </c>
      <c r="K151" t="s">
        <v>982</v>
      </c>
      <c r="L151">
        <v>1392</v>
      </c>
      <c r="M151" t="s">
        <v>983</v>
      </c>
      <c r="N151" t="s">
        <v>984</v>
      </c>
      <c r="P151" t="s">
        <v>277</v>
      </c>
    </row>
    <row r="152" spans="1:16" x14ac:dyDescent="0.3">
      <c r="A152" t="s">
        <v>985</v>
      </c>
      <c r="B152" t="s">
        <v>986</v>
      </c>
      <c r="D152">
        <v>2020</v>
      </c>
      <c r="F152" t="s">
        <v>948</v>
      </c>
      <c r="G152">
        <v>382</v>
      </c>
      <c r="H152">
        <v>9</v>
      </c>
      <c r="I152" t="s">
        <v>987</v>
      </c>
      <c r="J152">
        <v>32101683</v>
      </c>
      <c r="K152" t="s">
        <v>988</v>
      </c>
      <c r="L152">
        <v>1316</v>
      </c>
      <c r="M152" t="s">
        <v>989</v>
      </c>
      <c r="N152" t="s">
        <v>990</v>
      </c>
      <c r="P152" t="s">
        <v>119</v>
      </c>
    </row>
    <row r="153" spans="1:16" x14ac:dyDescent="0.3">
      <c r="A153" t="s">
        <v>991</v>
      </c>
      <c r="B153" t="s">
        <v>992</v>
      </c>
      <c r="C153" t="s">
        <v>993</v>
      </c>
      <c r="D153">
        <v>2020</v>
      </c>
      <c r="F153" t="s">
        <v>994</v>
      </c>
      <c r="G153">
        <v>43</v>
      </c>
      <c r="H153">
        <v>0</v>
      </c>
      <c r="I153" t="s">
        <v>995</v>
      </c>
      <c r="J153">
        <v>32098466</v>
      </c>
      <c r="K153" t="s">
        <v>996</v>
      </c>
      <c r="L153">
        <v>1330</v>
      </c>
      <c r="M153" t="s">
        <v>997</v>
      </c>
      <c r="N153" t="s">
        <v>998</v>
      </c>
      <c r="P153" t="s">
        <v>113</v>
      </c>
    </row>
    <row r="154" spans="1:16" x14ac:dyDescent="0.3">
      <c r="A154" t="s">
        <v>999</v>
      </c>
      <c r="B154" t="s">
        <v>1000</v>
      </c>
      <c r="C154" t="s">
        <v>1001</v>
      </c>
      <c r="D154">
        <v>2020</v>
      </c>
      <c r="F154" t="s">
        <v>1002</v>
      </c>
      <c r="K154" t="s">
        <v>1003</v>
      </c>
      <c r="L154">
        <v>1397</v>
      </c>
      <c r="M154" t="s">
        <v>1004</v>
      </c>
      <c r="N154" t="s">
        <v>1005</v>
      </c>
      <c r="P154" t="s">
        <v>277</v>
      </c>
    </row>
    <row r="155" spans="1:16" x14ac:dyDescent="0.3">
      <c r="A155" t="s">
        <v>1006</v>
      </c>
      <c r="B155" t="s">
        <v>1007</v>
      </c>
      <c r="C155" t="s">
        <v>1008</v>
      </c>
      <c r="D155">
        <v>2020</v>
      </c>
      <c r="F155" t="s">
        <v>449</v>
      </c>
      <c r="G155">
        <v>43</v>
      </c>
      <c r="H155">
        <v>0</v>
      </c>
      <c r="I155" t="s">
        <v>488</v>
      </c>
      <c r="L155">
        <v>1594</v>
      </c>
      <c r="M155" t="s">
        <v>1009</v>
      </c>
      <c r="N155" t="s">
        <v>1010</v>
      </c>
      <c r="P155" t="s">
        <v>91</v>
      </c>
    </row>
    <row r="156" spans="1:16" x14ac:dyDescent="0.3">
      <c r="A156" t="s">
        <v>1011</v>
      </c>
      <c r="B156" t="s">
        <v>1012</v>
      </c>
      <c r="C156" t="s">
        <v>1013</v>
      </c>
      <c r="D156">
        <v>2020</v>
      </c>
      <c r="F156" t="s">
        <v>417</v>
      </c>
      <c r="G156">
        <v>29</v>
      </c>
      <c r="H156">
        <v>0</v>
      </c>
      <c r="I156" t="s">
        <v>481</v>
      </c>
      <c r="L156">
        <v>1632</v>
      </c>
      <c r="M156" t="s">
        <v>1014</v>
      </c>
      <c r="N156" t="s">
        <v>1015</v>
      </c>
      <c r="P156" t="s">
        <v>32</v>
      </c>
    </row>
    <row r="157" spans="1:16" x14ac:dyDescent="0.3">
      <c r="A157" t="s">
        <v>1016</v>
      </c>
      <c r="B157" t="s">
        <v>1017</v>
      </c>
      <c r="C157" t="s">
        <v>1018</v>
      </c>
      <c r="D157">
        <v>2020</v>
      </c>
      <c r="F157" t="s">
        <v>469</v>
      </c>
      <c r="K157" t="s">
        <v>1019</v>
      </c>
      <c r="L157">
        <v>1447</v>
      </c>
      <c r="M157" t="s">
        <v>1020</v>
      </c>
      <c r="N157" t="s">
        <v>1021</v>
      </c>
      <c r="P157" t="s">
        <v>32</v>
      </c>
    </row>
    <row r="158" spans="1:16" x14ac:dyDescent="0.3">
      <c r="A158" t="s">
        <v>1022</v>
      </c>
      <c r="B158" t="s">
        <v>1023</v>
      </c>
      <c r="C158" t="s">
        <v>1024</v>
      </c>
      <c r="D158">
        <v>2020</v>
      </c>
      <c r="F158" t="s">
        <v>962</v>
      </c>
      <c r="G158">
        <v>40</v>
      </c>
      <c r="H158">
        <v>0</v>
      </c>
      <c r="I158" t="s">
        <v>418</v>
      </c>
      <c r="L158">
        <v>1680</v>
      </c>
      <c r="M158" t="s">
        <v>1025</v>
      </c>
      <c r="N158" t="s">
        <v>1026</v>
      </c>
      <c r="P158" t="s">
        <v>1027</v>
      </c>
    </row>
    <row r="159" spans="1:16" x14ac:dyDescent="0.3">
      <c r="A159" t="s">
        <v>1028</v>
      </c>
      <c r="B159" t="s">
        <v>1029</v>
      </c>
      <c r="C159" t="s">
        <v>1030</v>
      </c>
      <c r="D159">
        <v>2020</v>
      </c>
      <c r="F159" t="s">
        <v>435</v>
      </c>
      <c r="G159">
        <v>32</v>
      </c>
      <c r="H159">
        <v>2</v>
      </c>
      <c r="I159" t="s">
        <v>418</v>
      </c>
      <c r="L159">
        <v>1649</v>
      </c>
      <c r="M159" t="s">
        <v>1031</v>
      </c>
      <c r="N159" t="s">
        <v>1015</v>
      </c>
      <c r="P159" t="s">
        <v>439</v>
      </c>
    </row>
    <row r="160" spans="1:16" x14ac:dyDescent="0.3">
      <c r="A160" t="s">
        <v>1032</v>
      </c>
      <c r="B160" t="s">
        <v>1033</v>
      </c>
      <c r="C160" t="s">
        <v>1034</v>
      </c>
      <c r="D160">
        <v>2020</v>
      </c>
      <c r="F160" t="s">
        <v>1035</v>
      </c>
      <c r="G160">
        <v>23</v>
      </c>
      <c r="H160">
        <v>2</v>
      </c>
      <c r="I160" t="s">
        <v>1036</v>
      </c>
      <c r="L160">
        <v>1688</v>
      </c>
      <c r="M160" t="s">
        <v>1037</v>
      </c>
      <c r="N160" t="s">
        <v>1038</v>
      </c>
      <c r="P160" t="s">
        <v>148</v>
      </c>
    </row>
    <row r="161" spans="1:16" x14ac:dyDescent="0.3">
      <c r="A161" t="s">
        <v>1039</v>
      </c>
      <c r="B161" t="s">
        <v>1040</v>
      </c>
      <c r="C161" t="s">
        <v>1041</v>
      </c>
      <c r="D161">
        <v>2020</v>
      </c>
      <c r="F161" t="s">
        <v>507</v>
      </c>
      <c r="G161">
        <v>38</v>
      </c>
      <c r="H161">
        <v>0</v>
      </c>
      <c r="I161" t="s">
        <v>705</v>
      </c>
      <c r="L161">
        <v>1679</v>
      </c>
      <c r="M161" t="s">
        <v>1042</v>
      </c>
      <c r="N161" t="s">
        <v>1043</v>
      </c>
      <c r="P161" t="s">
        <v>491</v>
      </c>
    </row>
    <row r="162" spans="1:16" x14ac:dyDescent="0.3">
      <c r="A162" t="s">
        <v>1044</v>
      </c>
      <c r="D162">
        <v>2020</v>
      </c>
      <c r="F162" t="s">
        <v>1045</v>
      </c>
      <c r="G162">
        <v>160</v>
      </c>
      <c r="H162">
        <v>5</v>
      </c>
      <c r="L162">
        <v>1227</v>
      </c>
      <c r="M162" t="s">
        <v>1046</v>
      </c>
      <c r="P162" t="s">
        <v>113</v>
      </c>
    </row>
    <row r="163" spans="1:16" x14ac:dyDescent="0.3">
      <c r="A163" t="s">
        <v>1047</v>
      </c>
      <c r="B163" t="s">
        <v>1048</v>
      </c>
      <c r="C163" t="s">
        <v>1049</v>
      </c>
      <c r="D163">
        <v>2020</v>
      </c>
      <c r="F163" t="s">
        <v>1050</v>
      </c>
      <c r="G163">
        <v>40</v>
      </c>
      <c r="H163">
        <v>1</v>
      </c>
      <c r="I163" t="s">
        <v>770</v>
      </c>
      <c r="L163">
        <v>1584</v>
      </c>
      <c r="M163" t="s">
        <v>1051</v>
      </c>
      <c r="N163" t="s">
        <v>814</v>
      </c>
      <c r="P163" t="s">
        <v>277</v>
      </c>
    </row>
    <row r="164" spans="1:16" x14ac:dyDescent="0.3">
      <c r="A164" t="s">
        <v>1052</v>
      </c>
      <c r="B164" t="s">
        <v>1053</v>
      </c>
      <c r="C164" t="s">
        <v>1054</v>
      </c>
      <c r="D164">
        <v>2020</v>
      </c>
      <c r="F164" t="s">
        <v>449</v>
      </c>
      <c r="G164">
        <v>43</v>
      </c>
      <c r="H164">
        <v>0</v>
      </c>
      <c r="I164" t="s">
        <v>436</v>
      </c>
      <c r="L164">
        <v>1592</v>
      </c>
      <c r="M164" t="s">
        <v>1055</v>
      </c>
      <c r="N164" t="s">
        <v>804</v>
      </c>
      <c r="P164" t="s">
        <v>1056</v>
      </c>
    </row>
    <row r="165" spans="1:16" x14ac:dyDescent="0.3">
      <c r="A165" t="s">
        <v>1057</v>
      </c>
      <c r="B165" t="s">
        <v>1058</v>
      </c>
      <c r="C165" t="s">
        <v>1059</v>
      </c>
      <c r="D165">
        <v>2020</v>
      </c>
      <c r="F165" t="s">
        <v>487</v>
      </c>
      <c r="G165">
        <v>36</v>
      </c>
      <c r="H165">
        <v>0</v>
      </c>
      <c r="I165" t="s">
        <v>418</v>
      </c>
      <c r="L165">
        <v>1658</v>
      </c>
      <c r="M165" t="s">
        <v>1060</v>
      </c>
      <c r="N165" t="s">
        <v>1026</v>
      </c>
      <c r="P165" t="s">
        <v>1061</v>
      </c>
    </row>
    <row r="166" spans="1:16" x14ac:dyDescent="0.3">
      <c r="A166" t="s">
        <v>1062</v>
      </c>
      <c r="C166" t="s">
        <v>1063</v>
      </c>
      <c r="D166">
        <v>2020</v>
      </c>
      <c r="F166" t="s">
        <v>162</v>
      </c>
      <c r="K166" t="s">
        <v>1064</v>
      </c>
      <c r="L166">
        <v>959</v>
      </c>
      <c r="M166" t="s">
        <v>1065</v>
      </c>
      <c r="P166" t="s">
        <v>119</v>
      </c>
    </row>
    <row r="167" spans="1:16" x14ac:dyDescent="0.3">
      <c r="A167" t="s">
        <v>1066</v>
      </c>
      <c r="C167" t="s">
        <v>1067</v>
      </c>
      <c r="F167" t="s">
        <v>88</v>
      </c>
      <c r="K167" t="s">
        <v>1068</v>
      </c>
      <c r="L167">
        <v>1075</v>
      </c>
      <c r="M167" t="s">
        <v>1069</v>
      </c>
    </row>
    <row r="168" spans="1:16" x14ac:dyDescent="0.3">
      <c r="A168" t="s">
        <v>1070</v>
      </c>
      <c r="C168" t="s">
        <v>1071</v>
      </c>
      <c r="F168" t="s">
        <v>1072</v>
      </c>
      <c r="K168" t="s">
        <v>1073</v>
      </c>
      <c r="L168">
        <v>1073</v>
      </c>
      <c r="M168" t="s">
        <v>1074</v>
      </c>
    </row>
    <row r="169" spans="1:16" x14ac:dyDescent="0.3">
      <c r="A169" t="s">
        <v>1075</v>
      </c>
      <c r="B169" t="s">
        <v>1076</v>
      </c>
      <c r="D169">
        <v>2020</v>
      </c>
      <c r="F169" t="s">
        <v>1077</v>
      </c>
      <c r="I169">
        <v>112895</v>
      </c>
      <c r="K169" t="s">
        <v>1078</v>
      </c>
      <c r="L169">
        <v>1040</v>
      </c>
      <c r="M169" t="s">
        <v>1079</v>
      </c>
      <c r="N169" t="s">
        <v>165</v>
      </c>
      <c r="P169" t="s">
        <v>119</v>
      </c>
    </row>
    <row r="170" spans="1:16" x14ac:dyDescent="0.3">
      <c r="A170" t="s">
        <v>1080</v>
      </c>
      <c r="B170" t="s">
        <v>1081</v>
      </c>
      <c r="C170" t="s">
        <v>1082</v>
      </c>
      <c r="D170">
        <v>2020</v>
      </c>
      <c r="F170" t="s">
        <v>1083</v>
      </c>
      <c r="G170">
        <v>58</v>
      </c>
      <c r="H170">
        <v>0</v>
      </c>
      <c r="I170" t="s">
        <v>481</v>
      </c>
      <c r="J170">
        <v>32096395</v>
      </c>
      <c r="K170" t="s">
        <v>1084</v>
      </c>
      <c r="L170">
        <v>993</v>
      </c>
      <c r="M170" t="s">
        <v>1085</v>
      </c>
      <c r="N170" t="s">
        <v>173</v>
      </c>
      <c r="P170" t="s">
        <v>277</v>
      </c>
    </row>
    <row r="171" spans="1:16" x14ac:dyDescent="0.3">
      <c r="A171" t="s">
        <v>1086</v>
      </c>
      <c r="B171" t="s">
        <v>1087</v>
      </c>
      <c r="C171" t="s">
        <v>1088</v>
      </c>
      <c r="D171">
        <v>2020</v>
      </c>
      <c r="F171" t="s">
        <v>711</v>
      </c>
      <c r="G171">
        <v>54</v>
      </c>
      <c r="H171">
        <v>0</v>
      </c>
      <c r="I171" t="s">
        <v>1089</v>
      </c>
      <c r="L171">
        <v>1160</v>
      </c>
      <c r="M171" t="s">
        <v>1090</v>
      </c>
      <c r="N171" t="s">
        <v>1091</v>
      </c>
      <c r="P171" t="s">
        <v>32</v>
      </c>
    </row>
    <row r="172" spans="1:16" x14ac:dyDescent="0.3">
      <c r="A172" t="s">
        <v>1092</v>
      </c>
      <c r="B172" t="s">
        <v>1093</v>
      </c>
      <c r="C172" t="s">
        <v>1094</v>
      </c>
      <c r="D172">
        <v>2020</v>
      </c>
      <c r="F172" t="s">
        <v>1095</v>
      </c>
      <c r="G172">
        <v>49</v>
      </c>
      <c r="H172">
        <v>1</v>
      </c>
      <c r="I172" t="s">
        <v>1096</v>
      </c>
      <c r="J172">
        <v>32096367</v>
      </c>
      <c r="L172">
        <v>992</v>
      </c>
      <c r="M172" t="s">
        <v>1097</v>
      </c>
      <c r="N172" t="s">
        <v>31</v>
      </c>
      <c r="P172" t="s">
        <v>32</v>
      </c>
    </row>
    <row r="173" spans="1:16" x14ac:dyDescent="0.3">
      <c r="A173" t="s">
        <v>1098</v>
      </c>
      <c r="B173" t="s">
        <v>1099</v>
      </c>
      <c r="D173">
        <v>2020</v>
      </c>
      <c r="F173" t="s">
        <v>19</v>
      </c>
      <c r="K173" t="s">
        <v>1100</v>
      </c>
      <c r="L173">
        <v>972</v>
      </c>
      <c r="M173" t="s">
        <v>1101</v>
      </c>
      <c r="N173" t="s">
        <v>1102</v>
      </c>
      <c r="P173" t="s">
        <v>277</v>
      </c>
    </row>
    <row r="174" spans="1:16" x14ac:dyDescent="0.3">
      <c r="A174" t="s">
        <v>1103</v>
      </c>
      <c r="B174" t="s">
        <v>1104</v>
      </c>
      <c r="D174">
        <v>2020</v>
      </c>
      <c r="F174" t="s">
        <v>1105</v>
      </c>
      <c r="G174">
        <v>17</v>
      </c>
      <c r="H174">
        <v>2</v>
      </c>
      <c r="I174" t="s">
        <v>1106</v>
      </c>
      <c r="J174">
        <v>32093461</v>
      </c>
      <c r="K174" t="s">
        <v>1107</v>
      </c>
      <c r="L174">
        <v>984</v>
      </c>
      <c r="M174" t="s">
        <v>1108</v>
      </c>
      <c r="N174" t="s">
        <v>1102</v>
      </c>
      <c r="P174" t="s">
        <v>390</v>
      </c>
    </row>
    <row r="175" spans="1:16" x14ac:dyDescent="0.3">
      <c r="A175" t="s">
        <v>1109</v>
      </c>
      <c r="B175" t="s">
        <v>1110</v>
      </c>
      <c r="D175">
        <v>2020</v>
      </c>
      <c r="F175" t="s">
        <v>1111</v>
      </c>
      <c r="I175" t="s">
        <v>1112</v>
      </c>
      <c r="J175">
        <v>32097201</v>
      </c>
      <c r="K175" t="s">
        <v>1112</v>
      </c>
      <c r="L175">
        <v>1000</v>
      </c>
      <c r="M175" t="s">
        <v>1113</v>
      </c>
      <c r="N175" t="s">
        <v>798</v>
      </c>
      <c r="P175" t="s">
        <v>445</v>
      </c>
    </row>
    <row r="176" spans="1:16" x14ac:dyDescent="0.3">
      <c r="A176" t="s">
        <v>1114</v>
      </c>
      <c r="B176" t="s">
        <v>1115</v>
      </c>
      <c r="D176">
        <v>2020</v>
      </c>
      <c r="F176" t="s">
        <v>1116</v>
      </c>
      <c r="I176" t="s">
        <v>1117</v>
      </c>
      <c r="J176">
        <v>32096692</v>
      </c>
      <c r="K176" t="s">
        <v>1117</v>
      </c>
      <c r="L176">
        <v>999</v>
      </c>
      <c r="M176" t="s">
        <v>1118</v>
      </c>
      <c r="N176" t="s">
        <v>1119</v>
      </c>
      <c r="P176" t="s">
        <v>1120</v>
      </c>
    </row>
    <row r="177" spans="1:16" x14ac:dyDescent="0.3">
      <c r="A177" t="s">
        <v>1121</v>
      </c>
      <c r="B177" t="s">
        <v>1122</v>
      </c>
      <c r="C177" t="s">
        <v>1123</v>
      </c>
      <c r="D177">
        <v>2020</v>
      </c>
      <c r="F177" t="s">
        <v>1124</v>
      </c>
      <c r="K177" t="s">
        <v>1125</v>
      </c>
      <c r="L177">
        <v>1069</v>
      </c>
      <c r="M177" t="s">
        <v>1126</v>
      </c>
      <c r="N177" t="s">
        <v>562</v>
      </c>
      <c r="P177" t="s">
        <v>32</v>
      </c>
    </row>
    <row r="178" spans="1:16" x14ac:dyDescent="0.3">
      <c r="A178" t="s">
        <v>1127</v>
      </c>
      <c r="B178" t="s">
        <v>1128</v>
      </c>
      <c r="C178" t="s">
        <v>1129</v>
      </c>
      <c r="D178">
        <v>2020</v>
      </c>
      <c r="F178" t="s">
        <v>795</v>
      </c>
      <c r="I178" t="s">
        <v>1130</v>
      </c>
      <c r="J178">
        <v>32096564</v>
      </c>
      <c r="K178" t="s">
        <v>1130</v>
      </c>
      <c r="L178">
        <v>995</v>
      </c>
      <c r="M178" t="s">
        <v>1131</v>
      </c>
      <c r="N178" t="s">
        <v>556</v>
      </c>
      <c r="P178" t="s">
        <v>277</v>
      </c>
    </row>
    <row r="179" spans="1:16" x14ac:dyDescent="0.3">
      <c r="A179" t="s">
        <v>1132</v>
      </c>
      <c r="B179" t="s">
        <v>1133</v>
      </c>
      <c r="C179" t="s">
        <v>1134</v>
      </c>
      <c r="D179">
        <v>2020</v>
      </c>
      <c r="F179" t="s">
        <v>1095</v>
      </c>
      <c r="G179">
        <v>49</v>
      </c>
      <c r="H179">
        <v>1</v>
      </c>
      <c r="I179" t="s">
        <v>1096</v>
      </c>
      <c r="J179">
        <v>32096366</v>
      </c>
      <c r="L179">
        <v>991</v>
      </c>
      <c r="M179" t="s">
        <v>1135</v>
      </c>
      <c r="N179" t="s">
        <v>556</v>
      </c>
      <c r="P179" t="s">
        <v>32</v>
      </c>
    </row>
    <row r="180" spans="1:16" x14ac:dyDescent="0.3">
      <c r="A180" t="s">
        <v>1136</v>
      </c>
      <c r="B180" t="s">
        <v>1137</v>
      </c>
      <c r="D180">
        <v>2020</v>
      </c>
      <c r="F180" t="s">
        <v>1138</v>
      </c>
      <c r="I180" t="s">
        <v>1139</v>
      </c>
      <c r="J180">
        <v>32093921</v>
      </c>
      <c r="K180" t="s">
        <v>1140</v>
      </c>
      <c r="L180">
        <v>985</v>
      </c>
      <c r="M180" t="s">
        <v>1141</v>
      </c>
      <c r="N180" t="s">
        <v>1142</v>
      </c>
      <c r="P180" t="s">
        <v>682</v>
      </c>
    </row>
    <row r="181" spans="1:16" x14ac:dyDescent="0.3">
      <c r="A181" t="s">
        <v>1143</v>
      </c>
      <c r="B181" t="s">
        <v>1144</v>
      </c>
      <c r="C181" t="s">
        <v>1145</v>
      </c>
      <c r="D181">
        <v>2020</v>
      </c>
      <c r="F181" t="s">
        <v>1146</v>
      </c>
      <c r="G181">
        <v>55</v>
      </c>
      <c r="H181">
        <v>0</v>
      </c>
      <c r="I181" t="s">
        <v>770</v>
      </c>
      <c r="L181">
        <v>1173</v>
      </c>
      <c r="M181" t="s">
        <v>1147</v>
      </c>
      <c r="N181" t="s">
        <v>1148</v>
      </c>
      <c r="P181" t="s">
        <v>694</v>
      </c>
    </row>
    <row r="182" spans="1:16" x14ac:dyDescent="0.3">
      <c r="A182" t="s">
        <v>1149</v>
      </c>
      <c r="B182" t="s">
        <v>1150</v>
      </c>
      <c r="C182" t="s">
        <v>1151</v>
      </c>
      <c r="D182">
        <v>2020</v>
      </c>
      <c r="F182" t="s">
        <v>795</v>
      </c>
      <c r="I182" t="s">
        <v>1152</v>
      </c>
      <c r="J182">
        <v>32096567</v>
      </c>
      <c r="K182" t="s">
        <v>1152</v>
      </c>
      <c r="L182">
        <v>997</v>
      </c>
      <c r="M182" t="s">
        <v>1153</v>
      </c>
      <c r="N182" t="s">
        <v>786</v>
      </c>
      <c r="P182" t="s">
        <v>119</v>
      </c>
    </row>
    <row r="183" spans="1:16" x14ac:dyDescent="0.3">
      <c r="A183" t="s">
        <v>1154</v>
      </c>
      <c r="B183" t="s">
        <v>1155</v>
      </c>
      <c r="C183" t="s">
        <v>1156</v>
      </c>
      <c r="D183">
        <v>2020</v>
      </c>
      <c r="F183" t="s">
        <v>1157</v>
      </c>
      <c r="K183" t="s">
        <v>1158</v>
      </c>
      <c r="L183">
        <v>1070</v>
      </c>
      <c r="M183" t="s">
        <v>1159</v>
      </c>
      <c r="N183" t="s">
        <v>1160</v>
      </c>
      <c r="P183" t="s">
        <v>1161</v>
      </c>
    </row>
    <row r="184" spans="1:16" x14ac:dyDescent="0.3">
      <c r="A184" t="s">
        <v>1162</v>
      </c>
      <c r="B184" t="s">
        <v>1163</v>
      </c>
      <c r="C184" t="s">
        <v>1164</v>
      </c>
      <c r="D184">
        <v>2020</v>
      </c>
      <c r="F184" t="s">
        <v>1165</v>
      </c>
      <c r="I184">
        <v>103670</v>
      </c>
      <c r="K184" t="s">
        <v>1166</v>
      </c>
      <c r="L184">
        <v>1030</v>
      </c>
      <c r="M184" t="s">
        <v>1167</v>
      </c>
      <c r="N184" t="s">
        <v>1168</v>
      </c>
      <c r="P184" t="s">
        <v>1169</v>
      </c>
    </row>
    <row r="185" spans="1:16" x14ac:dyDescent="0.3">
      <c r="A185" t="s">
        <v>1170</v>
      </c>
      <c r="B185" t="s">
        <v>1171</v>
      </c>
      <c r="C185" t="s">
        <v>1172</v>
      </c>
      <c r="D185">
        <v>2020</v>
      </c>
      <c r="F185" t="s">
        <v>1146</v>
      </c>
      <c r="G185">
        <v>55</v>
      </c>
      <c r="H185">
        <v>0</v>
      </c>
      <c r="I185" t="s">
        <v>426</v>
      </c>
      <c r="L185">
        <v>1172</v>
      </c>
      <c r="M185" t="s">
        <v>1173</v>
      </c>
      <c r="N185" t="s">
        <v>1174</v>
      </c>
      <c r="P185" t="s">
        <v>119</v>
      </c>
    </row>
    <row r="186" spans="1:16" x14ac:dyDescent="0.3">
      <c r="A186" t="s">
        <v>1175</v>
      </c>
      <c r="B186" t="s">
        <v>1176</v>
      </c>
      <c r="C186" t="s">
        <v>1177</v>
      </c>
      <c r="D186">
        <v>2020</v>
      </c>
      <c r="F186" t="s">
        <v>1178</v>
      </c>
      <c r="G186">
        <v>12</v>
      </c>
      <c r="H186">
        <v>1</v>
      </c>
      <c r="K186" t="s">
        <v>1179</v>
      </c>
      <c r="L186">
        <v>1065</v>
      </c>
      <c r="M186" t="s">
        <v>1180</v>
      </c>
      <c r="N186" t="s">
        <v>1181</v>
      </c>
      <c r="P186" t="s">
        <v>142</v>
      </c>
    </row>
    <row r="187" spans="1:16" x14ac:dyDescent="0.3">
      <c r="A187" t="s">
        <v>1182</v>
      </c>
      <c r="B187" t="s">
        <v>1183</v>
      </c>
      <c r="D187">
        <v>2020</v>
      </c>
      <c r="F187" t="s">
        <v>1105</v>
      </c>
      <c r="G187">
        <v>17</v>
      </c>
      <c r="H187">
        <v>2</v>
      </c>
      <c r="I187" t="s">
        <v>1184</v>
      </c>
      <c r="J187">
        <v>32093458</v>
      </c>
      <c r="K187" t="s">
        <v>1185</v>
      </c>
      <c r="L187">
        <v>983</v>
      </c>
      <c r="M187" t="s">
        <v>1186</v>
      </c>
      <c r="N187" t="s">
        <v>141</v>
      </c>
      <c r="P187" t="s">
        <v>1187</v>
      </c>
    </row>
    <row r="188" spans="1:16" x14ac:dyDescent="0.3">
      <c r="A188" t="s">
        <v>1188</v>
      </c>
      <c r="B188" t="s">
        <v>1189</v>
      </c>
      <c r="C188" t="s">
        <v>1190</v>
      </c>
      <c r="D188">
        <v>2020</v>
      </c>
      <c r="F188" t="s">
        <v>750</v>
      </c>
      <c r="K188" t="s">
        <v>1191</v>
      </c>
      <c r="L188">
        <v>1068</v>
      </c>
      <c r="M188" t="s">
        <v>1192</v>
      </c>
      <c r="N188" t="s">
        <v>1193</v>
      </c>
      <c r="P188" t="s">
        <v>445</v>
      </c>
    </row>
    <row r="189" spans="1:16" x14ac:dyDescent="0.3">
      <c r="A189" t="s">
        <v>936</v>
      </c>
      <c r="B189" t="s">
        <v>1194</v>
      </c>
      <c r="C189" t="s">
        <v>1195</v>
      </c>
      <c r="D189">
        <v>2020</v>
      </c>
      <c r="F189" t="s">
        <v>901</v>
      </c>
      <c r="G189">
        <v>42</v>
      </c>
      <c r="H189">
        <v>0</v>
      </c>
      <c r="I189" t="s">
        <v>699</v>
      </c>
      <c r="J189">
        <v>32096396</v>
      </c>
      <c r="K189" t="s">
        <v>1196</v>
      </c>
      <c r="L189">
        <v>994</v>
      </c>
      <c r="M189" t="s">
        <v>1197</v>
      </c>
      <c r="N189" t="s">
        <v>1198</v>
      </c>
      <c r="P189" t="s">
        <v>277</v>
      </c>
    </row>
    <row r="190" spans="1:16" x14ac:dyDescent="0.3">
      <c r="A190" t="s">
        <v>1199</v>
      </c>
      <c r="B190" t="s">
        <v>1200</v>
      </c>
      <c r="C190" t="s">
        <v>1201</v>
      </c>
      <c r="D190">
        <v>2020</v>
      </c>
      <c r="F190" t="s">
        <v>855</v>
      </c>
      <c r="G190">
        <v>23</v>
      </c>
      <c r="H190">
        <v>3</v>
      </c>
      <c r="I190" t="s">
        <v>426</v>
      </c>
      <c r="L190">
        <v>1169</v>
      </c>
      <c r="M190" t="s">
        <v>1202</v>
      </c>
      <c r="N190" t="s">
        <v>1203</v>
      </c>
      <c r="P190" t="s">
        <v>445</v>
      </c>
    </row>
    <row r="191" spans="1:16" x14ac:dyDescent="0.3">
      <c r="A191" t="s">
        <v>1204</v>
      </c>
      <c r="B191" t="s">
        <v>1205</v>
      </c>
      <c r="C191" t="s">
        <v>1206</v>
      </c>
      <c r="D191">
        <v>2020</v>
      </c>
      <c r="F191" t="s">
        <v>1207</v>
      </c>
      <c r="G191">
        <v>42</v>
      </c>
      <c r="H191">
        <v>0</v>
      </c>
      <c r="I191" t="s">
        <v>1208</v>
      </c>
      <c r="L191">
        <v>1159</v>
      </c>
      <c r="M191" t="s">
        <v>1209</v>
      </c>
      <c r="N191" t="s">
        <v>1210</v>
      </c>
      <c r="P191" t="s">
        <v>277</v>
      </c>
    </row>
    <row r="192" spans="1:16" x14ac:dyDescent="0.3">
      <c r="A192" t="s">
        <v>1211</v>
      </c>
      <c r="B192" t="s">
        <v>1212</v>
      </c>
      <c r="C192" t="s">
        <v>1213</v>
      </c>
      <c r="D192">
        <v>2020</v>
      </c>
      <c r="F192" t="s">
        <v>1214</v>
      </c>
      <c r="G192">
        <v>36</v>
      </c>
      <c r="H192">
        <v>0</v>
      </c>
      <c r="I192" t="s">
        <v>770</v>
      </c>
      <c r="L192">
        <v>1163</v>
      </c>
      <c r="M192" t="s">
        <v>1215</v>
      </c>
      <c r="N192" t="s">
        <v>451</v>
      </c>
      <c r="P192" t="s">
        <v>277</v>
      </c>
    </row>
    <row r="193" spans="1:16" x14ac:dyDescent="0.3">
      <c r="A193" t="s">
        <v>1216</v>
      </c>
      <c r="B193" t="s">
        <v>1217</v>
      </c>
      <c r="C193" t="s">
        <v>1218</v>
      </c>
      <c r="D193">
        <v>2020</v>
      </c>
      <c r="F193" t="s">
        <v>1219</v>
      </c>
      <c r="I193" t="s">
        <v>1220</v>
      </c>
      <c r="J193">
        <v>32094589</v>
      </c>
      <c r="K193" t="s">
        <v>1220</v>
      </c>
      <c r="L193">
        <v>990</v>
      </c>
      <c r="M193" t="s">
        <v>1221</v>
      </c>
      <c r="N193" t="s">
        <v>1222</v>
      </c>
      <c r="P193" t="s">
        <v>134</v>
      </c>
    </row>
    <row r="194" spans="1:16" x14ac:dyDescent="0.3">
      <c r="A194" t="s">
        <v>1223</v>
      </c>
      <c r="B194" t="s">
        <v>1224</v>
      </c>
      <c r="D194">
        <v>2020</v>
      </c>
      <c r="F194" t="s">
        <v>1225</v>
      </c>
      <c r="K194" t="s">
        <v>1226</v>
      </c>
      <c r="L194">
        <v>1037</v>
      </c>
      <c r="M194" t="s">
        <v>1227</v>
      </c>
      <c r="N194" t="s">
        <v>227</v>
      </c>
      <c r="P194" t="s">
        <v>277</v>
      </c>
    </row>
    <row r="195" spans="1:16" x14ac:dyDescent="0.3">
      <c r="A195" t="s">
        <v>1228</v>
      </c>
      <c r="B195" t="s">
        <v>1229</v>
      </c>
      <c r="C195" t="s">
        <v>1230</v>
      </c>
      <c r="D195">
        <v>2020</v>
      </c>
      <c r="F195" t="s">
        <v>795</v>
      </c>
      <c r="I195" t="s">
        <v>1231</v>
      </c>
      <c r="J195">
        <v>32096566</v>
      </c>
      <c r="K195" t="s">
        <v>1231</v>
      </c>
      <c r="L195">
        <v>996</v>
      </c>
      <c r="M195" t="s">
        <v>1232</v>
      </c>
      <c r="N195" t="s">
        <v>1233</v>
      </c>
      <c r="P195" t="s">
        <v>1234</v>
      </c>
    </row>
    <row r="196" spans="1:16" x14ac:dyDescent="0.3">
      <c r="A196" t="s">
        <v>1235</v>
      </c>
      <c r="B196" t="s">
        <v>1236</v>
      </c>
      <c r="C196" t="s">
        <v>1237</v>
      </c>
      <c r="D196">
        <v>2020</v>
      </c>
      <c r="F196" t="s">
        <v>1238</v>
      </c>
      <c r="G196">
        <v>9</v>
      </c>
      <c r="K196" t="s">
        <v>1239</v>
      </c>
      <c r="L196">
        <v>1067</v>
      </c>
      <c r="M196" t="s">
        <v>1240</v>
      </c>
      <c r="N196" t="s">
        <v>1241</v>
      </c>
      <c r="P196" t="s">
        <v>277</v>
      </c>
    </row>
    <row r="197" spans="1:16" x14ac:dyDescent="0.3">
      <c r="A197" t="s">
        <v>1242</v>
      </c>
      <c r="B197" t="s">
        <v>1243</v>
      </c>
      <c r="C197" t="s">
        <v>1244</v>
      </c>
      <c r="F197" t="s">
        <v>1245</v>
      </c>
      <c r="K197" t="s">
        <v>1246</v>
      </c>
      <c r="L197">
        <v>1077</v>
      </c>
      <c r="M197" t="s">
        <v>1247</v>
      </c>
      <c r="P197" t="s">
        <v>142</v>
      </c>
    </row>
    <row r="198" spans="1:16" x14ac:dyDescent="0.3">
      <c r="A198" t="s">
        <v>1248</v>
      </c>
      <c r="B198" t="s">
        <v>1249</v>
      </c>
      <c r="C198" t="s">
        <v>1250</v>
      </c>
      <c r="D198">
        <v>2020</v>
      </c>
      <c r="L198">
        <v>1084</v>
      </c>
      <c r="M198" t="s">
        <v>1251</v>
      </c>
      <c r="N198" t="s">
        <v>1252</v>
      </c>
      <c r="P198" t="s">
        <v>1253</v>
      </c>
    </row>
    <row r="199" spans="1:16" x14ac:dyDescent="0.3">
      <c r="A199" t="s">
        <v>1254</v>
      </c>
      <c r="B199" t="s">
        <v>1255</v>
      </c>
      <c r="D199">
        <v>2020</v>
      </c>
      <c r="F199" t="s">
        <v>1111</v>
      </c>
      <c r="I199" t="s">
        <v>1256</v>
      </c>
      <c r="J199">
        <v>32097202</v>
      </c>
      <c r="K199" t="s">
        <v>1256</v>
      </c>
      <c r="L199">
        <v>1001</v>
      </c>
      <c r="M199" t="s">
        <v>1257</v>
      </c>
      <c r="N199" t="s">
        <v>1258</v>
      </c>
      <c r="P199" t="s">
        <v>1259</v>
      </c>
    </row>
    <row r="200" spans="1:16" x14ac:dyDescent="0.3">
      <c r="A200" t="s">
        <v>1260</v>
      </c>
      <c r="B200" t="s">
        <v>1261</v>
      </c>
      <c r="C200" t="s">
        <v>1262</v>
      </c>
      <c r="D200">
        <v>2020</v>
      </c>
      <c r="F200" t="s">
        <v>469</v>
      </c>
      <c r="K200" t="s">
        <v>1263</v>
      </c>
      <c r="L200">
        <v>1045</v>
      </c>
      <c r="M200" t="s">
        <v>1264</v>
      </c>
      <c r="N200" t="s">
        <v>254</v>
      </c>
      <c r="P200" t="s">
        <v>1265</v>
      </c>
    </row>
    <row r="201" spans="1:16" x14ac:dyDescent="0.3">
      <c r="A201" t="s">
        <v>1266</v>
      </c>
      <c r="B201" t="s">
        <v>1267</v>
      </c>
      <c r="C201" t="s">
        <v>1268</v>
      </c>
      <c r="D201">
        <v>2020</v>
      </c>
      <c r="F201" t="s">
        <v>1269</v>
      </c>
      <c r="I201" t="s">
        <v>1270</v>
      </c>
      <c r="J201">
        <v>32094225</v>
      </c>
      <c r="K201" t="s">
        <v>1271</v>
      </c>
      <c r="L201">
        <v>986</v>
      </c>
      <c r="M201" t="s">
        <v>1272</v>
      </c>
      <c r="N201" t="s">
        <v>1273</v>
      </c>
      <c r="P201" t="s">
        <v>732</v>
      </c>
    </row>
    <row r="202" spans="1:16" x14ac:dyDescent="0.3">
      <c r="A202" t="s">
        <v>1274</v>
      </c>
      <c r="B202" t="s">
        <v>1275</v>
      </c>
      <c r="C202" t="s">
        <v>1276</v>
      </c>
      <c r="D202">
        <v>2020</v>
      </c>
      <c r="F202" t="s">
        <v>1277</v>
      </c>
      <c r="I202" t="s">
        <v>1278</v>
      </c>
      <c r="J202">
        <v>32096611</v>
      </c>
      <c r="K202" t="s">
        <v>1278</v>
      </c>
      <c r="L202">
        <v>998</v>
      </c>
      <c r="M202" t="s">
        <v>1279</v>
      </c>
      <c r="N202" t="s">
        <v>654</v>
      </c>
      <c r="P202" t="s">
        <v>445</v>
      </c>
    </row>
    <row r="203" spans="1:16" x14ac:dyDescent="0.3">
      <c r="A203" t="s">
        <v>1280</v>
      </c>
      <c r="B203" t="s">
        <v>1281</v>
      </c>
      <c r="D203">
        <v>2020</v>
      </c>
      <c r="F203" t="s">
        <v>469</v>
      </c>
      <c r="K203" t="s">
        <v>1282</v>
      </c>
      <c r="L203">
        <v>1041</v>
      </c>
      <c r="M203" t="s">
        <v>1283</v>
      </c>
      <c r="N203" t="s">
        <v>1284</v>
      </c>
      <c r="P203" t="s">
        <v>55</v>
      </c>
    </row>
    <row r="204" spans="1:16" x14ac:dyDescent="0.3">
      <c r="A204" t="s">
        <v>1285</v>
      </c>
      <c r="B204" t="s">
        <v>1286</v>
      </c>
      <c r="D204">
        <v>2020</v>
      </c>
      <c r="F204" t="s">
        <v>1287</v>
      </c>
      <c r="K204" t="s">
        <v>1288</v>
      </c>
      <c r="L204">
        <v>1036</v>
      </c>
      <c r="M204" t="s">
        <v>1289</v>
      </c>
      <c r="N204" t="s">
        <v>1290</v>
      </c>
      <c r="P204" t="s">
        <v>119</v>
      </c>
    </row>
    <row r="205" spans="1:16" x14ac:dyDescent="0.3">
      <c r="A205" t="s">
        <v>1291</v>
      </c>
      <c r="B205" t="s">
        <v>1292</v>
      </c>
      <c r="C205" t="s">
        <v>1293</v>
      </c>
      <c r="D205">
        <v>2020</v>
      </c>
      <c r="F205" t="s">
        <v>1294</v>
      </c>
      <c r="G205">
        <v>9</v>
      </c>
      <c r="H205">
        <v>2</v>
      </c>
      <c r="I205" t="s">
        <v>1295</v>
      </c>
      <c r="J205">
        <v>32093211</v>
      </c>
      <c r="K205" t="s">
        <v>1296</v>
      </c>
      <c r="L205">
        <v>982</v>
      </c>
      <c r="M205" t="s">
        <v>1297</v>
      </c>
      <c r="N205" t="s">
        <v>1298</v>
      </c>
      <c r="P205" t="s">
        <v>119</v>
      </c>
    </row>
    <row r="206" spans="1:16" x14ac:dyDescent="0.3">
      <c r="A206" t="s">
        <v>1299</v>
      </c>
      <c r="B206" t="s">
        <v>1300</v>
      </c>
      <c r="C206" t="s">
        <v>1301</v>
      </c>
      <c r="F206" t="s">
        <v>183</v>
      </c>
      <c r="K206" t="s">
        <v>1302</v>
      </c>
      <c r="L206">
        <v>1082</v>
      </c>
      <c r="M206" t="s">
        <v>1303</v>
      </c>
      <c r="P206" t="s">
        <v>119</v>
      </c>
    </row>
    <row r="207" spans="1:16" x14ac:dyDescent="0.3">
      <c r="A207" t="s">
        <v>1304</v>
      </c>
      <c r="B207" t="s">
        <v>1305</v>
      </c>
      <c r="C207" t="s">
        <v>1306</v>
      </c>
      <c r="D207">
        <v>2020</v>
      </c>
      <c r="F207" t="s">
        <v>162</v>
      </c>
      <c r="K207" t="s">
        <v>1307</v>
      </c>
      <c r="L207">
        <v>960</v>
      </c>
      <c r="M207" t="s">
        <v>1308</v>
      </c>
      <c r="N207" t="s">
        <v>1309</v>
      </c>
      <c r="P207" t="s">
        <v>119</v>
      </c>
    </row>
    <row r="208" spans="1:16" x14ac:dyDescent="0.3">
      <c r="A208" t="s">
        <v>1310</v>
      </c>
      <c r="B208" t="s">
        <v>1311</v>
      </c>
      <c r="C208" t="s">
        <v>1312</v>
      </c>
      <c r="D208">
        <v>2020</v>
      </c>
      <c r="F208" t="s">
        <v>1313</v>
      </c>
      <c r="G208">
        <v>12</v>
      </c>
      <c r="H208">
        <v>3</v>
      </c>
      <c r="K208" t="s">
        <v>1314</v>
      </c>
      <c r="L208">
        <v>1072</v>
      </c>
      <c r="M208" t="s">
        <v>1315</v>
      </c>
      <c r="N208" t="s">
        <v>1316</v>
      </c>
      <c r="P208" t="s">
        <v>1317</v>
      </c>
    </row>
    <row r="209" spans="1:16" x14ac:dyDescent="0.3">
      <c r="A209" t="s">
        <v>1318</v>
      </c>
      <c r="B209" t="s">
        <v>1319</v>
      </c>
      <c r="D209">
        <v>2020</v>
      </c>
      <c r="F209" t="s">
        <v>351</v>
      </c>
      <c r="I209">
        <v>101574</v>
      </c>
      <c r="K209" t="s">
        <v>1320</v>
      </c>
      <c r="L209">
        <v>530</v>
      </c>
      <c r="M209" t="s">
        <v>1321</v>
      </c>
      <c r="N209" t="s">
        <v>1322</v>
      </c>
      <c r="P209" t="s">
        <v>445</v>
      </c>
    </row>
    <row r="210" spans="1:16" x14ac:dyDescent="0.3">
      <c r="A210" t="s">
        <v>1323</v>
      </c>
      <c r="B210" t="s">
        <v>1324</v>
      </c>
      <c r="D210">
        <v>2020</v>
      </c>
      <c r="F210" t="s">
        <v>351</v>
      </c>
      <c r="I210">
        <v>101577</v>
      </c>
      <c r="K210" t="s">
        <v>1325</v>
      </c>
      <c r="L210">
        <v>518</v>
      </c>
      <c r="M210" t="s">
        <v>1326</v>
      </c>
      <c r="N210" t="s">
        <v>1327</v>
      </c>
      <c r="P210" t="s">
        <v>1328</v>
      </c>
    </row>
    <row r="211" spans="1:16" x14ac:dyDescent="0.3">
      <c r="A211" t="s">
        <v>1329</v>
      </c>
      <c r="B211" t="s">
        <v>1330</v>
      </c>
      <c r="D211">
        <v>2020</v>
      </c>
      <c r="F211" t="s">
        <v>351</v>
      </c>
      <c r="I211">
        <v>101578</v>
      </c>
      <c r="K211" t="s">
        <v>1331</v>
      </c>
      <c r="L211">
        <v>532</v>
      </c>
      <c r="M211" t="s">
        <v>1332</v>
      </c>
      <c r="N211" t="s">
        <v>1333</v>
      </c>
      <c r="P211" t="s">
        <v>1334</v>
      </c>
    </row>
    <row r="212" spans="1:16" x14ac:dyDescent="0.3">
      <c r="A212" t="s">
        <v>1335</v>
      </c>
      <c r="B212" t="s">
        <v>1336</v>
      </c>
      <c r="D212">
        <v>2020</v>
      </c>
      <c r="F212" t="s">
        <v>1337</v>
      </c>
      <c r="I212" t="s">
        <v>1338</v>
      </c>
      <c r="J212">
        <v>32034638</v>
      </c>
      <c r="K212" t="s">
        <v>1338</v>
      </c>
      <c r="L212">
        <v>484</v>
      </c>
      <c r="M212" t="s">
        <v>1339</v>
      </c>
      <c r="N212" t="s">
        <v>576</v>
      </c>
      <c r="P212" t="s">
        <v>445</v>
      </c>
    </row>
    <row r="213" spans="1:16" x14ac:dyDescent="0.3">
      <c r="A213" t="s">
        <v>1340</v>
      </c>
      <c r="B213" t="s">
        <v>1341</v>
      </c>
      <c r="C213" t="s">
        <v>1342</v>
      </c>
      <c r="D213">
        <v>2020</v>
      </c>
      <c r="F213" t="s">
        <v>1343</v>
      </c>
      <c r="K213" t="s">
        <v>1344</v>
      </c>
      <c r="L213">
        <v>535</v>
      </c>
      <c r="M213" t="s">
        <v>1345</v>
      </c>
      <c r="N213" t="s">
        <v>1346</v>
      </c>
      <c r="P213" t="s">
        <v>1120</v>
      </c>
    </row>
    <row r="214" spans="1:16" x14ac:dyDescent="0.3">
      <c r="A214" t="s">
        <v>1347</v>
      </c>
      <c r="B214" t="s">
        <v>1348</v>
      </c>
      <c r="C214" t="s">
        <v>1349</v>
      </c>
      <c r="D214">
        <v>2020</v>
      </c>
      <c r="F214" t="s">
        <v>1350</v>
      </c>
      <c r="I214" t="s">
        <v>1351</v>
      </c>
      <c r="J214">
        <v>32034659</v>
      </c>
      <c r="K214" t="s">
        <v>1351</v>
      </c>
      <c r="L214">
        <v>483</v>
      </c>
      <c r="M214" t="s">
        <v>1352</v>
      </c>
      <c r="N214" t="s">
        <v>1353</v>
      </c>
      <c r="P214" t="s">
        <v>317</v>
      </c>
    </row>
    <row r="215" spans="1:16" x14ac:dyDescent="0.3">
      <c r="A215" t="s">
        <v>1354</v>
      </c>
      <c r="B215" t="s">
        <v>1355</v>
      </c>
      <c r="C215" t="s">
        <v>1356</v>
      </c>
      <c r="D215">
        <v>2020</v>
      </c>
      <c r="F215" t="s">
        <v>994</v>
      </c>
      <c r="G215">
        <v>43</v>
      </c>
      <c r="H215">
        <v>0</v>
      </c>
      <c r="I215" t="s">
        <v>418</v>
      </c>
      <c r="J215">
        <v>32033514</v>
      </c>
      <c r="K215" t="s">
        <v>1357</v>
      </c>
      <c r="L215">
        <v>488</v>
      </c>
      <c r="M215" t="s">
        <v>1358</v>
      </c>
      <c r="N215" t="s">
        <v>1359</v>
      </c>
      <c r="P215" t="s">
        <v>845</v>
      </c>
    </row>
    <row r="216" spans="1:16" x14ac:dyDescent="0.3">
      <c r="A216" t="s">
        <v>1360</v>
      </c>
      <c r="B216" t="s">
        <v>1361</v>
      </c>
      <c r="D216">
        <v>2020</v>
      </c>
      <c r="F216" t="s">
        <v>994</v>
      </c>
      <c r="G216">
        <v>43</v>
      </c>
      <c r="H216">
        <v>0</v>
      </c>
      <c r="I216" t="s">
        <v>705</v>
      </c>
      <c r="J216">
        <v>32034899</v>
      </c>
      <c r="K216" t="s">
        <v>1362</v>
      </c>
      <c r="L216">
        <v>481</v>
      </c>
      <c r="M216" t="s">
        <v>1363</v>
      </c>
      <c r="N216" t="s">
        <v>173</v>
      </c>
      <c r="P216" t="s">
        <v>113</v>
      </c>
    </row>
    <row r="217" spans="1:16" x14ac:dyDescent="0.3">
      <c r="A217" t="s">
        <v>1364</v>
      </c>
      <c r="B217" t="s">
        <v>1365</v>
      </c>
      <c r="C217" t="s">
        <v>1366</v>
      </c>
      <c r="D217">
        <v>2020</v>
      </c>
      <c r="F217" t="s">
        <v>1367</v>
      </c>
      <c r="G217">
        <v>100</v>
      </c>
      <c r="H217">
        <v>0</v>
      </c>
      <c r="I217" t="s">
        <v>699</v>
      </c>
      <c r="J217">
        <v>32033513</v>
      </c>
      <c r="K217" t="s">
        <v>1368</v>
      </c>
      <c r="L217">
        <v>487</v>
      </c>
      <c r="M217" t="s">
        <v>1369</v>
      </c>
      <c r="N217" t="s">
        <v>208</v>
      </c>
      <c r="P217" t="s">
        <v>1061</v>
      </c>
    </row>
    <row r="218" spans="1:16" x14ac:dyDescent="0.3">
      <c r="A218" t="s">
        <v>1370</v>
      </c>
      <c r="B218" t="s">
        <v>1371</v>
      </c>
      <c r="C218" t="s">
        <v>1372</v>
      </c>
      <c r="D218">
        <v>2020</v>
      </c>
      <c r="F218" t="s">
        <v>462</v>
      </c>
      <c r="G218">
        <v>44</v>
      </c>
      <c r="I218" t="s">
        <v>1373</v>
      </c>
      <c r="J218">
        <v>32027812</v>
      </c>
      <c r="K218" t="s">
        <v>1374</v>
      </c>
      <c r="L218">
        <v>705</v>
      </c>
      <c r="M218" t="s">
        <v>1375</v>
      </c>
      <c r="N218" t="s">
        <v>1376</v>
      </c>
      <c r="P218" t="s">
        <v>1377</v>
      </c>
    </row>
    <row r="219" spans="1:16" x14ac:dyDescent="0.3">
      <c r="A219" t="s">
        <v>1378</v>
      </c>
      <c r="B219" t="s">
        <v>1379</v>
      </c>
      <c r="C219" t="s">
        <v>1380</v>
      </c>
      <c r="D219">
        <v>2020</v>
      </c>
      <c r="F219" t="s">
        <v>994</v>
      </c>
      <c r="G219">
        <v>43</v>
      </c>
      <c r="H219">
        <v>0</v>
      </c>
      <c r="I219" t="s">
        <v>481</v>
      </c>
      <c r="J219">
        <v>32026671</v>
      </c>
      <c r="K219" t="s">
        <v>1381</v>
      </c>
      <c r="L219">
        <v>709</v>
      </c>
      <c r="M219" t="s">
        <v>1382</v>
      </c>
      <c r="N219" t="s">
        <v>316</v>
      </c>
      <c r="P219" t="s">
        <v>32</v>
      </c>
    </row>
    <row r="220" spans="1:16" x14ac:dyDescent="0.3">
      <c r="A220" t="s">
        <v>1383</v>
      </c>
      <c r="B220" t="s">
        <v>1384</v>
      </c>
      <c r="C220" t="s">
        <v>1385</v>
      </c>
      <c r="D220">
        <v>2020</v>
      </c>
      <c r="F220" t="s">
        <v>358</v>
      </c>
      <c r="I220" t="s">
        <v>1386</v>
      </c>
      <c r="J220">
        <v>32027573</v>
      </c>
      <c r="K220" t="s">
        <v>1387</v>
      </c>
      <c r="L220">
        <v>704</v>
      </c>
      <c r="M220" t="s">
        <v>1388</v>
      </c>
      <c r="N220" t="s">
        <v>1389</v>
      </c>
      <c r="P220" t="s">
        <v>32</v>
      </c>
    </row>
    <row r="221" spans="1:16" x14ac:dyDescent="0.3">
      <c r="A221" t="s">
        <v>1390</v>
      </c>
      <c r="B221" t="s">
        <v>1391</v>
      </c>
      <c r="C221" t="s">
        <v>1392</v>
      </c>
      <c r="D221">
        <v>2020</v>
      </c>
      <c r="F221" t="s">
        <v>1393</v>
      </c>
      <c r="I221" t="s">
        <v>1394</v>
      </c>
      <c r="J221">
        <v>32023775</v>
      </c>
      <c r="K221" t="s">
        <v>1395</v>
      </c>
      <c r="L221">
        <v>717</v>
      </c>
      <c r="M221" t="s">
        <v>1396</v>
      </c>
      <c r="N221" t="s">
        <v>1397</v>
      </c>
      <c r="P221" t="s">
        <v>1398</v>
      </c>
    </row>
    <row r="222" spans="1:16" x14ac:dyDescent="0.3">
      <c r="A222" t="s">
        <v>1399</v>
      </c>
      <c r="B222" t="s">
        <v>1400</v>
      </c>
      <c r="C222" t="s">
        <v>1401</v>
      </c>
      <c r="D222">
        <v>2020</v>
      </c>
      <c r="F222" t="s">
        <v>394</v>
      </c>
      <c r="I222" t="s">
        <v>1402</v>
      </c>
      <c r="K222" t="s">
        <v>1403</v>
      </c>
      <c r="L222">
        <v>82</v>
      </c>
      <c r="M222" t="s">
        <v>1404</v>
      </c>
      <c r="N222" t="s">
        <v>1405</v>
      </c>
      <c r="P222" t="s">
        <v>134</v>
      </c>
    </row>
    <row r="223" spans="1:16" x14ac:dyDescent="0.3">
      <c r="A223" t="s">
        <v>1406</v>
      </c>
      <c r="B223" t="s">
        <v>1407</v>
      </c>
      <c r="C223" t="s">
        <v>1408</v>
      </c>
      <c r="D223">
        <v>2020</v>
      </c>
      <c r="F223" t="s">
        <v>1409</v>
      </c>
      <c r="G223">
        <v>69</v>
      </c>
      <c r="H223">
        <v>5</v>
      </c>
      <c r="I223" t="s">
        <v>1410</v>
      </c>
      <c r="J223">
        <v>32027631</v>
      </c>
      <c r="K223" t="s">
        <v>1411</v>
      </c>
      <c r="L223">
        <v>703</v>
      </c>
      <c r="M223" t="s">
        <v>1412</v>
      </c>
      <c r="N223" t="s">
        <v>1413</v>
      </c>
      <c r="O223" t="s">
        <v>1414</v>
      </c>
      <c r="P223" t="s">
        <v>439</v>
      </c>
    </row>
    <row r="224" spans="1:16" x14ac:dyDescent="0.3">
      <c r="A224" t="s">
        <v>1415</v>
      </c>
      <c r="B224" t="s">
        <v>1416</v>
      </c>
      <c r="D224">
        <v>2020</v>
      </c>
      <c r="F224" t="s">
        <v>469</v>
      </c>
      <c r="K224" t="s">
        <v>1417</v>
      </c>
      <c r="L224">
        <v>70</v>
      </c>
      <c r="M224" t="s">
        <v>1418</v>
      </c>
      <c r="N224" t="s">
        <v>556</v>
      </c>
      <c r="P224" t="s">
        <v>1419</v>
      </c>
    </row>
    <row r="225" spans="1:16" x14ac:dyDescent="0.3">
      <c r="A225" t="s">
        <v>1420</v>
      </c>
      <c r="B225" t="s">
        <v>551</v>
      </c>
      <c r="C225" t="s">
        <v>1421</v>
      </c>
      <c r="D225">
        <v>2020</v>
      </c>
      <c r="F225" t="s">
        <v>19</v>
      </c>
      <c r="G225" t="s">
        <v>20</v>
      </c>
      <c r="H225" t="s">
        <v>20</v>
      </c>
      <c r="K225" t="s">
        <v>1422</v>
      </c>
      <c r="L225">
        <v>57</v>
      </c>
      <c r="M225" t="s">
        <v>1423</v>
      </c>
      <c r="N225" t="s">
        <v>556</v>
      </c>
      <c r="P225" t="s">
        <v>142</v>
      </c>
    </row>
    <row r="226" spans="1:16" x14ac:dyDescent="0.3">
      <c r="A226" t="s">
        <v>1424</v>
      </c>
      <c r="B226" t="s">
        <v>1425</v>
      </c>
      <c r="D226">
        <v>2020</v>
      </c>
      <c r="F226" t="s">
        <v>1426</v>
      </c>
      <c r="G226">
        <v>41</v>
      </c>
      <c r="H226">
        <v>0</v>
      </c>
      <c r="I226" s="1">
        <v>43836</v>
      </c>
      <c r="J226">
        <v>32026672</v>
      </c>
      <c r="K226" t="s">
        <v>1427</v>
      </c>
      <c r="L226">
        <v>708</v>
      </c>
      <c r="M226" t="s">
        <v>1428</v>
      </c>
      <c r="N226" t="s">
        <v>1429</v>
      </c>
      <c r="P226" t="s">
        <v>1430</v>
      </c>
    </row>
    <row r="227" spans="1:16" x14ac:dyDescent="0.3">
      <c r="A227" t="s">
        <v>1431</v>
      </c>
      <c r="B227" t="s">
        <v>1432</v>
      </c>
      <c r="C227" t="s">
        <v>1433</v>
      </c>
      <c r="D227">
        <v>2020</v>
      </c>
      <c r="F227" t="s">
        <v>351</v>
      </c>
      <c r="I227">
        <v>101575</v>
      </c>
      <c r="K227" t="s">
        <v>1434</v>
      </c>
      <c r="L227">
        <v>695</v>
      </c>
      <c r="M227" t="s">
        <v>1435</v>
      </c>
      <c r="N227" t="s">
        <v>1436</v>
      </c>
      <c r="P227" t="s">
        <v>1437</v>
      </c>
    </row>
    <row r="228" spans="1:16" x14ac:dyDescent="0.3">
      <c r="A228" t="s">
        <v>1438</v>
      </c>
      <c r="B228" t="s">
        <v>1439</v>
      </c>
      <c r="C228" t="s">
        <v>1440</v>
      </c>
      <c r="D228">
        <v>2020</v>
      </c>
      <c r="F228" t="s">
        <v>19</v>
      </c>
      <c r="G228" t="s">
        <v>20</v>
      </c>
      <c r="H228" t="s">
        <v>20</v>
      </c>
      <c r="K228" t="s">
        <v>1441</v>
      </c>
      <c r="L228">
        <v>701</v>
      </c>
      <c r="M228" t="s">
        <v>1442</v>
      </c>
      <c r="N228" t="s">
        <v>1443</v>
      </c>
      <c r="P228" t="s">
        <v>134</v>
      </c>
    </row>
    <row r="229" spans="1:16" x14ac:dyDescent="0.3">
      <c r="A229" t="s">
        <v>1444</v>
      </c>
      <c r="B229" t="s">
        <v>1445</v>
      </c>
      <c r="D229">
        <v>2020</v>
      </c>
      <c r="F229" t="s">
        <v>351</v>
      </c>
      <c r="I229">
        <v>101568</v>
      </c>
      <c r="K229" t="s">
        <v>1446</v>
      </c>
      <c r="L229">
        <v>71</v>
      </c>
      <c r="M229" t="s">
        <v>1447</v>
      </c>
      <c r="N229" t="s">
        <v>173</v>
      </c>
      <c r="P229" t="s">
        <v>55</v>
      </c>
    </row>
    <row r="230" spans="1:16" x14ac:dyDescent="0.3">
      <c r="A230" t="s">
        <v>1448</v>
      </c>
      <c r="B230" t="s">
        <v>1449</v>
      </c>
      <c r="C230" t="s">
        <v>1450</v>
      </c>
      <c r="D230">
        <v>2020</v>
      </c>
      <c r="F230" t="s">
        <v>1451</v>
      </c>
      <c r="K230" t="s">
        <v>1452</v>
      </c>
      <c r="L230">
        <v>698</v>
      </c>
      <c r="M230" t="s">
        <v>1453</v>
      </c>
      <c r="N230" t="s">
        <v>1454</v>
      </c>
      <c r="P230" t="s">
        <v>1419</v>
      </c>
    </row>
    <row r="231" spans="1:16" x14ac:dyDescent="0.3">
      <c r="A231" t="s">
        <v>1455</v>
      </c>
      <c r="B231" t="s">
        <v>1456</v>
      </c>
      <c r="D231">
        <v>2020</v>
      </c>
      <c r="F231" t="s">
        <v>183</v>
      </c>
      <c r="K231" t="s">
        <v>1457</v>
      </c>
      <c r="L231">
        <v>694</v>
      </c>
      <c r="M231" t="s">
        <v>1458</v>
      </c>
      <c r="N231" t="s">
        <v>1459</v>
      </c>
      <c r="P231" t="s">
        <v>317</v>
      </c>
    </row>
    <row r="232" spans="1:16" x14ac:dyDescent="0.3">
      <c r="A232" t="s">
        <v>1460</v>
      </c>
      <c r="B232" t="s">
        <v>1461</v>
      </c>
      <c r="C232" t="s">
        <v>1462</v>
      </c>
      <c r="D232">
        <v>2020</v>
      </c>
      <c r="F232" t="s">
        <v>1463</v>
      </c>
      <c r="I232">
        <v>104212</v>
      </c>
      <c r="K232" t="s">
        <v>1464</v>
      </c>
      <c r="M232" t="s">
        <v>1465</v>
      </c>
      <c r="N232" t="s">
        <v>1466</v>
      </c>
      <c r="P232" t="s">
        <v>134</v>
      </c>
    </row>
    <row r="233" spans="1:16" x14ac:dyDescent="0.3">
      <c r="A233" t="s">
        <v>1467</v>
      </c>
      <c r="B233" t="s">
        <v>1468</v>
      </c>
      <c r="D233">
        <v>2020</v>
      </c>
      <c r="F233" t="s">
        <v>183</v>
      </c>
      <c r="G233">
        <v>395</v>
      </c>
      <c r="H233">
        <v>10222</v>
      </c>
      <c r="I233">
        <v>400</v>
      </c>
      <c r="K233" t="s">
        <v>1469</v>
      </c>
      <c r="L233">
        <v>699</v>
      </c>
      <c r="M233" t="s">
        <v>1470</v>
      </c>
      <c r="N233" t="s">
        <v>1471</v>
      </c>
      <c r="P233" t="s">
        <v>1472</v>
      </c>
    </row>
    <row r="234" spans="1:16" x14ac:dyDescent="0.3">
      <c r="A234" t="s">
        <v>1473</v>
      </c>
      <c r="B234" t="s">
        <v>1474</v>
      </c>
      <c r="C234" t="s">
        <v>1475</v>
      </c>
      <c r="D234">
        <v>2020</v>
      </c>
      <c r="F234" t="s">
        <v>1476</v>
      </c>
      <c r="G234">
        <v>7</v>
      </c>
      <c r="H234">
        <v>1</v>
      </c>
      <c r="I234">
        <v>4</v>
      </c>
      <c r="K234" t="s">
        <v>1477</v>
      </c>
      <c r="L234">
        <v>700</v>
      </c>
      <c r="M234" t="s">
        <v>1478</v>
      </c>
      <c r="N234" t="s">
        <v>1479</v>
      </c>
      <c r="P234" t="s">
        <v>317</v>
      </c>
    </row>
    <row r="235" spans="1:16" x14ac:dyDescent="0.3">
      <c r="A235" t="s">
        <v>1480</v>
      </c>
      <c r="B235" t="s">
        <v>1481</v>
      </c>
      <c r="C235" t="s">
        <v>1482</v>
      </c>
      <c r="D235">
        <v>2020</v>
      </c>
      <c r="F235" t="s">
        <v>74</v>
      </c>
      <c r="G235">
        <v>367</v>
      </c>
      <c r="H235">
        <v>6478</v>
      </c>
      <c r="I235" t="s">
        <v>1483</v>
      </c>
      <c r="K235" t="s">
        <v>1484</v>
      </c>
      <c r="L235">
        <v>639</v>
      </c>
      <c r="M235" t="s">
        <v>1485</v>
      </c>
      <c r="N235" t="s">
        <v>234</v>
      </c>
      <c r="P235" t="s">
        <v>1486</v>
      </c>
    </row>
    <row r="236" spans="1:16" x14ac:dyDescent="0.3">
      <c r="A236" t="s">
        <v>1487</v>
      </c>
      <c r="B236" t="s">
        <v>1488</v>
      </c>
      <c r="C236" t="s">
        <v>1489</v>
      </c>
      <c r="D236">
        <v>2020</v>
      </c>
      <c r="F236" t="s">
        <v>1490</v>
      </c>
      <c r="K236" t="s">
        <v>1491</v>
      </c>
      <c r="L236">
        <v>13</v>
      </c>
      <c r="M236" t="s">
        <v>1492</v>
      </c>
      <c r="N236" t="s">
        <v>1493</v>
      </c>
      <c r="O236" t="s">
        <v>1494</v>
      </c>
      <c r="P236" t="s">
        <v>1495</v>
      </c>
    </row>
    <row r="237" spans="1:16" x14ac:dyDescent="0.3">
      <c r="A237" t="s">
        <v>1496</v>
      </c>
      <c r="B237" t="s">
        <v>1497</v>
      </c>
      <c r="C237" t="s">
        <v>1498</v>
      </c>
      <c r="D237">
        <v>2020</v>
      </c>
      <c r="F237" t="s">
        <v>19</v>
      </c>
      <c r="G237" t="s">
        <v>20</v>
      </c>
      <c r="H237" t="s">
        <v>20</v>
      </c>
      <c r="K237" t="s">
        <v>1499</v>
      </c>
      <c r="L237">
        <v>702</v>
      </c>
      <c r="M237" t="s">
        <v>1500</v>
      </c>
      <c r="N237" t="s">
        <v>214</v>
      </c>
      <c r="P237" t="s">
        <v>269</v>
      </c>
    </row>
    <row r="238" spans="1:16" x14ac:dyDescent="0.3">
      <c r="A238" t="s">
        <v>1501</v>
      </c>
      <c r="B238" t="s">
        <v>1502</v>
      </c>
      <c r="D238">
        <v>2020</v>
      </c>
      <c r="F238" t="s">
        <v>469</v>
      </c>
      <c r="K238" t="s">
        <v>1503</v>
      </c>
      <c r="M238" t="s">
        <v>1504</v>
      </c>
      <c r="N238" t="s">
        <v>1505</v>
      </c>
      <c r="P238" t="s">
        <v>439</v>
      </c>
    </row>
    <row r="239" spans="1:16" x14ac:dyDescent="0.3">
      <c r="A239" t="s">
        <v>1506</v>
      </c>
      <c r="B239" t="s">
        <v>1507</v>
      </c>
      <c r="C239" t="s">
        <v>1508</v>
      </c>
      <c r="D239">
        <v>2020</v>
      </c>
      <c r="F239" t="s">
        <v>625</v>
      </c>
      <c r="G239">
        <v>368</v>
      </c>
      <c r="I239" t="s">
        <v>1509</v>
      </c>
      <c r="K239" t="s">
        <v>1510</v>
      </c>
      <c r="L239">
        <v>627</v>
      </c>
      <c r="M239" t="s">
        <v>1511</v>
      </c>
      <c r="N239" t="s">
        <v>1512</v>
      </c>
      <c r="P239" t="s">
        <v>78</v>
      </c>
    </row>
    <row r="240" spans="1:16" x14ac:dyDescent="0.3">
      <c r="A240" t="s">
        <v>1513</v>
      </c>
      <c r="B240" t="s">
        <v>1514</v>
      </c>
      <c r="D240">
        <v>2020</v>
      </c>
      <c r="F240" t="s">
        <v>1515</v>
      </c>
      <c r="J240">
        <v>31992543</v>
      </c>
      <c r="K240" t="s">
        <v>1516</v>
      </c>
      <c r="L240">
        <v>502</v>
      </c>
      <c r="M240" t="s">
        <v>1517</v>
      </c>
      <c r="N240" t="s">
        <v>1518</v>
      </c>
      <c r="P240" t="s">
        <v>1061</v>
      </c>
    </row>
    <row r="241" spans="1:16" x14ac:dyDescent="0.3">
      <c r="A241" t="s">
        <v>1519</v>
      </c>
      <c r="B241" t="s">
        <v>1520</v>
      </c>
      <c r="C241" t="s">
        <v>1521</v>
      </c>
      <c r="D241">
        <v>2020</v>
      </c>
      <c r="F241" t="s">
        <v>19</v>
      </c>
      <c r="G241" t="s">
        <v>20</v>
      </c>
      <c r="H241" t="s">
        <v>20</v>
      </c>
      <c r="K241" t="s">
        <v>1522</v>
      </c>
      <c r="L241">
        <v>517</v>
      </c>
      <c r="M241" t="s">
        <v>1523</v>
      </c>
      <c r="N241" t="s">
        <v>1524</v>
      </c>
      <c r="P241" t="s">
        <v>1486</v>
      </c>
    </row>
    <row r="242" spans="1:16" x14ac:dyDescent="0.3">
      <c r="A242" t="s">
        <v>1525</v>
      </c>
      <c r="B242" t="s">
        <v>1526</v>
      </c>
      <c r="D242">
        <v>2020</v>
      </c>
      <c r="F242" t="s">
        <v>1527</v>
      </c>
      <c r="K242" t="s">
        <v>1528</v>
      </c>
      <c r="L242">
        <v>513</v>
      </c>
      <c r="M242" t="s">
        <v>1529</v>
      </c>
      <c r="N242" t="s">
        <v>1530</v>
      </c>
      <c r="P242" t="s">
        <v>1472</v>
      </c>
    </row>
    <row r="243" spans="1:16" x14ac:dyDescent="0.3">
      <c r="A243" t="s">
        <v>1531</v>
      </c>
      <c r="B243" t="s">
        <v>1532</v>
      </c>
      <c r="D243">
        <v>2020</v>
      </c>
      <c r="F243" t="s">
        <v>1072</v>
      </c>
      <c r="K243" t="s">
        <v>1533</v>
      </c>
      <c r="L243">
        <v>697</v>
      </c>
      <c r="M243" t="s">
        <v>1534</v>
      </c>
      <c r="N243" t="s">
        <v>1535</v>
      </c>
      <c r="P243" t="s">
        <v>1536</v>
      </c>
    </row>
    <row r="244" spans="1:16" x14ac:dyDescent="0.3">
      <c r="A244" t="s">
        <v>1537</v>
      </c>
      <c r="B244" t="s">
        <v>1538</v>
      </c>
      <c r="C244" t="s">
        <v>1539</v>
      </c>
      <c r="D244">
        <v>2020</v>
      </c>
      <c r="G244">
        <v>367</v>
      </c>
      <c r="H244">
        <v>6478</v>
      </c>
      <c r="I244" t="s">
        <v>1540</v>
      </c>
      <c r="K244" t="s">
        <v>1541</v>
      </c>
      <c r="L244">
        <v>638</v>
      </c>
      <c r="M244" t="s">
        <v>1542</v>
      </c>
      <c r="N244" t="s">
        <v>1543</v>
      </c>
      <c r="P244" t="s">
        <v>491</v>
      </c>
    </row>
    <row r="245" spans="1:16" x14ac:dyDescent="0.3">
      <c r="A245" t="s">
        <v>1544</v>
      </c>
      <c r="B245" t="s">
        <v>1545</v>
      </c>
      <c r="C245" t="s">
        <v>1546</v>
      </c>
      <c r="D245">
        <v>2020</v>
      </c>
      <c r="F245" t="s">
        <v>1547</v>
      </c>
      <c r="K245" t="s">
        <v>1548</v>
      </c>
      <c r="L245">
        <v>636</v>
      </c>
      <c r="M245" t="s">
        <v>1549</v>
      </c>
      <c r="N245" t="s">
        <v>1550</v>
      </c>
      <c r="P245" t="s">
        <v>694</v>
      </c>
    </row>
    <row r="246" spans="1:16" x14ac:dyDescent="0.3">
      <c r="A246" t="s">
        <v>1551</v>
      </c>
      <c r="B246" t="s">
        <v>1552</v>
      </c>
      <c r="D246">
        <v>2020</v>
      </c>
      <c r="F246" t="s">
        <v>183</v>
      </c>
      <c r="G246">
        <v>395</v>
      </c>
      <c r="H246">
        <v>10222</v>
      </c>
      <c r="I246" t="s">
        <v>1553</v>
      </c>
      <c r="K246" t="s">
        <v>1554</v>
      </c>
      <c r="L246">
        <v>634</v>
      </c>
      <c r="M246" t="s">
        <v>1555</v>
      </c>
      <c r="N246" t="s">
        <v>556</v>
      </c>
      <c r="P246" t="s">
        <v>491</v>
      </c>
    </row>
    <row r="247" spans="1:16" x14ac:dyDescent="0.3">
      <c r="A247" t="s">
        <v>1556</v>
      </c>
      <c r="B247" t="s">
        <v>1557</v>
      </c>
      <c r="D247">
        <v>2020</v>
      </c>
      <c r="F247" t="s">
        <v>351</v>
      </c>
      <c r="I247">
        <v>101572</v>
      </c>
      <c r="K247" t="s">
        <v>1558</v>
      </c>
      <c r="L247">
        <v>693</v>
      </c>
      <c r="M247" t="s">
        <v>1559</v>
      </c>
      <c r="N247" t="s">
        <v>1560</v>
      </c>
      <c r="P247" t="s">
        <v>1561</v>
      </c>
    </row>
    <row r="248" spans="1:16" x14ac:dyDescent="0.3">
      <c r="A248" t="s">
        <v>1562</v>
      </c>
      <c r="B248" t="s">
        <v>1563</v>
      </c>
      <c r="C248" t="s">
        <v>1564</v>
      </c>
      <c r="D248">
        <v>2020</v>
      </c>
      <c r="F248" t="s">
        <v>1565</v>
      </c>
      <c r="G248">
        <v>2099</v>
      </c>
      <c r="I248" t="s">
        <v>1566</v>
      </c>
      <c r="J248">
        <v>31883089</v>
      </c>
      <c r="K248" t="s">
        <v>1567</v>
      </c>
      <c r="L248">
        <v>42</v>
      </c>
      <c r="M248" t="s">
        <v>1568</v>
      </c>
      <c r="N248" t="s">
        <v>1569</v>
      </c>
      <c r="P248" t="s">
        <v>407</v>
      </c>
    </row>
    <row r="249" spans="1:16" x14ac:dyDescent="0.3">
      <c r="A249" t="s">
        <v>1570</v>
      </c>
      <c r="B249" t="s">
        <v>1571</v>
      </c>
      <c r="D249">
        <v>2020</v>
      </c>
      <c r="F249" t="s">
        <v>183</v>
      </c>
      <c r="G249">
        <v>395</v>
      </c>
      <c r="H249">
        <v>10222</v>
      </c>
      <c r="I249">
        <v>401</v>
      </c>
      <c r="K249" t="s">
        <v>1572</v>
      </c>
      <c r="L249">
        <v>696</v>
      </c>
      <c r="M249" t="s">
        <v>1573</v>
      </c>
      <c r="N249" t="s">
        <v>1574</v>
      </c>
      <c r="P249" t="s">
        <v>228</v>
      </c>
    </row>
    <row r="250" spans="1:16" x14ac:dyDescent="0.3">
      <c r="A250" t="s">
        <v>1575</v>
      </c>
      <c r="D250">
        <v>2020</v>
      </c>
      <c r="F250" t="s">
        <v>1451</v>
      </c>
      <c r="K250" t="s">
        <v>1576</v>
      </c>
      <c r="L250">
        <v>467</v>
      </c>
      <c r="M250" t="s">
        <v>1577</v>
      </c>
      <c r="P250" t="s">
        <v>1536</v>
      </c>
    </row>
    <row r="251" spans="1:16" x14ac:dyDescent="0.3">
      <c r="A251" t="s">
        <v>1578</v>
      </c>
      <c r="D251">
        <v>2020</v>
      </c>
      <c r="F251" t="s">
        <v>162</v>
      </c>
      <c r="G251">
        <v>578</v>
      </c>
      <c r="H251">
        <v>7793</v>
      </c>
      <c r="I251" s="1">
        <v>44019</v>
      </c>
      <c r="J251">
        <v>32020126</v>
      </c>
      <c r="K251" t="s">
        <v>1579</v>
      </c>
      <c r="L251">
        <v>578</v>
      </c>
      <c r="M251" t="s">
        <v>1580</v>
      </c>
      <c r="P251" t="s">
        <v>78</v>
      </c>
    </row>
    <row r="252" spans="1:16" x14ac:dyDescent="0.3">
      <c r="A252" t="s">
        <v>1581</v>
      </c>
      <c r="D252">
        <v>2020</v>
      </c>
      <c r="F252" t="s">
        <v>1582</v>
      </c>
      <c r="I252" t="s">
        <v>1583</v>
      </c>
      <c r="J252">
        <v>32015560</v>
      </c>
      <c r="K252" t="s">
        <v>1583</v>
      </c>
      <c r="L252">
        <v>593</v>
      </c>
      <c r="M252" t="s">
        <v>1584</v>
      </c>
      <c r="P252" t="s">
        <v>78</v>
      </c>
    </row>
    <row r="253" spans="1:16" x14ac:dyDescent="0.3">
      <c r="A253" t="s">
        <v>1585</v>
      </c>
      <c r="B253" t="s">
        <v>1586</v>
      </c>
      <c r="C253" t="s">
        <v>1587</v>
      </c>
      <c r="D253">
        <v>2020</v>
      </c>
      <c r="L253">
        <v>607</v>
      </c>
      <c r="M253" t="s">
        <v>1588</v>
      </c>
      <c r="N253" t="s">
        <v>1589</v>
      </c>
      <c r="O253" t="s">
        <v>1590</v>
      </c>
      <c r="P253" t="s">
        <v>1591</v>
      </c>
    </row>
    <row r="254" spans="1:16" x14ac:dyDescent="0.3">
      <c r="A254" t="s">
        <v>1592</v>
      </c>
      <c r="B254" t="s">
        <v>1593</v>
      </c>
      <c r="C254" t="s">
        <v>1594</v>
      </c>
      <c r="D254">
        <v>2020</v>
      </c>
      <c r="L254">
        <v>608</v>
      </c>
      <c r="M254" t="s">
        <v>1595</v>
      </c>
      <c r="N254" t="s">
        <v>1596</v>
      </c>
      <c r="P254" t="s">
        <v>228</v>
      </c>
    </row>
    <row r="255" spans="1:16" x14ac:dyDescent="0.3">
      <c r="A255" t="s">
        <v>1597</v>
      </c>
      <c r="B255" t="s">
        <v>1598</v>
      </c>
      <c r="C255" t="s">
        <v>1599</v>
      </c>
      <c r="D255">
        <v>2020</v>
      </c>
      <c r="F255" t="s">
        <v>19</v>
      </c>
      <c r="G255" t="s">
        <v>20</v>
      </c>
      <c r="H255" t="s">
        <v>20</v>
      </c>
      <c r="K255" t="s">
        <v>1600</v>
      </c>
      <c r="L255">
        <v>482</v>
      </c>
      <c r="M255" t="s">
        <v>1601</v>
      </c>
      <c r="N255" t="s">
        <v>1602</v>
      </c>
      <c r="P255" t="s">
        <v>1603</v>
      </c>
    </row>
    <row r="256" spans="1:16" x14ac:dyDescent="0.3">
      <c r="A256" t="s">
        <v>1604</v>
      </c>
      <c r="B256" t="s">
        <v>1605</v>
      </c>
      <c r="D256">
        <v>2020</v>
      </c>
      <c r="F256" t="s">
        <v>1606</v>
      </c>
      <c r="G256">
        <v>58</v>
      </c>
      <c r="H256">
        <v>0</v>
      </c>
      <c r="I256" t="s">
        <v>770</v>
      </c>
      <c r="J256">
        <v>32023679</v>
      </c>
      <c r="K256" t="s">
        <v>1607</v>
      </c>
      <c r="L256">
        <v>566</v>
      </c>
      <c r="M256" t="s">
        <v>1608</v>
      </c>
      <c r="N256" t="s">
        <v>1609</v>
      </c>
      <c r="P256" t="s">
        <v>148</v>
      </c>
    </row>
    <row r="257" spans="1:16" x14ac:dyDescent="0.3">
      <c r="A257" t="s">
        <v>1610</v>
      </c>
      <c r="B257" t="s">
        <v>1611</v>
      </c>
      <c r="C257" t="s">
        <v>1612</v>
      </c>
      <c r="D257">
        <v>2020</v>
      </c>
      <c r="F257" t="s">
        <v>1613</v>
      </c>
      <c r="J257">
        <v>31986264</v>
      </c>
      <c r="K257" t="s">
        <v>1614</v>
      </c>
      <c r="L257">
        <v>45</v>
      </c>
      <c r="M257" t="s">
        <v>1615</v>
      </c>
      <c r="N257" t="s">
        <v>1616</v>
      </c>
      <c r="O257" t="s">
        <v>1617</v>
      </c>
      <c r="P257" t="s">
        <v>148</v>
      </c>
    </row>
    <row r="258" spans="1:16" x14ac:dyDescent="0.3">
      <c r="A258" t="s">
        <v>1618</v>
      </c>
      <c r="B258" t="s">
        <v>1305</v>
      </c>
      <c r="D258">
        <v>2020</v>
      </c>
      <c r="F258" t="s">
        <v>162</v>
      </c>
      <c r="G258">
        <v>578</v>
      </c>
      <c r="H258">
        <v>7793</v>
      </c>
      <c r="I258" t="s">
        <v>1619</v>
      </c>
      <c r="J258">
        <v>32020116</v>
      </c>
      <c r="K258" t="s">
        <v>1620</v>
      </c>
      <c r="L258">
        <v>579</v>
      </c>
      <c r="M258" t="s">
        <v>1621</v>
      </c>
      <c r="N258" t="s">
        <v>1309</v>
      </c>
      <c r="P258" t="s">
        <v>113</v>
      </c>
    </row>
    <row r="259" spans="1:16" x14ac:dyDescent="0.3">
      <c r="A259" t="s">
        <v>1622</v>
      </c>
      <c r="B259" t="s">
        <v>1623</v>
      </c>
      <c r="C259" t="s">
        <v>1624</v>
      </c>
      <c r="D259">
        <v>2020</v>
      </c>
      <c r="F259" t="s">
        <v>1625</v>
      </c>
      <c r="G259">
        <v>9</v>
      </c>
      <c r="H259">
        <v>1</v>
      </c>
      <c r="I259" t="s">
        <v>1626</v>
      </c>
      <c r="J259">
        <v>32020836</v>
      </c>
      <c r="K259" t="s">
        <v>1627</v>
      </c>
      <c r="L259">
        <v>576</v>
      </c>
      <c r="M259" t="s">
        <v>1628</v>
      </c>
      <c r="N259" t="s">
        <v>316</v>
      </c>
      <c r="P259" t="s">
        <v>63</v>
      </c>
    </row>
    <row r="260" spans="1:16" x14ac:dyDescent="0.3">
      <c r="A260" t="s">
        <v>1629</v>
      </c>
      <c r="B260" t="s">
        <v>1630</v>
      </c>
      <c r="C260" t="s">
        <v>1631</v>
      </c>
      <c r="D260">
        <v>2020</v>
      </c>
      <c r="F260" t="s">
        <v>1632</v>
      </c>
      <c r="K260" t="s">
        <v>1633</v>
      </c>
      <c r="L260">
        <v>496</v>
      </c>
      <c r="M260" t="s">
        <v>1634</v>
      </c>
      <c r="N260" t="s">
        <v>316</v>
      </c>
      <c r="P260" t="s">
        <v>1635</v>
      </c>
    </row>
    <row r="261" spans="1:16" x14ac:dyDescent="0.3">
      <c r="A261" t="s">
        <v>1636</v>
      </c>
      <c r="B261" t="s">
        <v>1637</v>
      </c>
      <c r="C261" t="s">
        <v>1638</v>
      </c>
      <c r="D261">
        <v>2020</v>
      </c>
      <c r="F261" t="s">
        <v>358</v>
      </c>
      <c r="I261" t="s">
        <v>1639</v>
      </c>
      <c r="J261">
        <v>32017661</v>
      </c>
      <c r="K261" t="s">
        <v>1640</v>
      </c>
      <c r="L261">
        <v>589</v>
      </c>
      <c r="M261" t="s">
        <v>1641</v>
      </c>
      <c r="N261" t="s">
        <v>1642</v>
      </c>
      <c r="P261" t="s">
        <v>32</v>
      </c>
    </row>
    <row r="262" spans="1:16" x14ac:dyDescent="0.3">
      <c r="A262" t="s">
        <v>1643</v>
      </c>
      <c r="B262" t="s">
        <v>1644</v>
      </c>
      <c r="C262" t="s">
        <v>1645</v>
      </c>
      <c r="D262">
        <v>2020</v>
      </c>
      <c r="F262" t="s">
        <v>74</v>
      </c>
      <c r="L262">
        <v>490</v>
      </c>
      <c r="M262" t="s">
        <v>1646</v>
      </c>
      <c r="N262" t="s">
        <v>305</v>
      </c>
      <c r="P262" t="s">
        <v>228</v>
      </c>
    </row>
    <row r="263" spans="1:16" x14ac:dyDescent="0.3">
      <c r="A263" t="s">
        <v>1647</v>
      </c>
      <c r="B263" t="s">
        <v>1648</v>
      </c>
      <c r="C263" t="s">
        <v>1649</v>
      </c>
      <c r="D263">
        <v>2020</v>
      </c>
      <c r="F263" t="s">
        <v>1650</v>
      </c>
      <c r="K263" t="s">
        <v>1651</v>
      </c>
      <c r="L263">
        <v>484</v>
      </c>
      <c r="M263" t="s">
        <v>1652</v>
      </c>
      <c r="N263" t="s">
        <v>1653</v>
      </c>
      <c r="P263" t="s">
        <v>277</v>
      </c>
    </row>
    <row r="264" spans="1:16" x14ac:dyDescent="0.3">
      <c r="A264" t="s">
        <v>1654</v>
      </c>
      <c r="B264" t="s">
        <v>1655</v>
      </c>
      <c r="D264">
        <v>2020</v>
      </c>
      <c r="F264" t="s">
        <v>1656</v>
      </c>
      <c r="I264" t="s">
        <v>1657</v>
      </c>
      <c r="J264">
        <v>32023427</v>
      </c>
      <c r="K264" t="s">
        <v>1657</v>
      </c>
      <c r="L264">
        <v>568</v>
      </c>
      <c r="M264" t="s">
        <v>1658</v>
      </c>
      <c r="N264" t="s">
        <v>1659</v>
      </c>
      <c r="P264" t="s">
        <v>228</v>
      </c>
    </row>
    <row r="265" spans="1:16" x14ac:dyDescent="0.3">
      <c r="A265" t="s">
        <v>1660</v>
      </c>
      <c r="B265" t="s">
        <v>1661</v>
      </c>
      <c r="D265">
        <v>2020</v>
      </c>
      <c r="F265" t="s">
        <v>1662</v>
      </c>
      <c r="I265" t="s">
        <v>1663</v>
      </c>
      <c r="J265">
        <v>32019636</v>
      </c>
      <c r="K265" t="s">
        <v>1663</v>
      </c>
      <c r="L265">
        <v>585</v>
      </c>
      <c r="M265" t="s">
        <v>1664</v>
      </c>
      <c r="N265" t="s">
        <v>1665</v>
      </c>
      <c r="P265" t="s">
        <v>228</v>
      </c>
    </row>
    <row r="266" spans="1:16" x14ac:dyDescent="0.3">
      <c r="A266" t="s">
        <v>1666</v>
      </c>
      <c r="B266" t="s">
        <v>1667</v>
      </c>
      <c r="C266" t="s">
        <v>1668</v>
      </c>
      <c r="D266">
        <v>2020</v>
      </c>
      <c r="F266" t="s">
        <v>1632</v>
      </c>
      <c r="K266" t="s">
        <v>1669</v>
      </c>
      <c r="L266">
        <v>497</v>
      </c>
      <c r="M266" t="s">
        <v>1670</v>
      </c>
      <c r="N266" t="s">
        <v>1353</v>
      </c>
      <c r="P266" t="s">
        <v>32</v>
      </c>
    </row>
    <row r="267" spans="1:16" x14ac:dyDescent="0.3">
      <c r="A267" t="s">
        <v>1671</v>
      </c>
      <c r="B267" t="s">
        <v>1672</v>
      </c>
      <c r="D267">
        <v>2020</v>
      </c>
      <c r="F267" t="s">
        <v>1606</v>
      </c>
      <c r="G267">
        <v>58</v>
      </c>
      <c r="H267">
        <v>0</v>
      </c>
      <c r="I267" t="s">
        <v>426</v>
      </c>
      <c r="J267">
        <v>32023683</v>
      </c>
      <c r="K267" t="s">
        <v>1673</v>
      </c>
      <c r="L267">
        <v>562</v>
      </c>
      <c r="M267" t="s">
        <v>1674</v>
      </c>
      <c r="N267" t="s">
        <v>1675</v>
      </c>
      <c r="P267" t="s">
        <v>682</v>
      </c>
    </row>
    <row r="268" spans="1:16" x14ac:dyDescent="0.3">
      <c r="A268" t="s">
        <v>1676</v>
      </c>
      <c r="B268" t="s">
        <v>1677</v>
      </c>
      <c r="C268" t="s">
        <v>1678</v>
      </c>
      <c r="D268">
        <v>2020</v>
      </c>
      <c r="F268" t="s">
        <v>835</v>
      </c>
      <c r="G268">
        <v>54</v>
      </c>
      <c r="H268">
        <v>0</v>
      </c>
      <c r="I268" t="s">
        <v>699</v>
      </c>
      <c r="J268">
        <v>32023682</v>
      </c>
      <c r="K268" t="s">
        <v>1679</v>
      </c>
      <c r="L268">
        <v>563</v>
      </c>
      <c r="M268" t="s">
        <v>1680</v>
      </c>
      <c r="N268" t="s">
        <v>70</v>
      </c>
      <c r="P268" t="s">
        <v>119</v>
      </c>
    </row>
    <row r="269" spans="1:16" x14ac:dyDescent="0.3">
      <c r="A269" t="s">
        <v>1681</v>
      </c>
      <c r="B269" t="s">
        <v>1682</v>
      </c>
      <c r="C269" t="s">
        <v>1683</v>
      </c>
      <c r="D269">
        <v>2020</v>
      </c>
      <c r="F269" t="s">
        <v>1684</v>
      </c>
      <c r="K269" t="s">
        <v>1685</v>
      </c>
      <c r="L269">
        <v>492</v>
      </c>
      <c r="M269" t="s">
        <v>1686</v>
      </c>
      <c r="N269" t="s">
        <v>1687</v>
      </c>
      <c r="P269" t="s">
        <v>277</v>
      </c>
    </row>
    <row r="270" spans="1:16" x14ac:dyDescent="0.3">
      <c r="A270" t="s">
        <v>1688</v>
      </c>
      <c r="B270" t="s">
        <v>1689</v>
      </c>
      <c r="D270">
        <v>2020</v>
      </c>
      <c r="F270" t="s">
        <v>103</v>
      </c>
      <c r="K270" t="s">
        <v>1690</v>
      </c>
      <c r="L270">
        <v>555</v>
      </c>
      <c r="M270" t="s">
        <v>1691</v>
      </c>
      <c r="N270" t="s">
        <v>1560</v>
      </c>
      <c r="P270" t="s">
        <v>228</v>
      </c>
    </row>
    <row r="271" spans="1:16" x14ac:dyDescent="0.3">
      <c r="A271" t="s">
        <v>1692</v>
      </c>
      <c r="B271" t="s">
        <v>1693</v>
      </c>
      <c r="C271" t="s">
        <v>1694</v>
      </c>
      <c r="D271">
        <v>2020</v>
      </c>
      <c r="F271" t="s">
        <v>1695</v>
      </c>
      <c r="G271">
        <v>59</v>
      </c>
      <c r="H271">
        <v>3</v>
      </c>
      <c r="I271" t="s">
        <v>1696</v>
      </c>
      <c r="J271">
        <v>32023681</v>
      </c>
      <c r="K271" t="s">
        <v>1697</v>
      </c>
      <c r="L271">
        <v>564</v>
      </c>
      <c r="M271" t="s">
        <v>1698</v>
      </c>
      <c r="N271" t="s">
        <v>1699</v>
      </c>
      <c r="P271" t="s">
        <v>277</v>
      </c>
    </row>
    <row r="272" spans="1:16" x14ac:dyDescent="0.3">
      <c r="A272" t="s">
        <v>1700</v>
      </c>
      <c r="B272" t="s">
        <v>1701</v>
      </c>
      <c r="C272" t="s">
        <v>1702</v>
      </c>
      <c r="D272">
        <v>2020</v>
      </c>
      <c r="F272" t="s">
        <v>162</v>
      </c>
      <c r="I272" t="s">
        <v>1703</v>
      </c>
      <c r="J272">
        <v>32015508</v>
      </c>
      <c r="K272" t="s">
        <v>1703</v>
      </c>
      <c r="L272">
        <v>594</v>
      </c>
      <c r="M272" t="s">
        <v>1704</v>
      </c>
      <c r="N272" t="s">
        <v>576</v>
      </c>
      <c r="P272" t="s">
        <v>1603</v>
      </c>
    </row>
    <row r="273" spans="1:16" x14ac:dyDescent="0.3">
      <c r="A273" t="s">
        <v>1705</v>
      </c>
      <c r="B273" t="s">
        <v>1706</v>
      </c>
      <c r="C273" t="s">
        <v>1707</v>
      </c>
      <c r="D273">
        <v>2020</v>
      </c>
      <c r="F273" t="s">
        <v>817</v>
      </c>
      <c r="G273">
        <v>55</v>
      </c>
      <c r="H273">
        <v>0</v>
      </c>
      <c r="I273" t="s">
        <v>699</v>
      </c>
      <c r="J273">
        <v>32023680</v>
      </c>
      <c r="K273" t="s">
        <v>1708</v>
      </c>
      <c r="L273">
        <v>565</v>
      </c>
      <c r="M273" t="s">
        <v>1709</v>
      </c>
      <c r="N273" t="s">
        <v>31</v>
      </c>
      <c r="P273" t="s">
        <v>445</v>
      </c>
    </row>
    <row r="274" spans="1:16" x14ac:dyDescent="0.3">
      <c r="A274" t="s">
        <v>1710</v>
      </c>
      <c r="B274" t="s">
        <v>1711</v>
      </c>
      <c r="D274">
        <v>2020</v>
      </c>
      <c r="F274" t="s">
        <v>1712</v>
      </c>
      <c r="I274" t="s">
        <v>1713</v>
      </c>
      <c r="J274">
        <v>32009228</v>
      </c>
      <c r="K274" t="s">
        <v>1713</v>
      </c>
      <c r="L274">
        <v>604</v>
      </c>
      <c r="M274" t="s">
        <v>1714</v>
      </c>
      <c r="N274" t="s">
        <v>31</v>
      </c>
      <c r="P274" t="s">
        <v>134</v>
      </c>
    </row>
    <row r="275" spans="1:16" x14ac:dyDescent="0.3">
      <c r="A275" t="s">
        <v>1715</v>
      </c>
      <c r="B275" t="s">
        <v>1716</v>
      </c>
      <c r="C275" t="s">
        <v>1717</v>
      </c>
      <c r="D275">
        <v>2020</v>
      </c>
      <c r="F275" t="s">
        <v>994</v>
      </c>
      <c r="G275">
        <v>43</v>
      </c>
      <c r="H275">
        <v>0</v>
      </c>
      <c r="I275" t="s">
        <v>594</v>
      </c>
      <c r="J275">
        <v>32023687</v>
      </c>
      <c r="K275" t="s">
        <v>1718</v>
      </c>
      <c r="L275">
        <v>558</v>
      </c>
      <c r="M275" t="s">
        <v>1719</v>
      </c>
      <c r="N275" t="s">
        <v>1021</v>
      </c>
      <c r="P275" t="s">
        <v>845</v>
      </c>
    </row>
    <row r="276" spans="1:16" x14ac:dyDescent="0.3">
      <c r="A276" t="s">
        <v>1720</v>
      </c>
      <c r="B276" t="s">
        <v>183</v>
      </c>
      <c r="D276">
        <v>2020</v>
      </c>
      <c r="F276" t="s">
        <v>1613</v>
      </c>
      <c r="J276">
        <v>31986259</v>
      </c>
      <c r="K276" t="s">
        <v>1721</v>
      </c>
      <c r="L276">
        <v>47</v>
      </c>
      <c r="M276" t="s">
        <v>1722</v>
      </c>
      <c r="N276" t="s">
        <v>1723</v>
      </c>
      <c r="P276" t="s">
        <v>119</v>
      </c>
    </row>
    <row r="277" spans="1:16" x14ac:dyDescent="0.3">
      <c r="A277" t="s">
        <v>1724</v>
      </c>
      <c r="B277" t="s">
        <v>1725</v>
      </c>
      <c r="C277" t="s">
        <v>1726</v>
      </c>
      <c r="D277">
        <v>2020</v>
      </c>
      <c r="F277" t="s">
        <v>1727</v>
      </c>
      <c r="K277" t="s">
        <v>1728</v>
      </c>
      <c r="L277">
        <v>493</v>
      </c>
      <c r="M277" t="s">
        <v>1729</v>
      </c>
      <c r="N277" t="s">
        <v>1730</v>
      </c>
      <c r="P277" t="s">
        <v>577</v>
      </c>
    </row>
    <row r="278" spans="1:16" x14ac:dyDescent="0.3">
      <c r="A278" t="s">
        <v>1731</v>
      </c>
      <c r="B278" t="s">
        <v>1732</v>
      </c>
      <c r="C278" t="s">
        <v>1733</v>
      </c>
      <c r="D278">
        <v>2020</v>
      </c>
      <c r="F278" t="s">
        <v>994</v>
      </c>
      <c r="G278">
        <v>43</v>
      </c>
      <c r="H278">
        <v>0</v>
      </c>
      <c r="I278" t="s">
        <v>426</v>
      </c>
      <c r="J278">
        <v>32023686</v>
      </c>
      <c r="K278" t="s">
        <v>1734</v>
      </c>
      <c r="L278">
        <v>559</v>
      </c>
      <c r="M278" t="s">
        <v>1735</v>
      </c>
      <c r="N278" t="s">
        <v>165</v>
      </c>
      <c r="P278" t="s">
        <v>1736</v>
      </c>
    </row>
    <row r="279" spans="1:16" x14ac:dyDescent="0.3">
      <c r="A279" t="s">
        <v>1737</v>
      </c>
      <c r="B279" t="s">
        <v>1738</v>
      </c>
      <c r="D279">
        <v>2020</v>
      </c>
      <c r="F279" t="s">
        <v>1606</v>
      </c>
      <c r="G279">
        <v>58</v>
      </c>
      <c r="H279">
        <v>0</v>
      </c>
      <c r="I279" t="s">
        <v>699</v>
      </c>
      <c r="J279">
        <v>32023678</v>
      </c>
      <c r="K279" t="s">
        <v>1739</v>
      </c>
      <c r="L279">
        <v>567</v>
      </c>
      <c r="M279" t="s">
        <v>1740</v>
      </c>
      <c r="N279" t="s">
        <v>1741</v>
      </c>
      <c r="P279" t="s">
        <v>113</v>
      </c>
    </row>
    <row r="280" spans="1:16" x14ac:dyDescent="0.3">
      <c r="A280" t="s">
        <v>1742</v>
      </c>
      <c r="B280" t="s">
        <v>1743</v>
      </c>
      <c r="C280" t="s">
        <v>1744</v>
      </c>
      <c r="D280">
        <v>2020</v>
      </c>
      <c r="F280" t="s">
        <v>162</v>
      </c>
      <c r="I280" t="s">
        <v>1745</v>
      </c>
      <c r="J280">
        <v>32015507</v>
      </c>
      <c r="K280" t="s">
        <v>1745</v>
      </c>
      <c r="L280">
        <v>595</v>
      </c>
      <c r="M280" t="s">
        <v>1746</v>
      </c>
      <c r="N280" t="s">
        <v>165</v>
      </c>
      <c r="P280" t="s">
        <v>577</v>
      </c>
    </row>
    <row r="281" spans="1:16" x14ac:dyDescent="0.3">
      <c r="A281" t="s">
        <v>1747</v>
      </c>
      <c r="B281" t="s">
        <v>1748</v>
      </c>
      <c r="C281" t="s">
        <v>1749</v>
      </c>
      <c r="D281">
        <v>2020</v>
      </c>
      <c r="F281" t="s">
        <v>994</v>
      </c>
      <c r="G281">
        <v>43</v>
      </c>
      <c r="H281">
        <v>0</v>
      </c>
      <c r="I281" t="s">
        <v>699</v>
      </c>
      <c r="J281">
        <v>32023684</v>
      </c>
      <c r="K281" t="s">
        <v>1750</v>
      </c>
      <c r="L281">
        <v>561</v>
      </c>
      <c r="M281" t="s">
        <v>1751</v>
      </c>
      <c r="N281" t="s">
        <v>654</v>
      </c>
      <c r="P281" t="s">
        <v>119</v>
      </c>
    </row>
    <row r="282" spans="1:16" x14ac:dyDescent="0.3">
      <c r="A282" t="s">
        <v>1752</v>
      </c>
      <c r="C282" t="s">
        <v>1753</v>
      </c>
      <c r="D282">
        <v>2020</v>
      </c>
      <c r="F282" t="s">
        <v>162</v>
      </c>
      <c r="K282" t="s">
        <v>1754</v>
      </c>
      <c r="L282">
        <v>2243</v>
      </c>
      <c r="M282" t="s">
        <v>1755</v>
      </c>
      <c r="P282" t="s">
        <v>119</v>
      </c>
    </row>
    <row r="283" spans="1:16" x14ac:dyDescent="0.3">
      <c r="A283" t="s">
        <v>1756</v>
      </c>
      <c r="C283" t="s">
        <v>1757</v>
      </c>
      <c r="D283">
        <v>2020</v>
      </c>
      <c r="F283" t="s">
        <v>183</v>
      </c>
      <c r="G283">
        <v>395</v>
      </c>
      <c r="H283">
        <v>10225</v>
      </c>
      <c r="I283" t="s">
        <v>1758</v>
      </c>
      <c r="K283" t="s">
        <v>1759</v>
      </c>
      <c r="L283">
        <v>2288</v>
      </c>
      <c r="M283" t="s">
        <v>1760</v>
      </c>
      <c r="P283" t="s">
        <v>55</v>
      </c>
    </row>
    <row r="284" spans="1:16" x14ac:dyDescent="0.3">
      <c r="A284" t="s">
        <v>1761</v>
      </c>
      <c r="C284" t="s">
        <v>1762</v>
      </c>
      <c r="D284">
        <v>2020</v>
      </c>
      <c r="F284" t="s">
        <v>1763</v>
      </c>
      <c r="G284">
        <v>70</v>
      </c>
      <c r="H284">
        <v>3</v>
      </c>
      <c r="I284" t="s">
        <v>1764</v>
      </c>
      <c r="K284" t="s">
        <v>1765</v>
      </c>
      <c r="L284">
        <v>2420</v>
      </c>
      <c r="M284" t="s">
        <v>1766</v>
      </c>
    </row>
    <row r="285" spans="1:16" x14ac:dyDescent="0.3">
      <c r="A285" t="s">
        <v>1767</v>
      </c>
      <c r="C285" t="s">
        <v>1768</v>
      </c>
      <c r="D285">
        <v>2020</v>
      </c>
      <c r="F285" t="s">
        <v>1769</v>
      </c>
      <c r="G285">
        <v>84</v>
      </c>
      <c r="H285">
        <v>2</v>
      </c>
      <c r="I285" s="1">
        <v>43968</v>
      </c>
      <c r="K285" t="s">
        <v>1770</v>
      </c>
      <c r="L285">
        <v>2525</v>
      </c>
      <c r="M285" t="s">
        <v>1771</v>
      </c>
      <c r="P285" t="s">
        <v>119</v>
      </c>
    </row>
    <row r="286" spans="1:16" x14ac:dyDescent="0.3">
      <c r="A286" t="s">
        <v>1772</v>
      </c>
      <c r="D286">
        <v>2020</v>
      </c>
      <c r="F286" t="s">
        <v>1773</v>
      </c>
      <c r="G286">
        <v>50</v>
      </c>
      <c r="H286">
        <v>3</v>
      </c>
      <c r="I286" t="s">
        <v>1774</v>
      </c>
      <c r="K286" t="s">
        <v>1775</v>
      </c>
      <c r="L286">
        <v>2529</v>
      </c>
      <c r="M286" t="s">
        <v>1776</v>
      </c>
      <c r="P286" t="s">
        <v>119</v>
      </c>
    </row>
    <row r="287" spans="1:16" x14ac:dyDescent="0.3">
      <c r="A287" t="s">
        <v>1777</v>
      </c>
      <c r="B287" t="s">
        <v>1778</v>
      </c>
      <c r="C287" t="s">
        <v>1779</v>
      </c>
      <c r="D287">
        <v>2020</v>
      </c>
      <c r="F287" t="s">
        <v>1780</v>
      </c>
      <c r="J287">
        <v>32102726</v>
      </c>
      <c r="K287" t="s">
        <v>1781</v>
      </c>
      <c r="L287">
        <v>2390</v>
      </c>
      <c r="M287" t="s">
        <v>1782</v>
      </c>
      <c r="N287" t="s">
        <v>1783</v>
      </c>
      <c r="P287" t="s">
        <v>845</v>
      </c>
    </row>
    <row r="288" spans="1:16" x14ac:dyDescent="0.3">
      <c r="A288" t="s">
        <v>1784</v>
      </c>
      <c r="B288" t="s">
        <v>1785</v>
      </c>
      <c r="C288" t="s">
        <v>1786</v>
      </c>
      <c r="D288">
        <v>2020</v>
      </c>
      <c r="F288" t="s">
        <v>1787</v>
      </c>
      <c r="G288">
        <v>5</v>
      </c>
      <c r="H288">
        <v>1</v>
      </c>
      <c r="I288">
        <v>6</v>
      </c>
      <c r="K288" t="s">
        <v>1788</v>
      </c>
      <c r="L288">
        <v>2553</v>
      </c>
      <c r="M288" t="s">
        <v>1789</v>
      </c>
      <c r="N288" t="s">
        <v>1790</v>
      </c>
      <c r="P288" t="s">
        <v>491</v>
      </c>
    </row>
    <row r="289" spans="1:16" x14ac:dyDescent="0.3">
      <c r="A289" t="s">
        <v>1791</v>
      </c>
      <c r="B289" t="s">
        <v>1076</v>
      </c>
      <c r="D289">
        <v>2020</v>
      </c>
      <c r="F289" t="s">
        <v>1077</v>
      </c>
      <c r="G289">
        <v>286</v>
      </c>
      <c r="I289">
        <v>112895</v>
      </c>
      <c r="K289" t="s">
        <v>1078</v>
      </c>
      <c r="L289">
        <v>2477</v>
      </c>
      <c r="M289" t="s">
        <v>1792</v>
      </c>
      <c r="N289" t="s">
        <v>165</v>
      </c>
      <c r="P289" t="s">
        <v>113</v>
      </c>
    </row>
    <row r="290" spans="1:16" x14ac:dyDescent="0.3">
      <c r="A290" t="s">
        <v>1793</v>
      </c>
      <c r="B290" t="s">
        <v>1794</v>
      </c>
      <c r="C290" t="s">
        <v>1795</v>
      </c>
      <c r="D290">
        <v>2020</v>
      </c>
      <c r="F290" t="s">
        <v>1796</v>
      </c>
      <c r="G290">
        <v>42</v>
      </c>
      <c r="H290">
        <v>2</v>
      </c>
      <c r="I290" t="s">
        <v>1797</v>
      </c>
      <c r="J290">
        <v>32102777</v>
      </c>
      <c r="K290" t="s">
        <v>1798</v>
      </c>
      <c r="L290">
        <v>2389</v>
      </c>
      <c r="M290" t="s">
        <v>1799</v>
      </c>
      <c r="N290" t="s">
        <v>173</v>
      </c>
      <c r="P290" t="s">
        <v>682</v>
      </c>
    </row>
    <row r="291" spans="1:16" x14ac:dyDescent="0.3">
      <c r="A291" t="s">
        <v>1800</v>
      </c>
      <c r="B291" t="s">
        <v>1801</v>
      </c>
      <c r="C291" t="s">
        <v>1802</v>
      </c>
      <c r="D291">
        <v>2020</v>
      </c>
      <c r="F291" t="s">
        <v>1803</v>
      </c>
      <c r="G291">
        <v>42</v>
      </c>
      <c r="H291">
        <v>0</v>
      </c>
      <c r="I291" t="s">
        <v>1804</v>
      </c>
      <c r="J291">
        <v>32112549</v>
      </c>
      <c r="K291" t="s">
        <v>1805</v>
      </c>
      <c r="L291">
        <v>2317</v>
      </c>
      <c r="M291" t="s">
        <v>1806</v>
      </c>
      <c r="N291" t="s">
        <v>1346</v>
      </c>
      <c r="P291" t="s">
        <v>119</v>
      </c>
    </row>
    <row r="292" spans="1:16" x14ac:dyDescent="0.3">
      <c r="A292" t="s">
        <v>1807</v>
      </c>
      <c r="B292" t="s">
        <v>1808</v>
      </c>
      <c r="C292" t="s">
        <v>1809</v>
      </c>
      <c r="D292">
        <v>2020</v>
      </c>
      <c r="F292" t="s">
        <v>750</v>
      </c>
      <c r="K292" t="s">
        <v>1810</v>
      </c>
      <c r="L292">
        <v>2552</v>
      </c>
      <c r="M292" t="s">
        <v>1811</v>
      </c>
      <c r="N292" t="s">
        <v>1346</v>
      </c>
      <c r="P292" t="s">
        <v>32</v>
      </c>
    </row>
    <row r="293" spans="1:16" x14ac:dyDescent="0.3">
      <c r="A293" t="s">
        <v>1812</v>
      </c>
      <c r="B293" t="s">
        <v>1813</v>
      </c>
      <c r="C293" t="s">
        <v>1814</v>
      </c>
      <c r="D293">
        <v>2020</v>
      </c>
      <c r="F293" t="s">
        <v>750</v>
      </c>
      <c r="K293" t="s">
        <v>1815</v>
      </c>
      <c r="L293">
        <v>2551</v>
      </c>
      <c r="M293" t="s">
        <v>1816</v>
      </c>
      <c r="N293" t="s">
        <v>1346</v>
      </c>
      <c r="P293" t="s">
        <v>55</v>
      </c>
    </row>
    <row r="294" spans="1:16" x14ac:dyDescent="0.3">
      <c r="A294" t="s">
        <v>1817</v>
      </c>
      <c r="B294" t="s">
        <v>1818</v>
      </c>
      <c r="C294" t="s">
        <v>1819</v>
      </c>
      <c r="D294">
        <v>2020</v>
      </c>
      <c r="F294" t="s">
        <v>19</v>
      </c>
      <c r="G294" t="s">
        <v>20</v>
      </c>
      <c r="H294" t="s">
        <v>20</v>
      </c>
      <c r="K294" t="s">
        <v>1820</v>
      </c>
      <c r="L294">
        <v>2526</v>
      </c>
      <c r="M294" t="s">
        <v>1821</v>
      </c>
      <c r="N294" t="s">
        <v>1346</v>
      </c>
      <c r="P294" t="s">
        <v>277</v>
      </c>
    </row>
    <row r="295" spans="1:16" x14ac:dyDescent="0.3">
      <c r="A295" t="s">
        <v>1822</v>
      </c>
      <c r="B295" t="s">
        <v>1823</v>
      </c>
      <c r="D295">
        <v>2020</v>
      </c>
      <c r="F295" t="s">
        <v>1824</v>
      </c>
      <c r="G295">
        <v>9</v>
      </c>
      <c r="H295">
        <v>1</v>
      </c>
      <c r="I295" t="s">
        <v>1825</v>
      </c>
      <c r="J295">
        <v>32102621</v>
      </c>
      <c r="K295" t="s">
        <v>1826</v>
      </c>
      <c r="L295">
        <v>2392</v>
      </c>
      <c r="M295" t="s">
        <v>1827</v>
      </c>
      <c r="N295" t="s">
        <v>201</v>
      </c>
      <c r="P295" t="s">
        <v>119</v>
      </c>
    </row>
    <row r="296" spans="1:16" x14ac:dyDescent="0.3">
      <c r="A296" t="s">
        <v>1828</v>
      </c>
      <c r="B296" t="s">
        <v>1829</v>
      </c>
      <c r="C296" t="s">
        <v>1830</v>
      </c>
      <c r="D296">
        <v>2020</v>
      </c>
      <c r="F296" t="s">
        <v>1831</v>
      </c>
      <c r="G296">
        <v>54</v>
      </c>
      <c r="H296">
        <v>0</v>
      </c>
      <c r="I296" t="s">
        <v>1832</v>
      </c>
      <c r="J296">
        <v>32107910</v>
      </c>
      <c r="K296" t="s">
        <v>1833</v>
      </c>
      <c r="L296">
        <v>2351</v>
      </c>
      <c r="M296" t="s">
        <v>1834</v>
      </c>
      <c r="N296" t="s">
        <v>201</v>
      </c>
      <c r="P296" t="s">
        <v>55</v>
      </c>
    </row>
    <row r="297" spans="1:16" x14ac:dyDescent="0.3">
      <c r="A297" t="s">
        <v>1835</v>
      </c>
      <c r="B297" t="s">
        <v>1836</v>
      </c>
      <c r="D297">
        <v>2020</v>
      </c>
      <c r="F297" t="s">
        <v>469</v>
      </c>
      <c r="K297" t="s">
        <v>1837</v>
      </c>
      <c r="L297">
        <v>2503</v>
      </c>
      <c r="M297" t="s">
        <v>1838</v>
      </c>
      <c r="N297" t="s">
        <v>1839</v>
      </c>
      <c r="P297" t="s">
        <v>32</v>
      </c>
    </row>
    <row r="298" spans="1:16" x14ac:dyDescent="0.3">
      <c r="A298" t="s">
        <v>1840</v>
      </c>
      <c r="B298" t="s">
        <v>1841</v>
      </c>
      <c r="D298">
        <v>2020</v>
      </c>
      <c r="F298" t="s">
        <v>1842</v>
      </c>
      <c r="J298">
        <v>32102928</v>
      </c>
      <c r="K298" t="s">
        <v>1843</v>
      </c>
      <c r="L298">
        <v>2386</v>
      </c>
      <c r="M298" t="s">
        <v>1844</v>
      </c>
      <c r="N298" t="s">
        <v>1845</v>
      </c>
      <c r="P298" t="s">
        <v>277</v>
      </c>
    </row>
    <row r="299" spans="1:16" x14ac:dyDescent="0.3">
      <c r="A299" t="s">
        <v>1846</v>
      </c>
      <c r="B299" t="s">
        <v>1847</v>
      </c>
      <c r="C299" t="s">
        <v>1848</v>
      </c>
      <c r="D299">
        <v>2020</v>
      </c>
      <c r="F299" t="s">
        <v>1803</v>
      </c>
      <c r="G299">
        <v>42</v>
      </c>
      <c r="H299">
        <v>0</v>
      </c>
      <c r="I299" t="s">
        <v>1849</v>
      </c>
      <c r="J299">
        <v>32105052</v>
      </c>
      <c r="K299" t="s">
        <v>1850</v>
      </c>
      <c r="L299">
        <v>2375</v>
      </c>
      <c r="M299" t="s">
        <v>1851</v>
      </c>
      <c r="N299" t="s">
        <v>214</v>
      </c>
      <c r="P299" t="s">
        <v>119</v>
      </c>
    </row>
    <row r="300" spans="1:16" x14ac:dyDescent="0.3">
      <c r="A300" t="s">
        <v>1852</v>
      </c>
      <c r="B300" t="s">
        <v>1853</v>
      </c>
      <c r="C300" t="s">
        <v>1854</v>
      </c>
      <c r="D300">
        <v>2020</v>
      </c>
      <c r="F300" t="s">
        <v>1855</v>
      </c>
      <c r="G300">
        <v>43</v>
      </c>
      <c r="H300">
        <v>0</v>
      </c>
      <c r="I300" t="s">
        <v>1856</v>
      </c>
      <c r="J300">
        <v>32111113</v>
      </c>
      <c r="K300" t="s">
        <v>1857</v>
      </c>
      <c r="L300">
        <v>2328</v>
      </c>
      <c r="M300" t="s">
        <v>1858</v>
      </c>
      <c r="N300" t="s">
        <v>214</v>
      </c>
      <c r="P300" t="s">
        <v>277</v>
      </c>
    </row>
    <row r="301" spans="1:16" x14ac:dyDescent="0.3">
      <c r="A301" t="s">
        <v>1859</v>
      </c>
      <c r="B301" t="s">
        <v>1860</v>
      </c>
      <c r="F301" t="s">
        <v>469</v>
      </c>
      <c r="K301" t="s">
        <v>1861</v>
      </c>
      <c r="L301">
        <v>2573</v>
      </c>
      <c r="M301" t="s">
        <v>1862</v>
      </c>
      <c r="P301" t="s">
        <v>55</v>
      </c>
    </row>
    <row r="302" spans="1:16" x14ac:dyDescent="0.3">
      <c r="A302" t="s">
        <v>1863</v>
      </c>
      <c r="B302" t="s">
        <v>1864</v>
      </c>
      <c r="C302" t="s">
        <v>1865</v>
      </c>
      <c r="D302">
        <v>2020</v>
      </c>
      <c r="F302" t="s">
        <v>1866</v>
      </c>
      <c r="G302">
        <v>58</v>
      </c>
      <c r="H302">
        <v>0</v>
      </c>
      <c r="I302" t="s">
        <v>1867</v>
      </c>
      <c r="J302">
        <v>32108459</v>
      </c>
      <c r="K302" t="s">
        <v>1868</v>
      </c>
      <c r="L302">
        <v>2344</v>
      </c>
      <c r="M302" t="s">
        <v>1869</v>
      </c>
      <c r="N302" t="s">
        <v>214</v>
      </c>
      <c r="P302" t="s">
        <v>119</v>
      </c>
    </row>
    <row r="303" spans="1:16" x14ac:dyDescent="0.3">
      <c r="A303" t="s">
        <v>1870</v>
      </c>
      <c r="B303" t="s">
        <v>1871</v>
      </c>
      <c r="D303">
        <v>2020</v>
      </c>
      <c r="F303" t="s">
        <v>1872</v>
      </c>
      <c r="J303">
        <v>32105304</v>
      </c>
      <c r="K303" t="s">
        <v>1873</v>
      </c>
      <c r="L303">
        <v>2373</v>
      </c>
      <c r="M303" t="s">
        <v>1874</v>
      </c>
      <c r="N303" t="s">
        <v>1875</v>
      </c>
      <c r="P303" t="s">
        <v>869</v>
      </c>
    </row>
    <row r="304" spans="1:16" x14ac:dyDescent="0.3">
      <c r="A304" t="s">
        <v>1876</v>
      </c>
      <c r="B304" t="s">
        <v>1877</v>
      </c>
      <c r="D304">
        <v>2020</v>
      </c>
      <c r="F304" t="s">
        <v>36</v>
      </c>
      <c r="K304" t="s">
        <v>1878</v>
      </c>
      <c r="L304">
        <v>2436</v>
      </c>
      <c r="M304" t="s">
        <v>1879</v>
      </c>
      <c r="N304" t="s">
        <v>1880</v>
      </c>
      <c r="P304" t="s">
        <v>119</v>
      </c>
    </row>
    <row r="305" spans="1:16" x14ac:dyDescent="0.3">
      <c r="A305" t="s">
        <v>1881</v>
      </c>
      <c r="B305" t="s">
        <v>1882</v>
      </c>
      <c r="D305">
        <v>2020</v>
      </c>
      <c r="F305" t="s">
        <v>358</v>
      </c>
      <c r="I305">
        <v>200527</v>
      </c>
      <c r="J305">
        <v>32105562</v>
      </c>
      <c r="K305" t="s">
        <v>1883</v>
      </c>
      <c r="L305">
        <v>2371</v>
      </c>
      <c r="M305" t="s">
        <v>1884</v>
      </c>
      <c r="N305" t="s">
        <v>1885</v>
      </c>
      <c r="P305" t="s">
        <v>277</v>
      </c>
    </row>
    <row r="306" spans="1:16" x14ac:dyDescent="0.3">
      <c r="A306" t="s">
        <v>1886</v>
      </c>
      <c r="B306" t="s">
        <v>1887</v>
      </c>
      <c r="C306" t="s">
        <v>1888</v>
      </c>
      <c r="D306">
        <v>2020</v>
      </c>
      <c r="F306" t="s">
        <v>455</v>
      </c>
      <c r="K306" t="s">
        <v>1889</v>
      </c>
      <c r="L306">
        <v>2253</v>
      </c>
      <c r="M306" t="s">
        <v>1890</v>
      </c>
      <c r="N306" t="s">
        <v>1891</v>
      </c>
      <c r="P306" t="s">
        <v>32</v>
      </c>
    </row>
    <row r="307" spans="1:16" x14ac:dyDescent="0.3">
      <c r="A307" t="s">
        <v>1892</v>
      </c>
      <c r="B307" t="s">
        <v>1893</v>
      </c>
      <c r="C307" t="s">
        <v>1894</v>
      </c>
      <c r="D307">
        <v>2020</v>
      </c>
      <c r="F307" t="s">
        <v>1077</v>
      </c>
      <c r="I307">
        <v>112903</v>
      </c>
      <c r="K307" t="s">
        <v>1895</v>
      </c>
      <c r="L307">
        <v>2469</v>
      </c>
      <c r="M307" t="s">
        <v>1896</v>
      </c>
      <c r="N307" t="s">
        <v>1897</v>
      </c>
      <c r="P307" t="s">
        <v>113</v>
      </c>
    </row>
    <row r="308" spans="1:16" x14ac:dyDescent="0.3">
      <c r="A308" t="s">
        <v>1898</v>
      </c>
      <c r="B308" t="s">
        <v>1899</v>
      </c>
      <c r="C308" t="s">
        <v>1900</v>
      </c>
      <c r="D308">
        <v>2020</v>
      </c>
      <c r="F308" t="s">
        <v>1901</v>
      </c>
      <c r="G308">
        <v>69</v>
      </c>
      <c r="H308">
        <v>8</v>
      </c>
      <c r="I308" t="s">
        <v>1902</v>
      </c>
      <c r="J308">
        <v>32106216</v>
      </c>
      <c r="K308" t="s">
        <v>1903</v>
      </c>
      <c r="L308">
        <v>2361</v>
      </c>
      <c r="M308" t="s">
        <v>1904</v>
      </c>
      <c r="N308" t="s">
        <v>1252</v>
      </c>
      <c r="P308" t="s">
        <v>428</v>
      </c>
    </row>
    <row r="309" spans="1:16" x14ac:dyDescent="0.3">
      <c r="A309" t="s">
        <v>1905</v>
      </c>
      <c r="B309" t="s">
        <v>1906</v>
      </c>
      <c r="D309">
        <v>2020</v>
      </c>
      <c r="F309" t="s">
        <v>351</v>
      </c>
      <c r="I309">
        <v>101606</v>
      </c>
      <c r="K309" t="s">
        <v>1907</v>
      </c>
      <c r="L309">
        <v>2462</v>
      </c>
      <c r="M309" t="s">
        <v>1908</v>
      </c>
      <c r="N309" t="s">
        <v>1616</v>
      </c>
      <c r="P309" t="s">
        <v>32</v>
      </c>
    </row>
    <row r="310" spans="1:16" x14ac:dyDescent="0.3">
      <c r="A310" t="s">
        <v>1909</v>
      </c>
      <c r="B310" t="s">
        <v>1910</v>
      </c>
      <c r="D310">
        <v>2020</v>
      </c>
      <c r="F310" t="s">
        <v>88</v>
      </c>
      <c r="K310" t="s">
        <v>1911</v>
      </c>
      <c r="L310">
        <v>2448</v>
      </c>
      <c r="M310" t="s">
        <v>1912</v>
      </c>
      <c r="N310" t="s">
        <v>1616</v>
      </c>
      <c r="P310" t="s">
        <v>32</v>
      </c>
    </row>
    <row r="311" spans="1:16" x14ac:dyDescent="0.3">
      <c r="A311" t="s">
        <v>1913</v>
      </c>
      <c r="B311" t="s">
        <v>1914</v>
      </c>
      <c r="C311" t="s">
        <v>1915</v>
      </c>
      <c r="D311">
        <v>2020</v>
      </c>
      <c r="F311" t="s">
        <v>1916</v>
      </c>
      <c r="I311" s="1">
        <v>43835</v>
      </c>
      <c r="J311">
        <v>32108495</v>
      </c>
      <c r="K311" t="s">
        <v>1917</v>
      </c>
      <c r="L311">
        <v>2342</v>
      </c>
      <c r="M311" t="s">
        <v>1918</v>
      </c>
      <c r="N311" t="s">
        <v>1919</v>
      </c>
      <c r="P311" t="s">
        <v>113</v>
      </c>
    </row>
    <row r="312" spans="1:16" x14ac:dyDescent="0.3">
      <c r="A312" t="s">
        <v>1920</v>
      </c>
      <c r="B312" t="s">
        <v>1921</v>
      </c>
      <c r="C312" t="s">
        <v>1922</v>
      </c>
      <c r="D312">
        <v>2020</v>
      </c>
      <c r="F312" t="s">
        <v>265</v>
      </c>
      <c r="G312">
        <v>18</v>
      </c>
      <c r="H312">
        <v>1</v>
      </c>
      <c r="I312" s="1">
        <v>43833</v>
      </c>
      <c r="K312" t="s">
        <v>1923</v>
      </c>
      <c r="L312">
        <v>2535</v>
      </c>
      <c r="M312" t="s">
        <v>1924</v>
      </c>
      <c r="N312" t="s">
        <v>1925</v>
      </c>
      <c r="P312" t="s">
        <v>119</v>
      </c>
    </row>
    <row r="313" spans="1:16" x14ac:dyDescent="0.3">
      <c r="A313" t="s">
        <v>1926</v>
      </c>
      <c r="B313" t="s">
        <v>1927</v>
      </c>
      <c r="C313" t="s">
        <v>1928</v>
      </c>
      <c r="D313">
        <v>2020</v>
      </c>
      <c r="F313" t="s">
        <v>1929</v>
      </c>
      <c r="I313" s="1">
        <v>43833</v>
      </c>
      <c r="K313" t="s">
        <v>1930</v>
      </c>
      <c r="L313">
        <v>2548</v>
      </c>
      <c r="M313" t="s">
        <v>1931</v>
      </c>
      <c r="N313" t="s">
        <v>1932</v>
      </c>
      <c r="P313" t="s">
        <v>491</v>
      </c>
    </row>
    <row r="314" spans="1:16" x14ac:dyDescent="0.3">
      <c r="A314" t="s">
        <v>1933</v>
      </c>
      <c r="B314" t="s">
        <v>1934</v>
      </c>
      <c r="D314">
        <v>2020</v>
      </c>
      <c r="F314" t="s">
        <v>1935</v>
      </c>
      <c r="G314">
        <v>186</v>
      </c>
      <c r="H314">
        <v>8</v>
      </c>
      <c r="I314">
        <v>254</v>
      </c>
      <c r="J314">
        <v>32108071</v>
      </c>
      <c r="K314" t="s">
        <v>1936</v>
      </c>
      <c r="L314">
        <v>2349</v>
      </c>
      <c r="M314" t="s">
        <v>1937</v>
      </c>
      <c r="N314" t="s">
        <v>1938</v>
      </c>
      <c r="P314" t="s">
        <v>119</v>
      </c>
    </row>
    <row r="315" spans="1:16" x14ac:dyDescent="0.3">
      <c r="A315" t="s">
        <v>1939</v>
      </c>
      <c r="B315" t="s">
        <v>1571</v>
      </c>
      <c r="C315" t="s">
        <v>1940</v>
      </c>
      <c r="D315">
        <v>2020</v>
      </c>
      <c r="F315" t="s">
        <v>183</v>
      </c>
      <c r="G315">
        <v>395</v>
      </c>
      <c r="H315">
        <v>10225</v>
      </c>
      <c r="I315">
        <v>676</v>
      </c>
      <c r="K315" t="s">
        <v>1941</v>
      </c>
      <c r="L315">
        <v>2567</v>
      </c>
      <c r="M315" t="s">
        <v>1942</v>
      </c>
      <c r="N315" t="s">
        <v>1574</v>
      </c>
      <c r="P315" t="s">
        <v>119</v>
      </c>
    </row>
    <row r="316" spans="1:16" x14ac:dyDescent="0.3">
      <c r="A316" t="s">
        <v>1943</v>
      </c>
      <c r="B316" t="s">
        <v>1944</v>
      </c>
      <c r="C316" t="s">
        <v>1945</v>
      </c>
      <c r="D316">
        <v>2020</v>
      </c>
      <c r="F316" t="s">
        <v>1946</v>
      </c>
      <c r="G316">
        <v>9</v>
      </c>
      <c r="H316">
        <v>1</v>
      </c>
      <c r="I316" s="1">
        <v>43838</v>
      </c>
      <c r="K316" t="s">
        <v>1947</v>
      </c>
      <c r="L316">
        <v>2544</v>
      </c>
      <c r="M316" t="s">
        <v>1948</v>
      </c>
      <c r="N316" t="s">
        <v>1949</v>
      </c>
      <c r="P316" t="s">
        <v>55</v>
      </c>
    </row>
    <row r="317" spans="1:16" x14ac:dyDescent="0.3">
      <c r="A317" t="s">
        <v>1950</v>
      </c>
      <c r="B317" t="s">
        <v>1951</v>
      </c>
      <c r="C317" t="s">
        <v>1952</v>
      </c>
      <c r="D317">
        <v>2020</v>
      </c>
      <c r="F317" t="s">
        <v>1953</v>
      </c>
      <c r="J317">
        <v>32109279</v>
      </c>
      <c r="K317" t="s">
        <v>1954</v>
      </c>
      <c r="L317">
        <v>2334</v>
      </c>
      <c r="M317" t="s">
        <v>1955</v>
      </c>
      <c r="N317" t="s">
        <v>576</v>
      </c>
      <c r="P317" t="s">
        <v>32</v>
      </c>
    </row>
    <row r="318" spans="1:16" x14ac:dyDescent="0.3">
      <c r="A318" t="s">
        <v>1956</v>
      </c>
      <c r="B318" t="s">
        <v>1957</v>
      </c>
      <c r="C318" t="s">
        <v>1958</v>
      </c>
      <c r="D318">
        <v>2020</v>
      </c>
      <c r="F318" t="s">
        <v>1803</v>
      </c>
      <c r="G318">
        <v>42</v>
      </c>
      <c r="H318">
        <v>0</v>
      </c>
      <c r="I318" t="s">
        <v>1959</v>
      </c>
      <c r="J318">
        <v>32108460</v>
      </c>
      <c r="K318" t="s">
        <v>1960</v>
      </c>
      <c r="L318">
        <v>2343</v>
      </c>
      <c r="M318" t="s">
        <v>1961</v>
      </c>
      <c r="N318" t="s">
        <v>576</v>
      </c>
      <c r="P318" t="s">
        <v>119</v>
      </c>
    </row>
    <row r="319" spans="1:16" x14ac:dyDescent="0.3">
      <c r="A319" t="s">
        <v>1962</v>
      </c>
      <c r="B319" t="s">
        <v>1963</v>
      </c>
      <c r="C319" t="s">
        <v>1964</v>
      </c>
      <c r="D319">
        <v>2020</v>
      </c>
      <c r="F319" t="s">
        <v>1965</v>
      </c>
      <c r="J319">
        <v>32102856</v>
      </c>
      <c r="K319" t="s">
        <v>1966</v>
      </c>
      <c r="L319">
        <v>2387</v>
      </c>
      <c r="M319" t="s">
        <v>1967</v>
      </c>
      <c r="N319" t="s">
        <v>1968</v>
      </c>
      <c r="P319" t="s">
        <v>1736</v>
      </c>
    </row>
    <row r="320" spans="1:16" x14ac:dyDescent="0.3">
      <c r="A320" t="s">
        <v>1969</v>
      </c>
      <c r="B320" t="s">
        <v>1970</v>
      </c>
      <c r="D320">
        <v>2020</v>
      </c>
      <c r="F320" t="s">
        <v>1971</v>
      </c>
      <c r="G320">
        <v>368</v>
      </c>
      <c r="I320" t="s">
        <v>1972</v>
      </c>
      <c r="J320">
        <v>32111649</v>
      </c>
      <c r="K320" t="s">
        <v>1973</v>
      </c>
      <c r="L320">
        <v>2322</v>
      </c>
      <c r="M320" t="s">
        <v>1974</v>
      </c>
      <c r="N320" t="s">
        <v>1975</v>
      </c>
      <c r="P320" t="s">
        <v>119</v>
      </c>
    </row>
    <row r="321" spans="1:16" x14ac:dyDescent="0.3">
      <c r="A321" t="s">
        <v>1976</v>
      </c>
      <c r="B321" t="s">
        <v>1977</v>
      </c>
      <c r="C321" t="s">
        <v>1978</v>
      </c>
      <c r="D321">
        <v>2020</v>
      </c>
      <c r="F321" t="s">
        <v>1831</v>
      </c>
      <c r="G321">
        <v>54</v>
      </c>
      <c r="H321">
        <v>0</v>
      </c>
      <c r="I321" t="s">
        <v>1979</v>
      </c>
      <c r="J321">
        <v>32107911</v>
      </c>
      <c r="K321" t="s">
        <v>1980</v>
      </c>
      <c r="L321">
        <v>2350</v>
      </c>
      <c r="M321" t="s">
        <v>1981</v>
      </c>
      <c r="N321" t="s">
        <v>556</v>
      </c>
      <c r="P321" t="s">
        <v>491</v>
      </c>
    </row>
    <row r="322" spans="1:16" x14ac:dyDescent="0.3">
      <c r="A322" t="s">
        <v>1982</v>
      </c>
      <c r="B322" t="s">
        <v>1983</v>
      </c>
      <c r="D322">
        <v>2020</v>
      </c>
      <c r="F322" t="s">
        <v>1971</v>
      </c>
      <c r="G322">
        <v>368</v>
      </c>
      <c r="I322" t="s">
        <v>1984</v>
      </c>
      <c r="J322">
        <v>32107254</v>
      </c>
      <c r="K322" t="s">
        <v>1985</v>
      </c>
      <c r="L322">
        <v>2355</v>
      </c>
      <c r="M322" t="s">
        <v>1986</v>
      </c>
      <c r="N322" t="s">
        <v>1987</v>
      </c>
      <c r="P322" t="s">
        <v>119</v>
      </c>
    </row>
    <row r="323" spans="1:16" x14ac:dyDescent="0.3">
      <c r="A323" t="s">
        <v>1988</v>
      </c>
      <c r="B323" t="s">
        <v>1989</v>
      </c>
      <c r="C323" t="s">
        <v>1990</v>
      </c>
      <c r="D323">
        <v>2020</v>
      </c>
      <c r="F323" t="s">
        <v>19</v>
      </c>
      <c r="G323" t="s">
        <v>20</v>
      </c>
      <c r="H323" t="s">
        <v>20</v>
      </c>
      <c r="K323" t="s">
        <v>1991</v>
      </c>
      <c r="L323">
        <v>2527</v>
      </c>
      <c r="M323" t="s">
        <v>1992</v>
      </c>
      <c r="N323" t="s">
        <v>786</v>
      </c>
      <c r="P323" t="s">
        <v>1993</v>
      </c>
    </row>
    <row r="324" spans="1:16" x14ac:dyDescent="0.3">
      <c r="A324" t="s">
        <v>1994</v>
      </c>
      <c r="B324" t="s">
        <v>1995</v>
      </c>
      <c r="C324" t="s">
        <v>1996</v>
      </c>
      <c r="F324" t="s">
        <v>183</v>
      </c>
      <c r="K324" t="s">
        <v>1997</v>
      </c>
      <c r="L324">
        <v>2562</v>
      </c>
      <c r="M324" t="s">
        <v>1998</v>
      </c>
      <c r="P324" t="s">
        <v>491</v>
      </c>
    </row>
    <row r="325" spans="1:16" x14ac:dyDescent="0.3">
      <c r="A325" t="s">
        <v>1999</v>
      </c>
      <c r="B325" t="s">
        <v>2000</v>
      </c>
      <c r="D325">
        <v>2020</v>
      </c>
      <c r="F325" t="s">
        <v>403</v>
      </c>
      <c r="I325">
        <v>104759</v>
      </c>
      <c r="K325" t="s">
        <v>2001</v>
      </c>
      <c r="L325">
        <v>2479</v>
      </c>
      <c r="M325" t="s">
        <v>2002</v>
      </c>
      <c r="N325" t="s">
        <v>2003</v>
      </c>
      <c r="P325" t="s">
        <v>577</v>
      </c>
    </row>
    <row r="326" spans="1:16" x14ac:dyDescent="0.3">
      <c r="A326" t="s">
        <v>2004</v>
      </c>
      <c r="B326" t="s">
        <v>2005</v>
      </c>
      <c r="D326">
        <v>2020</v>
      </c>
      <c r="F326" t="s">
        <v>2006</v>
      </c>
      <c r="K326" t="s">
        <v>2007</v>
      </c>
      <c r="L326">
        <v>2518</v>
      </c>
      <c r="M326" t="s">
        <v>2008</v>
      </c>
      <c r="N326" t="s">
        <v>2009</v>
      </c>
      <c r="P326" t="s">
        <v>113</v>
      </c>
    </row>
    <row r="327" spans="1:16" x14ac:dyDescent="0.3">
      <c r="A327" t="s">
        <v>2010</v>
      </c>
      <c r="B327" t="s">
        <v>2011</v>
      </c>
      <c r="C327" t="s">
        <v>2012</v>
      </c>
      <c r="D327">
        <v>2020</v>
      </c>
      <c r="F327" t="s">
        <v>103</v>
      </c>
      <c r="K327" t="s">
        <v>2013</v>
      </c>
      <c r="L327">
        <v>2254</v>
      </c>
      <c r="M327" t="s">
        <v>2014</v>
      </c>
      <c r="N327" t="s">
        <v>2015</v>
      </c>
      <c r="P327" t="s">
        <v>55</v>
      </c>
    </row>
    <row r="328" spans="1:16" x14ac:dyDescent="0.3">
      <c r="A328" t="s">
        <v>2016</v>
      </c>
      <c r="B328" t="s">
        <v>2017</v>
      </c>
      <c r="C328" t="s">
        <v>2018</v>
      </c>
      <c r="D328">
        <v>2020</v>
      </c>
      <c r="F328" t="s">
        <v>2019</v>
      </c>
      <c r="J328">
        <v>32105090</v>
      </c>
      <c r="K328" t="s">
        <v>2020</v>
      </c>
      <c r="L328">
        <v>2374</v>
      </c>
      <c r="M328" t="s">
        <v>2021</v>
      </c>
      <c r="N328" t="s">
        <v>2022</v>
      </c>
      <c r="P328" t="s">
        <v>399</v>
      </c>
    </row>
    <row r="329" spans="1:16" x14ac:dyDescent="0.3">
      <c r="A329" t="s">
        <v>2023</v>
      </c>
      <c r="B329" t="s">
        <v>2024</v>
      </c>
      <c r="C329" t="s">
        <v>2025</v>
      </c>
      <c r="D329">
        <v>2020</v>
      </c>
      <c r="F329" t="s">
        <v>955</v>
      </c>
      <c r="G329">
        <v>9</v>
      </c>
      <c r="H329">
        <v>3</v>
      </c>
      <c r="K329" t="s">
        <v>2026</v>
      </c>
      <c r="L329">
        <v>2556</v>
      </c>
      <c r="M329" t="s">
        <v>2027</v>
      </c>
      <c r="N329" t="s">
        <v>2028</v>
      </c>
      <c r="P329" t="s">
        <v>55</v>
      </c>
    </row>
    <row r="330" spans="1:16" x14ac:dyDescent="0.3">
      <c r="A330" t="s">
        <v>2029</v>
      </c>
      <c r="B330" t="s">
        <v>2030</v>
      </c>
      <c r="D330">
        <v>2020</v>
      </c>
      <c r="F330" t="s">
        <v>1971</v>
      </c>
      <c r="G330">
        <v>368</v>
      </c>
      <c r="I330" t="s">
        <v>2031</v>
      </c>
      <c r="J330">
        <v>32111656</v>
      </c>
      <c r="K330" t="s">
        <v>2032</v>
      </c>
      <c r="L330">
        <v>2321</v>
      </c>
      <c r="M330" t="s">
        <v>2033</v>
      </c>
      <c r="N330" t="s">
        <v>2034</v>
      </c>
      <c r="P330" t="s">
        <v>119</v>
      </c>
    </row>
    <row r="331" spans="1:16" x14ac:dyDescent="0.3">
      <c r="A331" t="s">
        <v>2035</v>
      </c>
      <c r="B331" t="s">
        <v>2036</v>
      </c>
      <c r="C331" t="s">
        <v>2037</v>
      </c>
      <c r="D331">
        <v>2020</v>
      </c>
      <c r="F331" t="s">
        <v>2038</v>
      </c>
      <c r="K331" t="s">
        <v>2039</v>
      </c>
      <c r="L331">
        <v>2431</v>
      </c>
      <c r="M331" t="s">
        <v>2040</v>
      </c>
      <c r="N331" t="s">
        <v>2041</v>
      </c>
    </row>
    <row r="332" spans="1:16" x14ac:dyDescent="0.3">
      <c r="A332" t="s">
        <v>2042</v>
      </c>
      <c r="B332" t="s">
        <v>2043</v>
      </c>
      <c r="C332" t="s">
        <v>2044</v>
      </c>
      <c r="D332">
        <v>2020</v>
      </c>
      <c r="F332" t="s">
        <v>2045</v>
      </c>
      <c r="G332">
        <v>10</v>
      </c>
      <c r="H332">
        <v>1</v>
      </c>
      <c r="K332" t="s">
        <v>2046</v>
      </c>
      <c r="L332">
        <v>2537</v>
      </c>
      <c r="M332" t="s">
        <v>2047</v>
      </c>
      <c r="N332" t="s">
        <v>2048</v>
      </c>
      <c r="P332" t="s">
        <v>2049</v>
      </c>
    </row>
    <row r="333" spans="1:16" x14ac:dyDescent="0.3">
      <c r="A333" t="s">
        <v>2050</v>
      </c>
      <c r="B333" t="s">
        <v>2051</v>
      </c>
      <c r="C333" t="s">
        <v>2052</v>
      </c>
      <c r="D333">
        <v>2020</v>
      </c>
      <c r="F333" t="s">
        <v>2053</v>
      </c>
      <c r="J333">
        <v>32112336</v>
      </c>
      <c r="K333" t="s">
        <v>2054</v>
      </c>
      <c r="L333">
        <v>2318</v>
      </c>
      <c r="M333" t="s">
        <v>2055</v>
      </c>
      <c r="N333" t="s">
        <v>1198</v>
      </c>
      <c r="P333" t="s">
        <v>549</v>
      </c>
    </row>
    <row r="334" spans="1:16" x14ac:dyDescent="0.3">
      <c r="A334" t="s">
        <v>2056</v>
      </c>
      <c r="B334" t="s">
        <v>2057</v>
      </c>
      <c r="C334" t="s">
        <v>2058</v>
      </c>
      <c r="D334">
        <v>2020</v>
      </c>
      <c r="F334" t="s">
        <v>2059</v>
      </c>
      <c r="G334">
        <v>36</v>
      </c>
      <c r="H334">
        <v>0</v>
      </c>
      <c r="I334" t="s">
        <v>1959</v>
      </c>
      <c r="J334">
        <v>32111114</v>
      </c>
      <c r="K334" t="s">
        <v>2060</v>
      </c>
      <c r="L334">
        <v>2327</v>
      </c>
      <c r="M334" t="s">
        <v>2061</v>
      </c>
      <c r="N334" t="s">
        <v>1198</v>
      </c>
      <c r="P334" t="s">
        <v>1536</v>
      </c>
    </row>
    <row r="335" spans="1:16" x14ac:dyDescent="0.3">
      <c r="A335" t="s">
        <v>2062</v>
      </c>
      <c r="B335" t="s">
        <v>2063</v>
      </c>
      <c r="C335" t="s">
        <v>2064</v>
      </c>
      <c r="D335">
        <v>2020</v>
      </c>
      <c r="F335" t="s">
        <v>19</v>
      </c>
      <c r="G335" t="s">
        <v>20</v>
      </c>
      <c r="H335" t="s">
        <v>20</v>
      </c>
      <c r="K335" t="s">
        <v>2065</v>
      </c>
      <c r="L335">
        <v>2524</v>
      </c>
      <c r="M335" t="s">
        <v>2066</v>
      </c>
      <c r="N335" t="s">
        <v>2067</v>
      </c>
      <c r="P335" t="s">
        <v>439</v>
      </c>
    </row>
    <row r="336" spans="1:16" x14ac:dyDescent="0.3">
      <c r="A336" t="s">
        <v>2068</v>
      </c>
      <c r="B336" t="s">
        <v>2069</v>
      </c>
      <c r="C336" t="s">
        <v>2070</v>
      </c>
      <c r="D336">
        <v>2020</v>
      </c>
      <c r="F336" t="s">
        <v>19</v>
      </c>
      <c r="G336" t="s">
        <v>20</v>
      </c>
      <c r="H336" t="s">
        <v>20</v>
      </c>
      <c r="K336" t="s">
        <v>2071</v>
      </c>
      <c r="L336">
        <v>2523</v>
      </c>
      <c r="M336" t="s">
        <v>2072</v>
      </c>
      <c r="N336" t="s">
        <v>2067</v>
      </c>
      <c r="P336" t="s">
        <v>119</v>
      </c>
    </row>
    <row r="337" spans="1:16" x14ac:dyDescent="0.3">
      <c r="A337" t="s">
        <v>2073</v>
      </c>
      <c r="B337" t="s">
        <v>2074</v>
      </c>
      <c r="D337">
        <v>2020</v>
      </c>
      <c r="F337" t="s">
        <v>1527</v>
      </c>
      <c r="K337" t="s">
        <v>2075</v>
      </c>
      <c r="L337">
        <v>2488</v>
      </c>
      <c r="M337" t="s">
        <v>2076</v>
      </c>
      <c r="N337" t="s">
        <v>2067</v>
      </c>
      <c r="P337" t="s">
        <v>491</v>
      </c>
    </row>
    <row r="338" spans="1:16" x14ac:dyDescent="0.3">
      <c r="A338" t="s">
        <v>2077</v>
      </c>
      <c r="B338" t="s">
        <v>2078</v>
      </c>
      <c r="D338">
        <v>2020</v>
      </c>
      <c r="F338" t="s">
        <v>2079</v>
      </c>
      <c r="G338">
        <v>100</v>
      </c>
      <c r="H338">
        <v>0</v>
      </c>
      <c r="I338" t="s">
        <v>2080</v>
      </c>
      <c r="J338">
        <v>32108458</v>
      </c>
      <c r="K338" t="s">
        <v>2081</v>
      </c>
      <c r="L338">
        <v>2345</v>
      </c>
      <c r="M338" t="s">
        <v>2082</v>
      </c>
      <c r="N338" t="s">
        <v>201</v>
      </c>
      <c r="P338" t="s">
        <v>119</v>
      </c>
    </row>
    <row r="339" spans="1:16" x14ac:dyDescent="0.3">
      <c r="A339" t="s">
        <v>2083</v>
      </c>
      <c r="B339" t="s">
        <v>2084</v>
      </c>
      <c r="C339" t="s">
        <v>2085</v>
      </c>
      <c r="D339">
        <v>2020</v>
      </c>
      <c r="F339" t="s">
        <v>1245</v>
      </c>
      <c r="K339" t="s">
        <v>2086</v>
      </c>
      <c r="L339">
        <v>2426</v>
      </c>
      <c r="M339" t="s">
        <v>2087</v>
      </c>
      <c r="N339" t="s">
        <v>2088</v>
      </c>
      <c r="P339" t="s">
        <v>55</v>
      </c>
    </row>
    <row r="340" spans="1:16" x14ac:dyDescent="0.3">
      <c r="A340" t="s">
        <v>2089</v>
      </c>
      <c r="B340" t="s">
        <v>2090</v>
      </c>
      <c r="C340" t="s">
        <v>2091</v>
      </c>
      <c r="D340">
        <v>2020</v>
      </c>
      <c r="F340" t="s">
        <v>2092</v>
      </c>
      <c r="K340" t="s">
        <v>2093</v>
      </c>
      <c r="L340">
        <v>2532</v>
      </c>
      <c r="M340" t="s">
        <v>2094</v>
      </c>
      <c r="N340" t="s">
        <v>2095</v>
      </c>
      <c r="P340" t="s">
        <v>148</v>
      </c>
    </row>
    <row r="341" spans="1:16" x14ac:dyDescent="0.3">
      <c r="A341" t="s">
        <v>2096</v>
      </c>
      <c r="B341" t="s">
        <v>2097</v>
      </c>
      <c r="C341" t="s">
        <v>2098</v>
      </c>
      <c r="D341">
        <v>2020</v>
      </c>
      <c r="F341" t="s">
        <v>1866</v>
      </c>
      <c r="G341">
        <v>58</v>
      </c>
      <c r="H341">
        <v>0</v>
      </c>
      <c r="I341" t="s">
        <v>2099</v>
      </c>
      <c r="J341">
        <v>32107909</v>
      </c>
      <c r="K341" t="s">
        <v>2100</v>
      </c>
      <c r="L341">
        <v>2352</v>
      </c>
      <c r="M341" t="s">
        <v>2101</v>
      </c>
      <c r="N341" t="s">
        <v>2102</v>
      </c>
      <c r="P341" t="s">
        <v>32</v>
      </c>
    </row>
    <row r="342" spans="1:16" x14ac:dyDescent="0.3">
      <c r="A342" t="s">
        <v>2103</v>
      </c>
      <c r="B342" t="s">
        <v>2104</v>
      </c>
      <c r="C342" t="s">
        <v>2105</v>
      </c>
      <c r="D342">
        <v>2020</v>
      </c>
      <c r="F342" t="s">
        <v>2106</v>
      </c>
      <c r="G342">
        <v>22</v>
      </c>
      <c r="H342" t="s">
        <v>2107</v>
      </c>
      <c r="I342" s="1">
        <v>43851</v>
      </c>
      <c r="J342">
        <v>32105049</v>
      </c>
      <c r="L342">
        <v>2376</v>
      </c>
      <c r="M342" t="s">
        <v>2108</v>
      </c>
      <c r="N342" t="s">
        <v>2109</v>
      </c>
      <c r="P342" t="s">
        <v>277</v>
      </c>
    </row>
    <row r="343" spans="1:16" x14ac:dyDescent="0.3">
      <c r="A343" t="s">
        <v>2110</v>
      </c>
      <c r="B343" t="s">
        <v>2111</v>
      </c>
      <c r="C343" t="s">
        <v>2112</v>
      </c>
      <c r="D343">
        <v>2020</v>
      </c>
      <c r="F343" t="s">
        <v>2092</v>
      </c>
      <c r="K343" t="s">
        <v>2113</v>
      </c>
      <c r="L343">
        <v>2534</v>
      </c>
      <c r="M343" t="s">
        <v>2114</v>
      </c>
      <c r="N343" t="s">
        <v>2115</v>
      </c>
      <c r="P343" t="s">
        <v>119</v>
      </c>
    </row>
    <row r="344" spans="1:16" x14ac:dyDescent="0.3">
      <c r="A344" t="s">
        <v>2116</v>
      </c>
      <c r="B344" t="s">
        <v>2117</v>
      </c>
      <c r="C344" t="s">
        <v>2118</v>
      </c>
      <c r="D344">
        <v>2020</v>
      </c>
      <c r="F344" t="s">
        <v>2092</v>
      </c>
      <c r="K344" t="s">
        <v>2119</v>
      </c>
      <c r="L344">
        <v>2533</v>
      </c>
      <c r="M344" t="s">
        <v>2120</v>
      </c>
      <c r="N344" t="s">
        <v>2121</v>
      </c>
      <c r="P344" t="s">
        <v>113</v>
      </c>
    </row>
    <row r="345" spans="1:16" x14ac:dyDescent="0.3">
      <c r="A345" t="s">
        <v>2122</v>
      </c>
      <c r="B345" t="s">
        <v>2123</v>
      </c>
      <c r="C345" t="s">
        <v>2124</v>
      </c>
      <c r="F345" t="s">
        <v>2125</v>
      </c>
      <c r="K345" t="s">
        <v>2126</v>
      </c>
      <c r="L345">
        <v>2561</v>
      </c>
      <c r="M345" t="s">
        <v>2127</v>
      </c>
      <c r="P345" t="s">
        <v>119</v>
      </c>
    </row>
    <row r="346" spans="1:16" x14ac:dyDescent="0.3">
      <c r="A346" t="s">
        <v>2128</v>
      </c>
      <c r="B346" t="s">
        <v>2129</v>
      </c>
      <c r="C346" t="s">
        <v>2130</v>
      </c>
      <c r="D346">
        <v>2020</v>
      </c>
      <c r="F346" t="s">
        <v>2131</v>
      </c>
      <c r="I346">
        <v>117477</v>
      </c>
      <c r="K346" t="s">
        <v>2132</v>
      </c>
      <c r="L346">
        <v>2502</v>
      </c>
      <c r="M346" t="s">
        <v>2133</v>
      </c>
      <c r="N346" t="s">
        <v>2134</v>
      </c>
      <c r="P346" t="s">
        <v>48</v>
      </c>
    </row>
    <row r="347" spans="1:16" x14ac:dyDescent="0.3">
      <c r="A347" t="s">
        <v>2135</v>
      </c>
      <c r="B347" t="s">
        <v>2136</v>
      </c>
      <c r="D347">
        <v>2020</v>
      </c>
      <c r="F347" t="s">
        <v>1490</v>
      </c>
      <c r="J347">
        <v>32109274</v>
      </c>
      <c r="K347" t="s">
        <v>2137</v>
      </c>
      <c r="L347">
        <v>2335</v>
      </c>
      <c r="M347" t="s">
        <v>2138</v>
      </c>
      <c r="N347" t="s">
        <v>2139</v>
      </c>
      <c r="P347" t="s">
        <v>119</v>
      </c>
    </row>
    <row r="348" spans="1:16" x14ac:dyDescent="0.3">
      <c r="A348" t="s">
        <v>2140</v>
      </c>
      <c r="B348" t="s">
        <v>2141</v>
      </c>
      <c r="C348" t="s">
        <v>2142</v>
      </c>
      <c r="D348">
        <v>2020</v>
      </c>
      <c r="F348" t="s">
        <v>2143</v>
      </c>
      <c r="G348">
        <v>11</v>
      </c>
      <c r="K348" t="s">
        <v>2144</v>
      </c>
      <c r="L348">
        <v>2543</v>
      </c>
      <c r="M348" t="s">
        <v>2145</v>
      </c>
      <c r="N348" t="s">
        <v>2146</v>
      </c>
      <c r="P348" t="s">
        <v>2147</v>
      </c>
    </row>
    <row r="349" spans="1:16" x14ac:dyDescent="0.3">
      <c r="A349" t="s">
        <v>2148</v>
      </c>
      <c r="B349" t="s">
        <v>1648</v>
      </c>
      <c r="C349" t="s">
        <v>2149</v>
      </c>
      <c r="D349">
        <v>2020</v>
      </c>
      <c r="F349" t="s">
        <v>1650</v>
      </c>
      <c r="K349" t="s">
        <v>2150</v>
      </c>
      <c r="L349">
        <v>2531</v>
      </c>
      <c r="M349" t="s">
        <v>2151</v>
      </c>
      <c r="N349" t="s">
        <v>1653</v>
      </c>
      <c r="P349" t="s">
        <v>142</v>
      </c>
    </row>
    <row r="350" spans="1:16" x14ac:dyDescent="0.3">
      <c r="A350" t="s">
        <v>2152</v>
      </c>
      <c r="B350" t="s">
        <v>2153</v>
      </c>
      <c r="D350">
        <v>2020</v>
      </c>
      <c r="F350" t="s">
        <v>1971</v>
      </c>
      <c r="G350">
        <v>368</v>
      </c>
      <c r="I350" t="s">
        <v>2154</v>
      </c>
      <c r="J350">
        <v>32102793</v>
      </c>
      <c r="K350" t="s">
        <v>2155</v>
      </c>
      <c r="L350">
        <v>2388</v>
      </c>
      <c r="M350" t="s">
        <v>2156</v>
      </c>
      <c r="N350" t="s">
        <v>629</v>
      </c>
      <c r="P350" t="s">
        <v>142</v>
      </c>
    </row>
    <row r="351" spans="1:16" x14ac:dyDescent="0.3">
      <c r="A351" t="s">
        <v>2157</v>
      </c>
      <c r="B351" t="s">
        <v>2158</v>
      </c>
      <c r="C351" t="s">
        <v>2159</v>
      </c>
      <c r="D351">
        <v>2020</v>
      </c>
      <c r="F351" t="s">
        <v>177</v>
      </c>
      <c r="L351">
        <v>2245</v>
      </c>
      <c r="M351" t="s">
        <v>2160</v>
      </c>
      <c r="N351" t="s">
        <v>305</v>
      </c>
      <c r="P351" t="s">
        <v>119</v>
      </c>
    </row>
    <row r="352" spans="1:16" x14ac:dyDescent="0.3">
      <c r="A352" t="s">
        <v>2161</v>
      </c>
      <c r="B352" t="s">
        <v>2158</v>
      </c>
      <c r="C352" t="s">
        <v>2162</v>
      </c>
      <c r="D352">
        <v>2020</v>
      </c>
      <c r="F352" t="s">
        <v>177</v>
      </c>
      <c r="L352">
        <v>2246</v>
      </c>
      <c r="M352" t="s">
        <v>2163</v>
      </c>
      <c r="N352" t="s">
        <v>305</v>
      </c>
      <c r="P352" t="s">
        <v>119</v>
      </c>
    </row>
    <row r="353" spans="1:16" x14ac:dyDescent="0.3">
      <c r="A353" t="s">
        <v>2164</v>
      </c>
      <c r="B353" t="s">
        <v>2165</v>
      </c>
      <c r="C353" t="s">
        <v>2166</v>
      </c>
      <c r="D353">
        <v>2020</v>
      </c>
      <c r="F353" t="s">
        <v>2167</v>
      </c>
      <c r="J353">
        <v>32108862</v>
      </c>
      <c r="K353" t="s">
        <v>2168</v>
      </c>
      <c r="L353">
        <v>2340</v>
      </c>
      <c r="M353" t="s">
        <v>2169</v>
      </c>
      <c r="N353" t="s">
        <v>2170</v>
      </c>
      <c r="P353" t="s">
        <v>134</v>
      </c>
    </row>
    <row r="354" spans="1:16" x14ac:dyDescent="0.3">
      <c r="A354" t="s">
        <v>2171</v>
      </c>
      <c r="B354" t="s">
        <v>2172</v>
      </c>
      <c r="C354" t="s">
        <v>2173</v>
      </c>
      <c r="D354">
        <v>2020</v>
      </c>
      <c r="F354" t="s">
        <v>177</v>
      </c>
      <c r="L354">
        <v>2249</v>
      </c>
      <c r="M354" t="s">
        <v>2174</v>
      </c>
      <c r="N354" t="s">
        <v>311</v>
      </c>
      <c r="P354" t="s">
        <v>2175</v>
      </c>
    </row>
    <row r="355" spans="1:16" x14ac:dyDescent="0.3">
      <c r="A355" t="s">
        <v>2176</v>
      </c>
      <c r="B355" t="s">
        <v>2177</v>
      </c>
      <c r="C355" t="s">
        <v>2178</v>
      </c>
      <c r="D355">
        <v>2020</v>
      </c>
      <c r="F355" t="s">
        <v>1787</v>
      </c>
      <c r="G355">
        <v>5</v>
      </c>
      <c r="H355">
        <v>1</v>
      </c>
      <c r="I355">
        <v>7</v>
      </c>
      <c r="K355" t="s">
        <v>2179</v>
      </c>
      <c r="L355">
        <v>2555</v>
      </c>
      <c r="M355" t="s">
        <v>2180</v>
      </c>
      <c r="N355" t="s">
        <v>316</v>
      </c>
      <c r="P355" t="s">
        <v>55</v>
      </c>
    </row>
    <row r="356" spans="1:16" x14ac:dyDescent="0.3">
      <c r="A356" t="s">
        <v>2181</v>
      </c>
      <c r="B356" t="s">
        <v>2182</v>
      </c>
      <c r="C356" t="s">
        <v>2183</v>
      </c>
      <c r="D356">
        <v>2020</v>
      </c>
      <c r="F356" t="s">
        <v>1824</v>
      </c>
      <c r="G356">
        <v>9</v>
      </c>
      <c r="H356">
        <v>1</v>
      </c>
      <c r="I356" t="s">
        <v>2184</v>
      </c>
      <c r="J356">
        <v>32102625</v>
      </c>
      <c r="K356" t="s">
        <v>2185</v>
      </c>
      <c r="L356">
        <v>2391</v>
      </c>
      <c r="M356" t="s">
        <v>2186</v>
      </c>
      <c r="N356" t="s">
        <v>316</v>
      </c>
      <c r="P356" t="s">
        <v>148</v>
      </c>
    </row>
    <row r="357" spans="1:16" x14ac:dyDescent="0.3">
      <c r="A357" t="s">
        <v>2187</v>
      </c>
      <c r="B357" t="s">
        <v>2188</v>
      </c>
      <c r="C357" t="s">
        <v>2189</v>
      </c>
      <c r="D357">
        <v>2020</v>
      </c>
      <c r="F357" t="s">
        <v>183</v>
      </c>
      <c r="G357">
        <v>395</v>
      </c>
      <c r="H357">
        <v>10225</v>
      </c>
      <c r="I357">
        <v>675</v>
      </c>
      <c r="K357" t="s">
        <v>2190</v>
      </c>
      <c r="L357">
        <v>2565</v>
      </c>
      <c r="M357" t="s">
        <v>2191</v>
      </c>
      <c r="N357" t="s">
        <v>2192</v>
      </c>
      <c r="P357" t="s">
        <v>597</v>
      </c>
    </row>
    <row r="358" spans="1:16" x14ac:dyDescent="0.3">
      <c r="A358" t="s">
        <v>2193</v>
      </c>
      <c r="B358" t="s">
        <v>2194</v>
      </c>
      <c r="D358">
        <v>2020</v>
      </c>
      <c r="F358" t="s">
        <v>1077</v>
      </c>
      <c r="I358">
        <v>112902</v>
      </c>
      <c r="K358" t="s">
        <v>2195</v>
      </c>
      <c r="L358">
        <v>2451</v>
      </c>
      <c r="M358" t="s">
        <v>2196</v>
      </c>
      <c r="N358" t="s">
        <v>2197</v>
      </c>
      <c r="P358" t="s">
        <v>597</v>
      </c>
    </row>
    <row r="359" spans="1:16" x14ac:dyDescent="0.3">
      <c r="A359" t="s">
        <v>2198</v>
      </c>
      <c r="B359" t="s">
        <v>2199</v>
      </c>
      <c r="D359">
        <v>2020</v>
      </c>
      <c r="F359" t="s">
        <v>1971</v>
      </c>
      <c r="G359">
        <v>368</v>
      </c>
      <c r="I359" t="s">
        <v>2200</v>
      </c>
      <c r="J359">
        <v>32111645</v>
      </c>
      <c r="K359" t="s">
        <v>2201</v>
      </c>
      <c r="L359">
        <v>2323</v>
      </c>
      <c r="M359" t="s">
        <v>2202</v>
      </c>
      <c r="N359" t="s">
        <v>2203</v>
      </c>
      <c r="P359" t="s">
        <v>1561</v>
      </c>
    </row>
    <row r="360" spans="1:16" x14ac:dyDescent="0.3">
      <c r="A360" t="s">
        <v>2204</v>
      </c>
      <c r="B360" t="s">
        <v>2205</v>
      </c>
      <c r="C360" t="s">
        <v>2206</v>
      </c>
      <c r="D360">
        <v>2020</v>
      </c>
      <c r="F360" t="s">
        <v>1953</v>
      </c>
      <c r="J360">
        <v>32112072</v>
      </c>
      <c r="K360" t="s">
        <v>2207</v>
      </c>
      <c r="L360">
        <v>2320</v>
      </c>
      <c r="M360" t="s">
        <v>2208</v>
      </c>
      <c r="N360" t="s">
        <v>1609</v>
      </c>
      <c r="P360" t="s">
        <v>2209</v>
      </c>
    </row>
    <row r="361" spans="1:16" x14ac:dyDescent="0.3">
      <c r="A361" t="s">
        <v>2210</v>
      </c>
      <c r="B361" t="s">
        <v>2211</v>
      </c>
      <c r="D361">
        <v>2020</v>
      </c>
      <c r="F361" t="s">
        <v>2125</v>
      </c>
      <c r="K361" t="s">
        <v>2212</v>
      </c>
      <c r="L361">
        <v>2508</v>
      </c>
      <c r="M361" t="s">
        <v>2213</v>
      </c>
      <c r="N361" t="s">
        <v>2214</v>
      </c>
      <c r="P361" t="s">
        <v>597</v>
      </c>
    </row>
    <row r="362" spans="1:16" x14ac:dyDescent="0.3">
      <c r="A362" t="s">
        <v>2215</v>
      </c>
      <c r="B362" t="s">
        <v>2216</v>
      </c>
      <c r="C362" t="s">
        <v>2217</v>
      </c>
      <c r="D362">
        <v>2020</v>
      </c>
      <c r="F362" t="s">
        <v>19</v>
      </c>
      <c r="G362" t="s">
        <v>20</v>
      </c>
      <c r="H362" t="s">
        <v>20</v>
      </c>
      <c r="K362" t="s">
        <v>2218</v>
      </c>
      <c r="L362">
        <v>2528</v>
      </c>
      <c r="M362" t="s">
        <v>2219</v>
      </c>
      <c r="N362" t="s">
        <v>2220</v>
      </c>
      <c r="P362" t="s">
        <v>2221</v>
      </c>
    </row>
    <row r="363" spans="1:16" x14ac:dyDescent="0.3">
      <c r="A363" t="s">
        <v>2222</v>
      </c>
      <c r="B363" t="s">
        <v>2223</v>
      </c>
      <c r="D363">
        <v>2020</v>
      </c>
      <c r="F363" t="s">
        <v>2224</v>
      </c>
      <c r="G363">
        <v>6</v>
      </c>
      <c r="H363">
        <v>1</v>
      </c>
      <c r="I363" s="1">
        <v>43894</v>
      </c>
      <c r="J363">
        <v>32104726</v>
      </c>
      <c r="K363" t="s">
        <v>2225</v>
      </c>
      <c r="L363">
        <v>2383</v>
      </c>
      <c r="M363" t="s">
        <v>2226</v>
      </c>
      <c r="N363" t="s">
        <v>2227</v>
      </c>
      <c r="P363" t="s">
        <v>2228</v>
      </c>
    </row>
    <row r="364" spans="1:16" x14ac:dyDescent="0.3">
      <c r="A364" t="s">
        <v>2229</v>
      </c>
      <c r="B364" t="s">
        <v>2230</v>
      </c>
      <c r="C364" t="s">
        <v>2231</v>
      </c>
      <c r="D364">
        <v>2020</v>
      </c>
      <c r="F364" t="s">
        <v>795</v>
      </c>
      <c r="I364" t="s">
        <v>2232</v>
      </c>
      <c r="J364">
        <v>32052466</v>
      </c>
      <c r="K364" t="s">
        <v>2232</v>
      </c>
      <c r="L364">
        <v>2000</v>
      </c>
      <c r="M364" t="s">
        <v>2233</v>
      </c>
      <c r="N364" t="s">
        <v>1346</v>
      </c>
      <c r="P364" t="s">
        <v>24</v>
      </c>
    </row>
    <row r="365" spans="1:16" x14ac:dyDescent="0.3">
      <c r="A365" t="s">
        <v>2234</v>
      </c>
      <c r="B365" t="s">
        <v>2235</v>
      </c>
      <c r="D365">
        <v>2020</v>
      </c>
      <c r="F365" t="s">
        <v>183</v>
      </c>
      <c r="K365" t="s">
        <v>2236</v>
      </c>
      <c r="L365">
        <v>476</v>
      </c>
      <c r="M365" t="s">
        <v>2237</v>
      </c>
      <c r="N365" t="s">
        <v>2238</v>
      </c>
      <c r="P365" t="s">
        <v>2239</v>
      </c>
    </row>
    <row r="366" spans="1:16" x14ac:dyDescent="0.3">
      <c r="A366" t="s">
        <v>2240</v>
      </c>
      <c r="B366" t="s">
        <v>2241</v>
      </c>
      <c r="D366">
        <v>2020</v>
      </c>
      <c r="F366" t="s">
        <v>2242</v>
      </c>
      <c r="G366">
        <v>16</v>
      </c>
      <c r="H366">
        <v>680</v>
      </c>
      <c r="I366" t="s">
        <v>2243</v>
      </c>
      <c r="J366">
        <v>32022502</v>
      </c>
      <c r="L366">
        <v>571</v>
      </c>
      <c r="M366" t="s">
        <v>2244</v>
      </c>
      <c r="N366" t="s">
        <v>2245</v>
      </c>
      <c r="P366" t="s">
        <v>119</v>
      </c>
    </row>
    <row r="367" spans="1:16" x14ac:dyDescent="0.3">
      <c r="A367" t="s">
        <v>2246</v>
      </c>
      <c r="B367" t="s">
        <v>2247</v>
      </c>
      <c r="D367">
        <v>2020</v>
      </c>
      <c r="F367" t="s">
        <v>2248</v>
      </c>
      <c r="K367" t="s">
        <v>2249</v>
      </c>
      <c r="L367" t="s">
        <v>2250</v>
      </c>
      <c r="M367" t="s">
        <v>2251</v>
      </c>
      <c r="N367" t="s">
        <v>1897</v>
      </c>
      <c r="P367" t="s">
        <v>119</v>
      </c>
    </row>
    <row r="368" spans="1:16" x14ac:dyDescent="0.3">
      <c r="A368" t="s">
        <v>2252</v>
      </c>
      <c r="B368" t="s">
        <v>2253</v>
      </c>
      <c r="C368" t="s">
        <v>2254</v>
      </c>
      <c r="D368">
        <v>2020</v>
      </c>
      <c r="F368" t="s">
        <v>19</v>
      </c>
      <c r="G368" t="s">
        <v>20</v>
      </c>
      <c r="H368" t="s">
        <v>20</v>
      </c>
      <c r="K368" t="s">
        <v>2255</v>
      </c>
      <c r="L368">
        <v>483</v>
      </c>
      <c r="M368" t="s">
        <v>2256</v>
      </c>
      <c r="N368" t="s">
        <v>2257</v>
      </c>
      <c r="P368" t="s">
        <v>2258</v>
      </c>
    </row>
    <row r="369" spans="1:16" x14ac:dyDescent="0.3">
      <c r="A369" t="s">
        <v>2259</v>
      </c>
      <c r="B369" t="s">
        <v>2158</v>
      </c>
      <c r="D369">
        <v>2020</v>
      </c>
      <c r="F369" t="s">
        <v>74</v>
      </c>
      <c r="K369" t="s">
        <v>2260</v>
      </c>
      <c r="L369">
        <v>467</v>
      </c>
      <c r="M369" t="s">
        <v>2261</v>
      </c>
      <c r="N369" t="s">
        <v>305</v>
      </c>
      <c r="P369" t="s">
        <v>113</v>
      </c>
    </row>
    <row r="370" spans="1:16" x14ac:dyDescent="0.3">
      <c r="A370" t="s">
        <v>2262</v>
      </c>
      <c r="B370" t="s">
        <v>2263</v>
      </c>
      <c r="C370" t="s">
        <v>2264</v>
      </c>
      <c r="D370">
        <v>2020</v>
      </c>
      <c r="F370" t="s">
        <v>2265</v>
      </c>
      <c r="G370">
        <v>11</v>
      </c>
      <c r="H370">
        <v>2</v>
      </c>
      <c r="I370" t="s">
        <v>2266</v>
      </c>
      <c r="J370">
        <v>32020915</v>
      </c>
      <c r="K370" t="s">
        <v>2267</v>
      </c>
      <c r="L370">
        <v>575</v>
      </c>
      <c r="M370" t="s">
        <v>2268</v>
      </c>
      <c r="N370" t="s">
        <v>2269</v>
      </c>
      <c r="P370" t="s">
        <v>881</v>
      </c>
    </row>
    <row r="371" spans="1:16" x14ac:dyDescent="0.3">
      <c r="A371" t="s">
        <v>2270</v>
      </c>
      <c r="B371" t="s">
        <v>2271</v>
      </c>
      <c r="D371">
        <v>2020</v>
      </c>
      <c r="F371" t="s">
        <v>162</v>
      </c>
      <c r="G371">
        <v>577</v>
      </c>
      <c r="H371">
        <v>7792</v>
      </c>
      <c r="I371" t="s">
        <v>2272</v>
      </c>
      <c r="J371">
        <v>31992880</v>
      </c>
      <c r="K371" t="s">
        <v>2273</v>
      </c>
      <c r="L371">
        <v>501</v>
      </c>
      <c r="M371" t="s">
        <v>2274</v>
      </c>
      <c r="N371" t="s">
        <v>1309</v>
      </c>
      <c r="P371" t="s">
        <v>119</v>
      </c>
    </row>
    <row r="372" spans="1:16" x14ac:dyDescent="0.3">
      <c r="A372" t="s">
        <v>2275</v>
      </c>
      <c r="B372" t="s">
        <v>2276</v>
      </c>
      <c r="D372">
        <v>2020</v>
      </c>
      <c r="F372" t="s">
        <v>358</v>
      </c>
      <c r="I372" t="s">
        <v>2277</v>
      </c>
      <c r="J372">
        <v>32017662</v>
      </c>
      <c r="K372" t="s">
        <v>2278</v>
      </c>
      <c r="L372">
        <v>588</v>
      </c>
      <c r="M372" t="s">
        <v>2279</v>
      </c>
      <c r="N372" t="s">
        <v>1885</v>
      </c>
      <c r="P372" t="s">
        <v>32</v>
      </c>
    </row>
    <row r="373" spans="1:16" x14ac:dyDescent="0.3">
      <c r="A373" t="s">
        <v>2280</v>
      </c>
      <c r="B373" t="s">
        <v>2281</v>
      </c>
      <c r="C373" t="s">
        <v>2282</v>
      </c>
      <c r="D373">
        <v>2019</v>
      </c>
      <c r="F373" t="s">
        <v>2283</v>
      </c>
      <c r="G373">
        <v>34</v>
      </c>
      <c r="H373">
        <v>1</v>
      </c>
      <c r="I373" t="s">
        <v>2284</v>
      </c>
      <c r="J373">
        <v>32013309</v>
      </c>
      <c r="K373" t="s">
        <v>2284</v>
      </c>
      <c r="L373">
        <v>599</v>
      </c>
      <c r="M373" t="s">
        <v>2285</v>
      </c>
      <c r="N373" t="s">
        <v>2286</v>
      </c>
      <c r="P373" t="s">
        <v>2287</v>
      </c>
    </row>
    <row r="374" spans="1:16" x14ac:dyDescent="0.3">
      <c r="A374" t="s">
        <v>2288</v>
      </c>
      <c r="B374" t="s">
        <v>2289</v>
      </c>
      <c r="C374" t="s">
        <v>2290</v>
      </c>
      <c r="D374">
        <v>2020</v>
      </c>
      <c r="F374" t="s">
        <v>2291</v>
      </c>
      <c r="K374" t="s">
        <v>2292</v>
      </c>
      <c r="L374">
        <v>505</v>
      </c>
      <c r="M374" t="s">
        <v>2293</v>
      </c>
      <c r="N374" t="s">
        <v>316</v>
      </c>
      <c r="P374" t="s">
        <v>2294</v>
      </c>
    </row>
    <row r="375" spans="1:16" x14ac:dyDescent="0.3">
      <c r="A375" t="s">
        <v>2295</v>
      </c>
      <c r="B375" t="s">
        <v>2296</v>
      </c>
      <c r="D375">
        <v>2020</v>
      </c>
      <c r="F375" t="s">
        <v>2297</v>
      </c>
      <c r="K375" t="s">
        <v>2298</v>
      </c>
      <c r="L375">
        <v>507</v>
      </c>
      <c r="M375" t="s">
        <v>2299</v>
      </c>
      <c r="N375" t="s">
        <v>316</v>
      </c>
      <c r="P375" t="s">
        <v>445</v>
      </c>
    </row>
    <row r="376" spans="1:16" x14ac:dyDescent="0.3">
      <c r="A376" t="s">
        <v>2300</v>
      </c>
      <c r="B376" t="s">
        <v>2301</v>
      </c>
      <c r="D376">
        <v>2020</v>
      </c>
      <c r="F376" t="s">
        <v>162</v>
      </c>
      <c r="G376">
        <v>578</v>
      </c>
      <c r="H376">
        <v>7793</v>
      </c>
      <c r="I376" t="s">
        <v>2302</v>
      </c>
      <c r="J376">
        <v>32020111</v>
      </c>
      <c r="K376" t="s">
        <v>2303</v>
      </c>
      <c r="L376">
        <v>580</v>
      </c>
      <c r="M376" t="s">
        <v>2304</v>
      </c>
      <c r="N376" t="s">
        <v>2305</v>
      </c>
      <c r="P376" t="s">
        <v>119</v>
      </c>
    </row>
    <row r="377" spans="1:16" x14ac:dyDescent="0.3">
      <c r="A377" t="s">
        <v>2306</v>
      </c>
      <c r="B377" t="s">
        <v>2307</v>
      </c>
      <c r="D377">
        <v>2020</v>
      </c>
      <c r="F377" t="s">
        <v>2308</v>
      </c>
      <c r="G377">
        <v>367</v>
      </c>
      <c r="H377">
        <v>6477</v>
      </c>
      <c r="I377" t="s">
        <v>2309</v>
      </c>
      <c r="J377">
        <v>32001631</v>
      </c>
      <c r="K377" t="s">
        <v>2310</v>
      </c>
      <c r="L377">
        <v>499</v>
      </c>
      <c r="M377" t="s">
        <v>2311</v>
      </c>
      <c r="N377" t="s">
        <v>305</v>
      </c>
      <c r="P377" t="s">
        <v>119</v>
      </c>
    </row>
    <row r="378" spans="1:16" x14ac:dyDescent="0.3">
      <c r="A378" t="s">
        <v>2312</v>
      </c>
      <c r="B378" t="s">
        <v>2313</v>
      </c>
      <c r="C378" t="s">
        <v>2314</v>
      </c>
      <c r="D378">
        <v>2020</v>
      </c>
      <c r="F378" t="s">
        <v>994</v>
      </c>
      <c r="G378">
        <v>43</v>
      </c>
      <c r="H378">
        <v>0</v>
      </c>
      <c r="I378" t="s">
        <v>770</v>
      </c>
      <c r="J378">
        <v>32023685</v>
      </c>
      <c r="K378" t="s">
        <v>2315</v>
      </c>
      <c r="L378">
        <v>560</v>
      </c>
      <c r="M378" t="s">
        <v>2316</v>
      </c>
      <c r="N378" t="s">
        <v>214</v>
      </c>
      <c r="P378" t="s">
        <v>113</v>
      </c>
    </row>
    <row r="379" spans="1:16" x14ac:dyDescent="0.3">
      <c r="A379" t="s">
        <v>2317</v>
      </c>
      <c r="B379" t="s">
        <v>2318</v>
      </c>
      <c r="C379" t="s">
        <v>2319</v>
      </c>
      <c r="D379">
        <v>2020</v>
      </c>
      <c r="F379" t="s">
        <v>2320</v>
      </c>
      <c r="G379">
        <v>25</v>
      </c>
      <c r="H379">
        <v>3</v>
      </c>
      <c r="K379" t="s">
        <v>2321</v>
      </c>
      <c r="L379">
        <v>479</v>
      </c>
      <c r="M379" t="s">
        <v>2322</v>
      </c>
      <c r="N379" t="s">
        <v>2323</v>
      </c>
      <c r="P379" t="s">
        <v>91</v>
      </c>
    </row>
    <row r="380" spans="1:16" x14ac:dyDescent="0.3">
      <c r="A380" t="s">
        <v>2324</v>
      </c>
      <c r="B380" t="s">
        <v>1725</v>
      </c>
      <c r="C380" t="s">
        <v>1726</v>
      </c>
      <c r="D380">
        <v>2020</v>
      </c>
      <c r="F380" t="s">
        <v>1727</v>
      </c>
      <c r="K380" t="s">
        <v>1728</v>
      </c>
      <c r="L380">
        <v>494</v>
      </c>
      <c r="M380" t="s">
        <v>2325</v>
      </c>
      <c r="N380" t="s">
        <v>1730</v>
      </c>
      <c r="P380" t="s">
        <v>2326</v>
      </c>
    </row>
    <row r="381" spans="1:16" x14ac:dyDescent="0.3">
      <c r="A381" t="s">
        <v>2327</v>
      </c>
      <c r="B381" t="s">
        <v>2328</v>
      </c>
      <c r="C381" t="s">
        <v>2329</v>
      </c>
      <c r="D381">
        <v>2020</v>
      </c>
      <c r="F381" t="s">
        <v>750</v>
      </c>
      <c r="K381" t="s">
        <v>2330</v>
      </c>
      <c r="L381">
        <v>498</v>
      </c>
      <c r="M381" t="s">
        <v>2331</v>
      </c>
      <c r="N381" t="s">
        <v>1210</v>
      </c>
      <c r="P381" t="s">
        <v>445</v>
      </c>
    </row>
    <row r="382" spans="1:16" x14ac:dyDescent="0.3">
      <c r="A382" t="s">
        <v>2332</v>
      </c>
      <c r="B382" t="s">
        <v>2333</v>
      </c>
      <c r="D382">
        <v>2020</v>
      </c>
      <c r="F382" t="s">
        <v>358</v>
      </c>
      <c r="I382" t="s">
        <v>2334</v>
      </c>
      <c r="J382">
        <v>32013795</v>
      </c>
      <c r="K382" t="s">
        <v>2335</v>
      </c>
      <c r="L382">
        <v>598</v>
      </c>
      <c r="M382" t="s">
        <v>2336</v>
      </c>
      <c r="N382" t="s">
        <v>201</v>
      </c>
      <c r="P382" t="s">
        <v>32</v>
      </c>
    </row>
    <row r="383" spans="1:16" x14ac:dyDescent="0.3">
      <c r="A383" t="s">
        <v>2337</v>
      </c>
      <c r="B383" t="s">
        <v>2338</v>
      </c>
      <c r="D383">
        <v>2020</v>
      </c>
      <c r="F383" t="s">
        <v>162</v>
      </c>
      <c r="G383">
        <v>577</v>
      </c>
      <c r="H383">
        <v>7791</v>
      </c>
      <c r="I383">
        <v>472</v>
      </c>
      <c r="K383" t="s">
        <v>2339</v>
      </c>
      <c r="L383">
        <v>515</v>
      </c>
      <c r="M383" t="s">
        <v>2340</v>
      </c>
      <c r="N383" t="s">
        <v>201</v>
      </c>
      <c r="P383" t="s">
        <v>119</v>
      </c>
    </row>
    <row r="384" spans="1:16" x14ac:dyDescent="0.3">
      <c r="A384" t="s">
        <v>2341</v>
      </c>
      <c r="B384" t="s">
        <v>2342</v>
      </c>
      <c r="C384" t="s">
        <v>2343</v>
      </c>
      <c r="D384">
        <v>2020</v>
      </c>
      <c r="F384" t="s">
        <v>2344</v>
      </c>
      <c r="G384" t="s">
        <v>20</v>
      </c>
      <c r="H384" t="s">
        <v>20</v>
      </c>
      <c r="K384" t="s">
        <v>2345</v>
      </c>
      <c r="L384">
        <v>481</v>
      </c>
      <c r="M384" t="s">
        <v>2346</v>
      </c>
      <c r="N384" t="s">
        <v>201</v>
      </c>
      <c r="P384" t="s">
        <v>277</v>
      </c>
    </row>
    <row r="385" spans="1:16" x14ac:dyDescent="0.3">
      <c r="A385" t="s">
        <v>2347</v>
      </c>
      <c r="B385" t="s">
        <v>2348</v>
      </c>
      <c r="C385" t="s">
        <v>2349</v>
      </c>
      <c r="D385">
        <v>2020</v>
      </c>
      <c r="F385" t="s">
        <v>2350</v>
      </c>
      <c r="G385">
        <v>44</v>
      </c>
      <c r="H385">
        <v>3</v>
      </c>
      <c r="I385">
        <v>59</v>
      </c>
      <c r="K385" t="s">
        <v>2351</v>
      </c>
      <c r="L385">
        <v>499</v>
      </c>
      <c r="M385" t="s">
        <v>2352</v>
      </c>
      <c r="N385" t="s">
        <v>2353</v>
      </c>
      <c r="P385" t="s">
        <v>119</v>
      </c>
    </row>
    <row r="386" spans="1:16" x14ac:dyDescent="0.3">
      <c r="A386" t="s">
        <v>2354</v>
      </c>
      <c r="B386" t="s">
        <v>1507</v>
      </c>
      <c r="C386" t="s">
        <v>2355</v>
      </c>
      <c r="D386">
        <v>2020</v>
      </c>
      <c r="F386" t="s">
        <v>625</v>
      </c>
      <c r="G386">
        <v>368</v>
      </c>
      <c r="I386" t="s">
        <v>2356</v>
      </c>
      <c r="K386" t="s">
        <v>2357</v>
      </c>
      <c r="L386">
        <v>486</v>
      </c>
      <c r="M386" t="s">
        <v>2358</v>
      </c>
      <c r="N386" t="s">
        <v>1512</v>
      </c>
      <c r="P386" t="s">
        <v>119</v>
      </c>
    </row>
    <row r="387" spans="1:16" x14ac:dyDescent="0.3">
      <c r="A387" t="s">
        <v>2359</v>
      </c>
      <c r="B387" t="s">
        <v>1507</v>
      </c>
      <c r="C387" t="s">
        <v>2360</v>
      </c>
      <c r="D387">
        <v>2020</v>
      </c>
      <c r="F387" t="s">
        <v>625</v>
      </c>
      <c r="G387">
        <v>368</v>
      </c>
      <c r="I387" t="s">
        <v>2361</v>
      </c>
      <c r="K387" t="s">
        <v>2362</v>
      </c>
      <c r="L387">
        <v>487</v>
      </c>
      <c r="M387" t="s">
        <v>2363</v>
      </c>
      <c r="N387" t="s">
        <v>1512</v>
      </c>
      <c r="P387" t="s">
        <v>119</v>
      </c>
    </row>
    <row r="388" spans="1:16" x14ac:dyDescent="0.3">
      <c r="A388" t="s">
        <v>2364</v>
      </c>
      <c r="B388" t="s">
        <v>2365</v>
      </c>
      <c r="C388" t="s">
        <v>2366</v>
      </c>
      <c r="D388">
        <v>2020</v>
      </c>
      <c r="L388">
        <v>610</v>
      </c>
      <c r="M388" t="s">
        <v>2367</v>
      </c>
      <c r="N388" t="s">
        <v>2368</v>
      </c>
      <c r="P388" t="s">
        <v>119</v>
      </c>
    </row>
    <row r="389" spans="1:16" x14ac:dyDescent="0.3">
      <c r="A389" t="s">
        <v>2369</v>
      </c>
      <c r="B389" t="s">
        <v>2370</v>
      </c>
      <c r="C389" t="s">
        <v>2371</v>
      </c>
      <c r="D389">
        <v>2020</v>
      </c>
      <c r="F389" t="s">
        <v>672</v>
      </c>
      <c r="G389">
        <v>148</v>
      </c>
      <c r="I389" t="s">
        <v>2372</v>
      </c>
      <c r="J389">
        <v>32019614</v>
      </c>
      <c r="K389" t="s">
        <v>2373</v>
      </c>
      <c r="L389">
        <v>586</v>
      </c>
      <c r="M389" t="s">
        <v>2374</v>
      </c>
      <c r="N389" t="s">
        <v>2375</v>
      </c>
      <c r="P389" t="s">
        <v>119</v>
      </c>
    </row>
    <row r="390" spans="1:16" x14ac:dyDescent="0.3">
      <c r="A390" t="s">
        <v>2376</v>
      </c>
      <c r="B390" t="s">
        <v>2370</v>
      </c>
      <c r="C390" t="s">
        <v>2377</v>
      </c>
      <c r="D390">
        <v>2020</v>
      </c>
      <c r="G390" t="s">
        <v>2378</v>
      </c>
      <c r="K390" t="s">
        <v>2379</v>
      </c>
      <c r="L390">
        <v>609</v>
      </c>
      <c r="M390" t="s">
        <v>2380</v>
      </c>
      <c r="N390" t="s">
        <v>2375</v>
      </c>
      <c r="P390" t="s">
        <v>119</v>
      </c>
    </row>
    <row r="391" spans="1:16" x14ac:dyDescent="0.3">
      <c r="A391" t="s">
        <v>2381</v>
      </c>
      <c r="C391" t="s">
        <v>2382</v>
      </c>
      <c r="D391">
        <v>2020</v>
      </c>
      <c r="F391" t="s">
        <v>162</v>
      </c>
      <c r="K391" t="s">
        <v>1064</v>
      </c>
      <c r="L391">
        <v>606</v>
      </c>
      <c r="M391" t="s">
        <v>2383</v>
      </c>
      <c r="P391" t="s">
        <v>119</v>
      </c>
    </row>
    <row r="392" spans="1:16" x14ac:dyDescent="0.3">
      <c r="A392" t="s">
        <v>2384</v>
      </c>
      <c r="B392" t="s">
        <v>2385</v>
      </c>
      <c r="D392">
        <v>2020</v>
      </c>
      <c r="F392" t="s">
        <v>2386</v>
      </c>
      <c r="K392" t="s">
        <v>2387</v>
      </c>
      <c r="L392">
        <v>495</v>
      </c>
      <c r="M392" t="s">
        <v>2388</v>
      </c>
      <c r="N392" t="s">
        <v>1193</v>
      </c>
      <c r="P392" t="s">
        <v>113</v>
      </c>
    </row>
    <row r="393" spans="1:16" x14ac:dyDescent="0.3">
      <c r="A393" t="s">
        <v>2389</v>
      </c>
      <c r="B393" t="s">
        <v>2390</v>
      </c>
      <c r="C393" t="s">
        <v>2391</v>
      </c>
      <c r="D393">
        <v>2020</v>
      </c>
      <c r="I393" s="1">
        <v>44177</v>
      </c>
      <c r="L393">
        <v>1260</v>
      </c>
      <c r="M393" t="s">
        <v>2392</v>
      </c>
      <c r="N393" t="s">
        <v>2393</v>
      </c>
      <c r="P393" t="s">
        <v>682</v>
      </c>
    </row>
    <row r="394" spans="1:16" x14ac:dyDescent="0.3">
      <c r="A394" t="s">
        <v>2394</v>
      </c>
      <c r="B394" t="s">
        <v>2395</v>
      </c>
      <c r="D394">
        <v>2020</v>
      </c>
      <c r="F394" t="s">
        <v>2396</v>
      </c>
      <c r="K394" t="s">
        <v>2397</v>
      </c>
      <c r="L394">
        <v>1300</v>
      </c>
      <c r="M394" t="s">
        <v>2398</v>
      </c>
      <c r="N394" t="s">
        <v>2399</v>
      </c>
      <c r="P394" t="s">
        <v>2400</v>
      </c>
    </row>
    <row r="395" spans="1:16" x14ac:dyDescent="0.3">
      <c r="A395" t="s">
        <v>2401</v>
      </c>
      <c r="B395" t="s">
        <v>2402</v>
      </c>
      <c r="D395">
        <v>2020</v>
      </c>
      <c r="F395" t="s">
        <v>2403</v>
      </c>
      <c r="G395">
        <v>245</v>
      </c>
      <c r="H395">
        <v>3270</v>
      </c>
      <c r="I395">
        <v>7</v>
      </c>
      <c r="K395" t="s">
        <v>2404</v>
      </c>
      <c r="L395">
        <v>1169</v>
      </c>
      <c r="M395" t="s">
        <v>2405</v>
      </c>
      <c r="N395" t="s">
        <v>2067</v>
      </c>
      <c r="P395" t="s">
        <v>682</v>
      </c>
    </row>
    <row r="396" spans="1:16" x14ac:dyDescent="0.3">
      <c r="A396" t="s">
        <v>2406</v>
      </c>
      <c r="B396" t="s">
        <v>2407</v>
      </c>
      <c r="D396">
        <v>2020</v>
      </c>
      <c r="F396" t="s">
        <v>2408</v>
      </c>
      <c r="I396" t="s">
        <v>2409</v>
      </c>
      <c r="J396">
        <v>32088858</v>
      </c>
      <c r="K396" t="s">
        <v>2409</v>
      </c>
      <c r="L396">
        <v>1156</v>
      </c>
      <c r="M396" t="s">
        <v>2410</v>
      </c>
      <c r="N396" t="s">
        <v>214</v>
      </c>
      <c r="P396" t="s">
        <v>1265</v>
      </c>
    </row>
    <row r="397" spans="1:16" x14ac:dyDescent="0.3">
      <c r="A397" t="s">
        <v>2411</v>
      </c>
      <c r="B397" t="s">
        <v>2412</v>
      </c>
      <c r="D397">
        <v>2020</v>
      </c>
      <c r="F397" t="s">
        <v>88</v>
      </c>
      <c r="K397" t="s">
        <v>2413</v>
      </c>
      <c r="L397">
        <v>1176</v>
      </c>
      <c r="M397" t="s">
        <v>2414</v>
      </c>
      <c r="N397" t="s">
        <v>227</v>
      </c>
      <c r="P397" t="s">
        <v>682</v>
      </c>
    </row>
    <row r="398" spans="1:16" x14ac:dyDescent="0.3">
      <c r="A398" t="s">
        <v>2415</v>
      </c>
      <c r="B398" t="s">
        <v>2416</v>
      </c>
      <c r="D398">
        <v>2020</v>
      </c>
      <c r="F398" t="s">
        <v>1695</v>
      </c>
      <c r="G398">
        <v>59</v>
      </c>
      <c r="H398">
        <v>0</v>
      </c>
      <c r="I398" t="s">
        <v>770</v>
      </c>
      <c r="J398">
        <v>32090534</v>
      </c>
      <c r="K398" t="s">
        <v>2417</v>
      </c>
      <c r="L398">
        <v>1152</v>
      </c>
      <c r="M398" t="s">
        <v>2418</v>
      </c>
      <c r="N398" t="s">
        <v>2419</v>
      </c>
      <c r="O398" t="s">
        <v>2420</v>
      </c>
      <c r="P398" t="s">
        <v>772</v>
      </c>
    </row>
    <row r="399" spans="1:16" x14ac:dyDescent="0.3">
      <c r="A399" t="s">
        <v>2421</v>
      </c>
      <c r="B399" t="s">
        <v>2422</v>
      </c>
      <c r="C399" t="s">
        <v>2423</v>
      </c>
      <c r="D399">
        <v>2020</v>
      </c>
      <c r="F399" t="s">
        <v>2424</v>
      </c>
      <c r="G399">
        <v>226</v>
      </c>
      <c r="I399" t="s">
        <v>2425</v>
      </c>
      <c r="J399">
        <v>32088598</v>
      </c>
      <c r="K399" t="s">
        <v>2426</v>
      </c>
      <c r="L399">
        <v>1160</v>
      </c>
      <c r="M399" t="s">
        <v>2427</v>
      </c>
      <c r="N399" t="s">
        <v>2428</v>
      </c>
      <c r="P399" t="s">
        <v>2429</v>
      </c>
    </row>
    <row r="400" spans="1:16" x14ac:dyDescent="0.3">
      <c r="A400" t="s">
        <v>2430</v>
      </c>
      <c r="B400" t="s">
        <v>2431</v>
      </c>
      <c r="C400" t="s">
        <v>2432</v>
      </c>
      <c r="D400">
        <v>2020</v>
      </c>
      <c r="F400" t="s">
        <v>2433</v>
      </c>
      <c r="G400">
        <v>38</v>
      </c>
      <c r="H400">
        <v>9</v>
      </c>
      <c r="I400" t="s">
        <v>2434</v>
      </c>
      <c r="K400" t="s">
        <v>2435</v>
      </c>
      <c r="L400">
        <v>1209</v>
      </c>
      <c r="M400" t="s">
        <v>2436</v>
      </c>
      <c r="N400" t="s">
        <v>2437</v>
      </c>
      <c r="P400" t="s">
        <v>2438</v>
      </c>
    </row>
    <row r="401" spans="1:16" x14ac:dyDescent="0.3">
      <c r="A401" t="s">
        <v>2439</v>
      </c>
      <c r="B401" t="s">
        <v>2440</v>
      </c>
      <c r="C401" t="s">
        <v>2441</v>
      </c>
      <c r="D401">
        <v>2020</v>
      </c>
      <c r="F401" t="s">
        <v>2442</v>
      </c>
      <c r="G401">
        <v>9</v>
      </c>
      <c r="I401" t="s">
        <v>2443</v>
      </c>
      <c r="J401">
        <v>32091395</v>
      </c>
      <c r="K401" t="s">
        <v>2444</v>
      </c>
      <c r="L401">
        <v>1149</v>
      </c>
      <c r="M401" t="s">
        <v>2445</v>
      </c>
      <c r="N401" t="s">
        <v>2446</v>
      </c>
      <c r="P401" t="s">
        <v>2447</v>
      </c>
    </row>
    <row r="402" spans="1:16" x14ac:dyDescent="0.3">
      <c r="A402" t="s">
        <v>2448</v>
      </c>
      <c r="B402" t="s">
        <v>2449</v>
      </c>
      <c r="D402">
        <v>2020</v>
      </c>
      <c r="F402" t="s">
        <v>183</v>
      </c>
      <c r="K402" t="s">
        <v>2450</v>
      </c>
      <c r="L402">
        <v>1185</v>
      </c>
      <c r="M402" t="s">
        <v>2451</v>
      </c>
      <c r="N402" t="s">
        <v>2452</v>
      </c>
      <c r="P402" t="s">
        <v>2453</v>
      </c>
    </row>
    <row r="403" spans="1:16" x14ac:dyDescent="0.3">
      <c r="A403" t="s">
        <v>2454</v>
      </c>
      <c r="B403" t="s">
        <v>2455</v>
      </c>
      <c r="C403" t="s">
        <v>2456</v>
      </c>
      <c r="D403">
        <v>2020</v>
      </c>
      <c r="F403" t="s">
        <v>193</v>
      </c>
      <c r="I403">
        <v>100124</v>
      </c>
      <c r="K403" t="s">
        <v>2457</v>
      </c>
      <c r="L403">
        <v>1191</v>
      </c>
      <c r="M403" t="s">
        <v>2458</v>
      </c>
      <c r="N403" t="s">
        <v>2459</v>
      </c>
      <c r="P403" t="s">
        <v>2460</v>
      </c>
    </row>
    <row r="404" spans="1:16" x14ac:dyDescent="0.3">
      <c r="A404" t="s">
        <v>2461</v>
      </c>
      <c r="B404" t="s">
        <v>2462</v>
      </c>
      <c r="C404" t="s">
        <v>2463</v>
      </c>
      <c r="D404">
        <v>2020</v>
      </c>
      <c r="F404" t="s">
        <v>2464</v>
      </c>
      <c r="H404" t="s">
        <v>2465</v>
      </c>
      <c r="I404" t="s">
        <v>2466</v>
      </c>
      <c r="L404">
        <v>1263</v>
      </c>
      <c r="M404" t="s">
        <v>2467</v>
      </c>
      <c r="N404" t="s">
        <v>2468</v>
      </c>
    </row>
    <row r="405" spans="1:16" x14ac:dyDescent="0.3">
      <c r="A405" t="s">
        <v>2469</v>
      </c>
      <c r="B405" t="s">
        <v>2470</v>
      </c>
      <c r="D405">
        <v>2020</v>
      </c>
      <c r="F405" t="s">
        <v>1072</v>
      </c>
      <c r="K405" t="s">
        <v>2471</v>
      </c>
      <c r="L405">
        <v>1197</v>
      </c>
      <c r="M405" t="s">
        <v>2472</v>
      </c>
      <c r="N405" t="s">
        <v>2473</v>
      </c>
      <c r="P405" t="s">
        <v>491</v>
      </c>
    </row>
    <row r="406" spans="1:16" x14ac:dyDescent="0.3">
      <c r="A406" t="s">
        <v>2474</v>
      </c>
      <c r="B406" t="s">
        <v>2296</v>
      </c>
      <c r="D406">
        <v>2020</v>
      </c>
      <c r="F406" t="s">
        <v>2297</v>
      </c>
      <c r="G406">
        <v>9</v>
      </c>
      <c r="H406">
        <v>2</v>
      </c>
      <c r="I406" t="s">
        <v>2475</v>
      </c>
      <c r="K406" t="s">
        <v>2298</v>
      </c>
      <c r="L406">
        <v>1172</v>
      </c>
      <c r="M406" t="s">
        <v>2476</v>
      </c>
      <c r="N406" t="s">
        <v>316</v>
      </c>
      <c r="P406" t="s">
        <v>2175</v>
      </c>
    </row>
    <row r="407" spans="1:16" x14ac:dyDescent="0.3">
      <c r="A407" t="s">
        <v>2477</v>
      </c>
      <c r="B407" t="s">
        <v>2478</v>
      </c>
      <c r="C407" t="s">
        <v>2479</v>
      </c>
      <c r="D407">
        <v>2020</v>
      </c>
      <c r="I407" t="s">
        <v>2480</v>
      </c>
      <c r="L407">
        <v>1264</v>
      </c>
      <c r="M407" t="s">
        <v>2481</v>
      </c>
      <c r="N407" t="s">
        <v>2482</v>
      </c>
      <c r="P407" t="s">
        <v>682</v>
      </c>
    </row>
    <row r="408" spans="1:16" x14ac:dyDescent="0.3">
      <c r="A408" t="s">
        <v>2483</v>
      </c>
      <c r="B408" t="s">
        <v>2484</v>
      </c>
      <c r="D408">
        <v>2020</v>
      </c>
      <c r="F408" t="s">
        <v>2485</v>
      </c>
      <c r="G408">
        <v>6</v>
      </c>
      <c r="H408">
        <v>1</v>
      </c>
      <c r="I408">
        <v>11</v>
      </c>
      <c r="K408" t="s">
        <v>2486</v>
      </c>
      <c r="L408">
        <v>1297</v>
      </c>
      <c r="M408" t="s">
        <v>2487</v>
      </c>
      <c r="N408" t="s">
        <v>2488</v>
      </c>
      <c r="P408" t="s">
        <v>134</v>
      </c>
    </row>
    <row r="409" spans="1:16" x14ac:dyDescent="0.3">
      <c r="A409" t="s">
        <v>2489</v>
      </c>
      <c r="B409" t="s">
        <v>2490</v>
      </c>
      <c r="C409" t="s">
        <v>2491</v>
      </c>
      <c r="D409">
        <v>2020</v>
      </c>
      <c r="I409" t="s">
        <v>2492</v>
      </c>
      <c r="L409">
        <v>1271</v>
      </c>
      <c r="M409" t="s">
        <v>2493</v>
      </c>
      <c r="N409" t="s">
        <v>2494</v>
      </c>
      <c r="P409" t="s">
        <v>682</v>
      </c>
    </row>
    <row r="410" spans="1:16" x14ac:dyDescent="0.3">
      <c r="A410" t="s">
        <v>2495</v>
      </c>
      <c r="B410" t="s">
        <v>2496</v>
      </c>
      <c r="D410">
        <v>2020</v>
      </c>
      <c r="L410">
        <v>1272</v>
      </c>
      <c r="M410" t="s">
        <v>2497</v>
      </c>
      <c r="N410" t="s">
        <v>2494</v>
      </c>
      <c r="P410" t="s">
        <v>682</v>
      </c>
    </row>
    <row r="411" spans="1:16" x14ac:dyDescent="0.3">
      <c r="A411" t="s">
        <v>2498</v>
      </c>
      <c r="B411" t="s">
        <v>2496</v>
      </c>
      <c r="C411" t="s">
        <v>2499</v>
      </c>
      <c r="D411">
        <v>2020</v>
      </c>
      <c r="L411">
        <v>1273</v>
      </c>
      <c r="M411" t="s">
        <v>2500</v>
      </c>
      <c r="N411" t="s">
        <v>2494</v>
      </c>
      <c r="P411" t="s">
        <v>682</v>
      </c>
    </row>
    <row r="412" spans="1:16" x14ac:dyDescent="0.3">
      <c r="A412" t="s">
        <v>2501</v>
      </c>
      <c r="B412" t="s">
        <v>2502</v>
      </c>
      <c r="C412" t="s">
        <v>2503</v>
      </c>
      <c r="D412">
        <v>2020</v>
      </c>
      <c r="F412" t="s">
        <v>955</v>
      </c>
      <c r="G412">
        <v>9</v>
      </c>
      <c r="H412">
        <v>2</v>
      </c>
      <c r="K412" t="s">
        <v>2504</v>
      </c>
      <c r="L412">
        <v>1253</v>
      </c>
      <c r="M412" t="s">
        <v>2505</v>
      </c>
      <c r="N412" t="s">
        <v>2506</v>
      </c>
      <c r="O412" t="s">
        <v>2507</v>
      </c>
      <c r="P412" t="s">
        <v>2508</v>
      </c>
    </row>
    <row r="413" spans="1:16" x14ac:dyDescent="0.3">
      <c r="A413" t="s">
        <v>2509</v>
      </c>
      <c r="B413" t="s">
        <v>2510</v>
      </c>
      <c r="C413" t="s">
        <v>2511</v>
      </c>
      <c r="D413">
        <v>2018</v>
      </c>
      <c r="F413" t="s">
        <v>968</v>
      </c>
      <c r="G413">
        <v>9</v>
      </c>
      <c r="H413">
        <v>2</v>
      </c>
      <c r="I413" t="s">
        <v>2512</v>
      </c>
      <c r="J413">
        <v>29511076</v>
      </c>
      <c r="K413" t="s">
        <v>2513</v>
      </c>
      <c r="L413">
        <v>928</v>
      </c>
      <c r="M413" t="s">
        <v>2514</v>
      </c>
      <c r="N413" t="s">
        <v>2515</v>
      </c>
      <c r="P413" t="s">
        <v>2516</v>
      </c>
    </row>
    <row r="414" spans="1:16" x14ac:dyDescent="0.3">
      <c r="A414" t="s">
        <v>2517</v>
      </c>
      <c r="C414" t="s">
        <v>2518</v>
      </c>
      <c r="D414">
        <v>2020</v>
      </c>
      <c r="F414" t="s">
        <v>2519</v>
      </c>
      <c r="G414">
        <v>30</v>
      </c>
      <c r="H414">
        <v>8</v>
      </c>
      <c r="I414" s="1">
        <v>44051</v>
      </c>
      <c r="K414" t="s">
        <v>2520</v>
      </c>
      <c r="L414">
        <v>267</v>
      </c>
      <c r="M414" t="s">
        <v>2521</v>
      </c>
      <c r="P414" t="s">
        <v>119</v>
      </c>
    </row>
    <row r="415" spans="1:16" x14ac:dyDescent="0.3">
      <c r="A415" t="s">
        <v>2522</v>
      </c>
      <c r="C415" t="s">
        <v>2523</v>
      </c>
      <c r="D415">
        <v>2020</v>
      </c>
      <c r="F415" t="s">
        <v>2524</v>
      </c>
      <c r="G415">
        <v>44</v>
      </c>
      <c r="H415" t="s">
        <v>2525</v>
      </c>
      <c r="I415" s="2">
        <v>12055</v>
      </c>
      <c r="K415" t="s">
        <v>2526</v>
      </c>
      <c r="L415">
        <v>265</v>
      </c>
      <c r="M415" t="s">
        <v>2527</v>
      </c>
      <c r="P415" t="s">
        <v>119</v>
      </c>
    </row>
    <row r="416" spans="1:16" x14ac:dyDescent="0.3">
      <c r="A416" t="s">
        <v>2528</v>
      </c>
      <c r="B416" t="s">
        <v>2529</v>
      </c>
      <c r="C416" t="s">
        <v>2530</v>
      </c>
      <c r="D416">
        <v>2020</v>
      </c>
      <c r="F416" t="s">
        <v>358</v>
      </c>
      <c r="I416" t="s">
        <v>2531</v>
      </c>
      <c r="J416">
        <v>32083985</v>
      </c>
      <c r="K416" t="s">
        <v>2532</v>
      </c>
      <c r="L416">
        <v>127</v>
      </c>
      <c r="M416" t="s">
        <v>2533</v>
      </c>
      <c r="N416" t="s">
        <v>2534</v>
      </c>
      <c r="P416" t="s">
        <v>2535</v>
      </c>
    </row>
    <row r="417" spans="1:16" x14ac:dyDescent="0.3">
      <c r="A417" t="s">
        <v>2536</v>
      </c>
      <c r="B417" t="s">
        <v>2537</v>
      </c>
      <c r="D417">
        <v>2020</v>
      </c>
      <c r="F417" t="s">
        <v>103</v>
      </c>
      <c r="K417" t="s">
        <v>2538</v>
      </c>
      <c r="L417">
        <v>7</v>
      </c>
      <c r="M417" t="s">
        <v>2539</v>
      </c>
      <c r="N417" t="s">
        <v>173</v>
      </c>
      <c r="P417" t="s">
        <v>55</v>
      </c>
    </row>
    <row r="418" spans="1:16" x14ac:dyDescent="0.3">
      <c r="A418" t="s">
        <v>2540</v>
      </c>
      <c r="B418" t="s">
        <v>2541</v>
      </c>
      <c r="C418" t="s">
        <v>2542</v>
      </c>
      <c r="D418">
        <v>2020</v>
      </c>
      <c r="F418" t="s">
        <v>36</v>
      </c>
      <c r="K418" t="s">
        <v>2543</v>
      </c>
      <c r="L418">
        <v>261</v>
      </c>
      <c r="M418" t="s">
        <v>2544</v>
      </c>
      <c r="N418" t="s">
        <v>1346</v>
      </c>
      <c r="P418" t="s">
        <v>2508</v>
      </c>
    </row>
    <row r="419" spans="1:16" x14ac:dyDescent="0.3">
      <c r="A419" t="s">
        <v>2545</v>
      </c>
      <c r="B419" t="s">
        <v>2546</v>
      </c>
      <c r="C419" t="s">
        <v>2547</v>
      </c>
      <c r="D419">
        <v>2020</v>
      </c>
      <c r="F419" t="s">
        <v>2548</v>
      </c>
      <c r="I419" t="s">
        <v>2549</v>
      </c>
      <c r="J419">
        <v>32077115</v>
      </c>
      <c r="K419" t="s">
        <v>2549</v>
      </c>
      <c r="L419">
        <v>164</v>
      </c>
      <c r="M419" t="s">
        <v>2550</v>
      </c>
      <c r="N419" t="s">
        <v>1346</v>
      </c>
      <c r="P419" t="s">
        <v>32</v>
      </c>
    </row>
    <row r="420" spans="1:16" x14ac:dyDescent="0.3">
      <c r="A420" t="s">
        <v>2551</v>
      </c>
      <c r="B420" t="s">
        <v>2552</v>
      </c>
      <c r="D420">
        <v>2020</v>
      </c>
      <c r="F420" t="s">
        <v>469</v>
      </c>
      <c r="K420" t="s">
        <v>2553</v>
      </c>
      <c r="L420">
        <v>259</v>
      </c>
      <c r="M420" t="s">
        <v>2554</v>
      </c>
      <c r="N420" t="s">
        <v>1346</v>
      </c>
      <c r="P420" t="s">
        <v>2555</v>
      </c>
    </row>
    <row r="421" spans="1:16" x14ac:dyDescent="0.3">
      <c r="A421" t="s">
        <v>2556</v>
      </c>
      <c r="B421" t="s">
        <v>2557</v>
      </c>
      <c r="C421" t="s">
        <v>2558</v>
      </c>
      <c r="D421">
        <v>2020</v>
      </c>
      <c r="F421" t="s">
        <v>873</v>
      </c>
      <c r="G421">
        <v>23</v>
      </c>
      <c r="H421">
        <v>3</v>
      </c>
      <c r="I421" s="1">
        <v>44085</v>
      </c>
      <c r="J421">
        <v>32074719</v>
      </c>
      <c r="K421" t="s">
        <v>2559</v>
      </c>
      <c r="L421">
        <v>173</v>
      </c>
      <c r="M421" t="s">
        <v>2560</v>
      </c>
      <c r="N421" t="s">
        <v>1091</v>
      </c>
      <c r="P421" t="s">
        <v>113</v>
      </c>
    </row>
    <row r="422" spans="1:16" x14ac:dyDescent="0.3">
      <c r="A422" t="s">
        <v>2561</v>
      </c>
      <c r="B422" t="s">
        <v>2562</v>
      </c>
      <c r="C422" t="s">
        <v>2563</v>
      </c>
      <c r="D422">
        <v>2020</v>
      </c>
      <c r="F422" t="s">
        <v>109</v>
      </c>
      <c r="G422" t="s">
        <v>20</v>
      </c>
      <c r="H422" t="s">
        <v>20</v>
      </c>
      <c r="K422" t="s">
        <v>2564</v>
      </c>
      <c r="L422">
        <v>264</v>
      </c>
      <c r="M422" t="s">
        <v>2565</v>
      </c>
      <c r="N422" t="s">
        <v>2566</v>
      </c>
      <c r="P422" t="s">
        <v>439</v>
      </c>
    </row>
    <row r="423" spans="1:16" x14ac:dyDescent="0.3">
      <c r="A423" t="s">
        <v>2567</v>
      </c>
      <c r="B423" t="s">
        <v>2568</v>
      </c>
      <c r="C423" t="s">
        <v>2569</v>
      </c>
      <c r="D423">
        <v>2020</v>
      </c>
      <c r="F423" t="s">
        <v>2570</v>
      </c>
      <c r="G423">
        <v>23</v>
      </c>
      <c r="I423" t="s">
        <v>2571</v>
      </c>
      <c r="J423">
        <v>32077441</v>
      </c>
      <c r="K423" t="s">
        <v>2571</v>
      </c>
      <c r="L423">
        <v>161</v>
      </c>
      <c r="M423" t="s">
        <v>2572</v>
      </c>
      <c r="N423" t="s">
        <v>31</v>
      </c>
      <c r="P423" t="s">
        <v>113</v>
      </c>
    </row>
    <row r="424" spans="1:16" x14ac:dyDescent="0.3">
      <c r="A424" t="s">
        <v>2573</v>
      </c>
      <c r="B424" t="s">
        <v>2574</v>
      </c>
      <c r="D424">
        <v>2020</v>
      </c>
      <c r="F424" t="s">
        <v>2575</v>
      </c>
      <c r="G424">
        <v>133</v>
      </c>
      <c r="H424">
        <v>1510</v>
      </c>
      <c r="I424" s="1">
        <v>44180</v>
      </c>
      <c r="J424">
        <v>32078596</v>
      </c>
      <c r="L424">
        <v>148</v>
      </c>
      <c r="M424" t="s">
        <v>2576</v>
      </c>
      <c r="N424" t="s">
        <v>2577</v>
      </c>
      <c r="P424" t="s">
        <v>119</v>
      </c>
    </row>
    <row r="425" spans="1:16" x14ac:dyDescent="0.3">
      <c r="A425" t="s">
        <v>2578</v>
      </c>
      <c r="B425" t="s">
        <v>2579</v>
      </c>
      <c r="C425" t="s">
        <v>2580</v>
      </c>
      <c r="D425">
        <v>2020</v>
      </c>
      <c r="F425" t="s">
        <v>994</v>
      </c>
      <c r="G425">
        <v>43</v>
      </c>
      <c r="H425">
        <v>0</v>
      </c>
      <c r="I425" t="s">
        <v>2581</v>
      </c>
      <c r="J425">
        <v>32075365</v>
      </c>
      <c r="K425" t="s">
        <v>2582</v>
      </c>
      <c r="L425">
        <v>169</v>
      </c>
      <c r="M425" t="s">
        <v>2583</v>
      </c>
      <c r="N425" t="s">
        <v>2584</v>
      </c>
      <c r="P425" t="s">
        <v>845</v>
      </c>
    </row>
    <row r="426" spans="1:16" x14ac:dyDescent="0.3">
      <c r="B426" t="s">
        <v>2585</v>
      </c>
      <c r="D426">
        <v>2020</v>
      </c>
      <c r="F426" t="s">
        <v>2586</v>
      </c>
      <c r="G426">
        <v>16</v>
      </c>
      <c r="H426">
        <v>681</v>
      </c>
      <c r="I426">
        <v>340</v>
      </c>
      <c r="L426">
        <v>76</v>
      </c>
      <c r="M426" t="s">
        <v>2587</v>
      </c>
      <c r="N426" t="s">
        <v>2588</v>
      </c>
    </row>
    <row r="427" spans="1:16" x14ac:dyDescent="0.3">
      <c r="A427" t="s">
        <v>2589</v>
      </c>
      <c r="B427" t="s">
        <v>2590</v>
      </c>
      <c r="D427">
        <v>2020</v>
      </c>
      <c r="F427" t="s">
        <v>1650</v>
      </c>
      <c r="I427" t="s">
        <v>2591</v>
      </c>
      <c r="J427">
        <v>32074258</v>
      </c>
      <c r="K427" t="s">
        <v>2591</v>
      </c>
      <c r="L427">
        <v>179</v>
      </c>
      <c r="M427" t="s">
        <v>2592</v>
      </c>
      <c r="N427" t="s">
        <v>2593</v>
      </c>
      <c r="P427" t="s">
        <v>113</v>
      </c>
    </row>
    <row r="428" spans="1:16" x14ac:dyDescent="0.3">
      <c r="A428" t="s">
        <v>2594</v>
      </c>
      <c r="B428" t="s">
        <v>2595</v>
      </c>
      <c r="C428" t="s">
        <v>2596</v>
      </c>
      <c r="D428">
        <v>2020</v>
      </c>
      <c r="F428" t="s">
        <v>2403</v>
      </c>
      <c r="G428">
        <v>245</v>
      </c>
      <c r="H428">
        <v>3270</v>
      </c>
      <c r="I428">
        <v>5</v>
      </c>
      <c r="K428" t="s">
        <v>2597</v>
      </c>
      <c r="L428">
        <v>202</v>
      </c>
      <c r="M428" t="s">
        <v>2598</v>
      </c>
      <c r="N428" t="s">
        <v>2599</v>
      </c>
      <c r="P428" t="s">
        <v>119</v>
      </c>
    </row>
    <row r="429" spans="1:16" x14ac:dyDescent="0.3">
      <c r="A429" t="s">
        <v>1199</v>
      </c>
      <c r="B429" t="s">
        <v>2600</v>
      </c>
      <c r="C429" t="s">
        <v>2601</v>
      </c>
      <c r="D429">
        <v>2020</v>
      </c>
      <c r="F429" t="s">
        <v>873</v>
      </c>
      <c r="G429">
        <v>23</v>
      </c>
      <c r="H429">
        <v>3</v>
      </c>
      <c r="I429" t="s">
        <v>426</v>
      </c>
      <c r="J429">
        <v>32084676</v>
      </c>
      <c r="K429" t="s">
        <v>2602</v>
      </c>
      <c r="L429">
        <v>124</v>
      </c>
      <c r="M429" t="s">
        <v>2603</v>
      </c>
      <c r="N429" t="s">
        <v>2604</v>
      </c>
      <c r="P429" t="s">
        <v>445</v>
      </c>
    </row>
    <row r="430" spans="1:16" x14ac:dyDescent="0.3">
      <c r="A430" t="s">
        <v>2605</v>
      </c>
      <c r="B430" t="s">
        <v>2606</v>
      </c>
      <c r="D430">
        <v>2020</v>
      </c>
      <c r="F430" t="s">
        <v>2607</v>
      </c>
      <c r="K430" t="s">
        <v>2608</v>
      </c>
      <c r="L430">
        <v>72</v>
      </c>
      <c r="M430" t="s">
        <v>2609</v>
      </c>
      <c r="N430" t="s">
        <v>2610</v>
      </c>
      <c r="P430" t="s">
        <v>1253</v>
      </c>
    </row>
    <row r="431" spans="1:16" x14ac:dyDescent="0.3">
      <c r="A431" t="s">
        <v>2611</v>
      </c>
      <c r="B431" t="s">
        <v>2612</v>
      </c>
      <c r="C431" t="s">
        <v>2613</v>
      </c>
      <c r="D431">
        <v>2020</v>
      </c>
      <c r="F431" t="s">
        <v>2614</v>
      </c>
      <c r="G431">
        <v>28</v>
      </c>
      <c r="H431">
        <v>2</v>
      </c>
      <c r="I431" t="s">
        <v>2615</v>
      </c>
      <c r="J431">
        <v>32077660</v>
      </c>
      <c r="K431" t="s">
        <v>2616</v>
      </c>
      <c r="L431">
        <v>159</v>
      </c>
      <c r="M431" t="s">
        <v>2617</v>
      </c>
      <c r="N431" t="s">
        <v>201</v>
      </c>
      <c r="P431" t="s">
        <v>32</v>
      </c>
    </row>
    <row r="432" spans="1:16" x14ac:dyDescent="0.3">
      <c r="A432" t="s">
        <v>2618</v>
      </c>
      <c r="B432" t="s">
        <v>2619</v>
      </c>
      <c r="C432" t="s">
        <v>2620</v>
      </c>
      <c r="D432">
        <v>2020</v>
      </c>
      <c r="F432" t="s">
        <v>2621</v>
      </c>
      <c r="K432" t="s">
        <v>2622</v>
      </c>
      <c r="L432">
        <v>229</v>
      </c>
      <c r="M432" t="s">
        <v>2623</v>
      </c>
      <c r="N432" t="s">
        <v>208</v>
      </c>
      <c r="P432" t="s">
        <v>32</v>
      </c>
    </row>
    <row r="433" spans="1:16" x14ac:dyDescent="0.3">
      <c r="A433" t="s">
        <v>2624</v>
      </c>
      <c r="B433" t="s">
        <v>2625</v>
      </c>
      <c r="D433">
        <v>2020</v>
      </c>
      <c r="F433" t="s">
        <v>2626</v>
      </c>
      <c r="G433">
        <v>35</v>
      </c>
      <c r="H433">
        <v>7</v>
      </c>
      <c r="I433" t="s">
        <v>2627</v>
      </c>
      <c r="J433">
        <v>32080993</v>
      </c>
      <c r="K433" t="s">
        <v>2628</v>
      </c>
      <c r="L433">
        <v>139</v>
      </c>
      <c r="M433" t="s">
        <v>2629</v>
      </c>
      <c r="N433" t="s">
        <v>2630</v>
      </c>
      <c r="P433" t="s">
        <v>113</v>
      </c>
    </row>
    <row r="434" spans="1:16" x14ac:dyDescent="0.3">
      <c r="A434" t="s">
        <v>2631</v>
      </c>
      <c r="B434" t="s">
        <v>2632</v>
      </c>
      <c r="C434" t="s">
        <v>2633</v>
      </c>
      <c r="D434">
        <v>2020</v>
      </c>
      <c r="F434" t="s">
        <v>994</v>
      </c>
      <c r="G434">
        <v>43</v>
      </c>
      <c r="H434">
        <v>0</v>
      </c>
      <c r="I434" t="s">
        <v>2634</v>
      </c>
      <c r="J434">
        <v>32087623</v>
      </c>
      <c r="K434" t="s">
        <v>2635</v>
      </c>
      <c r="L434">
        <v>102</v>
      </c>
      <c r="M434" t="s">
        <v>2636</v>
      </c>
      <c r="N434" t="s">
        <v>214</v>
      </c>
      <c r="P434" t="s">
        <v>32</v>
      </c>
    </row>
    <row r="435" spans="1:16" x14ac:dyDescent="0.3">
      <c r="A435" t="s">
        <v>2637</v>
      </c>
      <c r="B435" t="s">
        <v>2638</v>
      </c>
      <c r="C435" t="s">
        <v>2639</v>
      </c>
      <c r="D435">
        <v>2020</v>
      </c>
      <c r="F435" t="s">
        <v>2570</v>
      </c>
      <c r="G435">
        <v>23</v>
      </c>
      <c r="I435" t="s">
        <v>2640</v>
      </c>
      <c r="J435">
        <v>32077440</v>
      </c>
      <c r="K435" t="s">
        <v>2640</v>
      </c>
      <c r="L435">
        <v>162</v>
      </c>
      <c r="M435" t="s">
        <v>2641</v>
      </c>
      <c r="N435" t="s">
        <v>214</v>
      </c>
      <c r="P435" t="s">
        <v>277</v>
      </c>
    </row>
    <row r="436" spans="1:16" x14ac:dyDescent="0.3">
      <c r="A436" t="s">
        <v>2642</v>
      </c>
      <c r="B436" t="s">
        <v>2643</v>
      </c>
      <c r="D436">
        <v>2020</v>
      </c>
      <c r="F436" t="s">
        <v>469</v>
      </c>
      <c r="K436" t="s">
        <v>2644</v>
      </c>
      <c r="L436">
        <v>237</v>
      </c>
      <c r="M436" t="s">
        <v>2645</v>
      </c>
      <c r="N436" t="s">
        <v>214</v>
      </c>
      <c r="P436" t="s">
        <v>134</v>
      </c>
    </row>
    <row r="437" spans="1:16" x14ac:dyDescent="0.3">
      <c r="A437" t="s">
        <v>2646</v>
      </c>
      <c r="B437" t="s">
        <v>2647</v>
      </c>
      <c r="D437">
        <v>2020</v>
      </c>
      <c r="F437" t="s">
        <v>2648</v>
      </c>
      <c r="G437">
        <v>104</v>
      </c>
      <c r="H437">
        <v>3</v>
      </c>
      <c r="I437" t="s">
        <v>2649</v>
      </c>
      <c r="J437">
        <v>32086236</v>
      </c>
      <c r="K437" t="s">
        <v>2650</v>
      </c>
      <c r="L437">
        <v>114</v>
      </c>
      <c r="M437" t="s">
        <v>2651</v>
      </c>
      <c r="N437" t="s">
        <v>214</v>
      </c>
      <c r="P437" t="s">
        <v>491</v>
      </c>
    </row>
    <row r="438" spans="1:16" x14ac:dyDescent="0.3">
      <c r="A438" t="s">
        <v>2652</v>
      </c>
      <c r="B438" t="s">
        <v>2653</v>
      </c>
      <c r="C438" t="s">
        <v>2654</v>
      </c>
      <c r="D438">
        <v>2020</v>
      </c>
      <c r="F438" t="s">
        <v>2403</v>
      </c>
      <c r="G438">
        <v>245</v>
      </c>
      <c r="H438">
        <v>3270</v>
      </c>
      <c r="I438" s="1">
        <v>43989</v>
      </c>
      <c r="K438" t="s">
        <v>2655</v>
      </c>
      <c r="L438">
        <v>231</v>
      </c>
      <c r="M438" t="s">
        <v>2656</v>
      </c>
      <c r="N438" t="s">
        <v>2657</v>
      </c>
      <c r="P438" t="s">
        <v>119</v>
      </c>
    </row>
    <row r="439" spans="1:16" x14ac:dyDescent="0.3">
      <c r="A439" t="s">
        <v>2658</v>
      </c>
      <c r="B439" t="s">
        <v>2659</v>
      </c>
      <c r="D439">
        <v>2020</v>
      </c>
      <c r="F439" t="s">
        <v>469</v>
      </c>
      <c r="K439" t="s">
        <v>2660</v>
      </c>
      <c r="L439">
        <v>212</v>
      </c>
      <c r="M439" t="s">
        <v>2661</v>
      </c>
      <c r="N439" t="s">
        <v>2662</v>
      </c>
      <c r="P439" t="s">
        <v>32</v>
      </c>
    </row>
    <row r="440" spans="1:16" x14ac:dyDescent="0.3">
      <c r="A440" t="s">
        <v>2663</v>
      </c>
      <c r="B440" t="s">
        <v>2664</v>
      </c>
      <c r="C440" t="s">
        <v>2665</v>
      </c>
      <c r="D440">
        <v>2020</v>
      </c>
      <c r="F440" t="s">
        <v>2403</v>
      </c>
      <c r="G440">
        <v>245</v>
      </c>
      <c r="H440">
        <v>3270</v>
      </c>
      <c r="I440">
        <v>23</v>
      </c>
      <c r="K440" t="s">
        <v>2666</v>
      </c>
      <c r="L440">
        <v>230</v>
      </c>
      <c r="M440" t="s">
        <v>2667</v>
      </c>
      <c r="N440" t="s">
        <v>2668</v>
      </c>
      <c r="P440" t="s">
        <v>119</v>
      </c>
    </row>
    <row r="441" spans="1:16" x14ac:dyDescent="0.3">
      <c r="A441" t="s">
        <v>2669</v>
      </c>
      <c r="B441" t="s">
        <v>2670</v>
      </c>
      <c r="C441" t="s">
        <v>2671</v>
      </c>
      <c r="D441">
        <v>2020</v>
      </c>
      <c r="F441" t="s">
        <v>2672</v>
      </c>
      <c r="I441" t="s">
        <v>2673</v>
      </c>
      <c r="J441">
        <v>32083638</v>
      </c>
      <c r="K441" t="s">
        <v>2674</v>
      </c>
      <c r="L441">
        <v>131</v>
      </c>
      <c r="M441" t="s">
        <v>2675</v>
      </c>
      <c r="N441" t="s">
        <v>2676</v>
      </c>
      <c r="P441" t="s">
        <v>583</v>
      </c>
    </row>
    <row r="442" spans="1:16" x14ac:dyDescent="0.3">
      <c r="A442" t="s">
        <v>2677</v>
      </c>
      <c r="B442" t="s">
        <v>2678</v>
      </c>
      <c r="C442" t="s">
        <v>2679</v>
      </c>
      <c r="D442">
        <v>2020</v>
      </c>
      <c r="F442" t="s">
        <v>955</v>
      </c>
      <c r="G442">
        <v>9</v>
      </c>
      <c r="H442">
        <v>2</v>
      </c>
      <c r="K442" t="s">
        <v>2680</v>
      </c>
      <c r="L442">
        <v>299</v>
      </c>
      <c r="M442" t="s">
        <v>2681</v>
      </c>
      <c r="N442" t="s">
        <v>2682</v>
      </c>
      <c r="P442" t="s">
        <v>142</v>
      </c>
    </row>
    <row r="443" spans="1:16" x14ac:dyDescent="0.3">
      <c r="A443" t="s">
        <v>2683</v>
      </c>
      <c r="B443" t="s">
        <v>2684</v>
      </c>
      <c r="D443">
        <v>2020</v>
      </c>
      <c r="F443" t="s">
        <v>2685</v>
      </c>
      <c r="G443">
        <v>49</v>
      </c>
      <c r="H443">
        <v>0</v>
      </c>
      <c r="I443" t="s">
        <v>594</v>
      </c>
      <c r="J443">
        <v>32084674</v>
      </c>
      <c r="K443" t="s">
        <v>2686</v>
      </c>
      <c r="L443">
        <v>126</v>
      </c>
      <c r="M443" t="s">
        <v>2687</v>
      </c>
      <c r="N443" t="s">
        <v>31</v>
      </c>
      <c r="P443" t="s">
        <v>682</v>
      </c>
    </row>
    <row r="444" spans="1:16" x14ac:dyDescent="0.3">
      <c r="A444" t="s">
        <v>2688</v>
      </c>
      <c r="B444" t="s">
        <v>2689</v>
      </c>
      <c r="C444" t="s">
        <v>2690</v>
      </c>
      <c r="D444">
        <v>2020</v>
      </c>
      <c r="F444" t="s">
        <v>1313</v>
      </c>
      <c r="G444">
        <v>12</v>
      </c>
      <c r="H444">
        <v>2</v>
      </c>
      <c r="K444" t="s">
        <v>2691</v>
      </c>
      <c r="L444">
        <v>302</v>
      </c>
      <c r="M444" t="s">
        <v>2692</v>
      </c>
      <c r="N444" t="s">
        <v>31</v>
      </c>
      <c r="P444" t="s">
        <v>407</v>
      </c>
    </row>
    <row r="445" spans="1:16" x14ac:dyDescent="0.3">
      <c r="A445" t="s">
        <v>2693</v>
      </c>
      <c r="B445" t="s">
        <v>2694</v>
      </c>
      <c r="D445">
        <v>2020</v>
      </c>
      <c r="F445" t="s">
        <v>2695</v>
      </c>
      <c r="I445" t="s">
        <v>2696</v>
      </c>
      <c r="J445">
        <v>32087115</v>
      </c>
      <c r="K445" t="s">
        <v>2697</v>
      </c>
      <c r="L445">
        <v>109</v>
      </c>
      <c r="M445" t="s">
        <v>2698</v>
      </c>
      <c r="N445" t="s">
        <v>31</v>
      </c>
      <c r="P445" t="s">
        <v>1377</v>
      </c>
    </row>
    <row r="446" spans="1:16" x14ac:dyDescent="0.3">
      <c r="A446" t="s">
        <v>2699</v>
      </c>
      <c r="B446" t="s">
        <v>2700</v>
      </c>
      <c r="C446" t="s">
        <v>2701</v>
      </c>
      <c r="D446">
        <v>2020</v>
      </c>
      <c r="F446" t="s">
        <v>74</v>
      </c>
      <c r="I446" t="s">
        <v>2702</v>
      </c>
      <c r="J446">
        <v>32075877</v>
      </c>
      <c r="K446" t="s">
        <v>2703</v>
      </c>
      <c r="L446">
        <v>165</v>
      </c>
      <c r="M446" t="s">
        <v>2704</v>
      </c>
      <c r="N446" t="s">
        <v>2705</v>
      </c>
      <c r="P446" t="s">
        <v>134</v>
      </c>
    </row>
    <row r="447" spans="1:16" x14ac:dyDescent="0.3">
      <c r="A447" t="s">
        <v>2706</v>
      </c>
      <c r="B447" t="s">
        <v>2707</v>
      </c>
      <c r="D447">
        <v>2020</v>
      </c>
      <c r="F447" t="s">
        <v>2708</v>
      </c>
      <c r="I447" t="s">
        <v>2709</v>
      </c>
      <c r="J447">
        <v>32077206</v>
      </c>
      <c r="K447" t="s">
        <v>2709</v>
      </c>
      <c r="L447">
        <v>163</v>
      </c>
      <c r="M447" t="s">
        <v>2710</v>
      </c>
      <c r="N447" t="s">
        <v>2711</v>
      </c>
      <c r="P447" t="s">
        <v>119</v>
      </c>
    </row>
    <row r="448" spans="1:16" x14ac:dyDescent="0.3">
      <c r="A448" t="s">
        <v>2712</v>
      </c>
      <c r="B448" t="s">
        <v>2713</v>
      </c>
      <c r="D448">
        <v>2020</v>
      </c>
      <c r="F448" t="s">
        <v>1367</v>
      </c>
      <c r="G448">
        <v>100</v>
      </c>
      <c r="H448">
        <v>0</v>
      </c>
      <c r="I448" t="s">
        <v>2714</v>
      </c>
      <c r="J448">
        <v>32077662</v>
      </c>
      <c r="K448" t="s">
        <v>2715</v>
      </c>
      <c r="L448">
        <v>157</v>
      </c>
      <c r="M448" t="s">
        <v>2716</v>
      </c>
      <c r="N448" t="s">
        <v>556</v>
      </c>
      <c r="P448" t="s">
        <v>119</v>
      </c>
    </row>
    <row r="449" spans="1:16" x14ac:dyDescent="0.3">
      <c r="A449" t="s">
        <v>2717</v>
      </c>
      <c r="B449" t="s">
        <v>1137</v>
      </c>
      <c r="D449">
        <v>2020</v>
      </c>
      <c r="F449" t="s">
        <v>2718</v>
      </c>
      <c r="K449" t="s">
        <v>2719</v>
      </c>
      <c r="L449">
        <v>243</v>
      </c>
      <c r="M449" t="s">
        <v>2720</v>
      </c>
      <c r="N449" t="s">
        <v>1142</v>
      </c>
      <c r="P449" t="s">
        <v>119</v>
      </c>
    </row>
    <row r="450" spans="1:16" x14ac:dyDescent="0.3">
      <c r="A450" t="s">
        <v>2721</v>
      </c>
      <c r="B450" t="s">
        <v>2722</v>
      </c>
      <c r="C450" t="s">
        <v>2723</v>
      </c>
      <c r="D450">
        <v>2020</v>
      </c>
      <c r="F450" t="s">
        <v>2291</v>
      </c>
      <c r="K450" t="s">
        <v>2724</v>
      </c>
      <c r="L450">
        <v>251</v>
      </c>
      <c r="M450" t="s">
        <v>2725</v>
      </c>
      <c r="N450" t="s">
        <v>2726</v>
      </c>
      <c r="P450" t="s">
        <v>119</v>
      </c>
    </row>
    <row r="451" spans="1:16" x14ac:dyDescent="0.3">
      <c r="A451" t="s">
        <v>2727</v>
      </c>
      <c r="B451" t="s">
        <v>460</v>
      </c>
      <c r="C451" t="s">
        <v>2728</v>
      </c>
      <c r="D451">
        <v>2020</v>
      </c>
      <c r="F451" t="s">
        <v>462</v>
      </c>
      <c r="G451">
        <v>44</v>
      </c>
      <c r="I451" t="s">
        <v>2729</v>
      </c>
      <c r="J451">
        <v>32074480</v>
      </c>
      <c r="K451" t="s">
        <v>2729</v>
      </c>
      <c r="L451">
        <v>176</v>
      </c>
      <c r="M451" t="s">
        <v>2730</v>
      </c>
      <c r="N451" t="s">
        <v>465</v>
      </c>
      <c r="P451" t="s">
        <v>55</v>
      </c>
    </row>
    <row r="452" spans="1:16" x14ac:dyDescent="0.3">
      <c r="A452" t="s">
        <v>1143</v>
      </c>
      <c r="B452" t="s">
        <v>2731</v>
      </c>
      <c r="C452" t="s">
        <v>1145</v>
      </c>
      <c r="D452">
        <v>2020</v>
      </c>
      <c r="F452" t="s">
        <v>2732</v>
      </c>
      <c r="G452">
        <v>55</v>
      </c>
      <c r="H452">
        <v>0</v>
      </c>
      <c r="I452" t="s">
        <v>770</v>
      </c>
      <c r="J452">
        <v>32080994</v>
      </c>
      <c r="K452" t="s">
        <v>2733</v>
      </c>
      <c r="L452">
        <v>138</v>
      </c>
      <c r="M452" t="s">
        <v>2734</v>
      </c>
      <c r="N452" t="s">
        <v>1505</v>
      </c>
      <c r="P452" t="s">
        <v>694</v>
      </c>
    </row>
    <row r="453" spans="1:16" x14ac:dyDescent="0.3">
      <c r="A453" t="s">
        <v>2735</v>
      </c>
      <c r="B453" t="s">
        <v>2736</v>
      </c>
      <c r="D453">
        <v>2020</v>
      </c>
      <c r="F453" t="s">
        <v>2737</v>
      </c>
      <c r="K453" t="s">
        <v>2738</v>
      </c>
      <c r="L453">
        <v>94</v>
      </c>
      <c r="M453" t="s">
        <v>2739</v>
      </c>
      <c r="N453" t="s">
        <v>2740</v>
      </c>
      <c r="P453" t="s">
        <v>119</v>
      </c>
    </row>
    <row r="454" spans="1:16" x14ac:dyDescent="0.3">
      <c r="A454" t="s">
        <v>2741</v>
      </c>
      <c r="B454" t="s">
        <v>2742</v>
      </c>
      <c r="C454" t="s">
        <v>2743</v>
      </c>
      <c r="D454">
        <v>2020</v>
      </c>
      <c r="F454" t="s">
        <v>1632</v>
      </c>
      <c r="K454" t="s">
        <v>1351</v>
      </c>
      <c r="L454">
        <v>90</v>
      </c>
      <c r="M454" t="s">
        <v>2744</v>
      </c>
      <c r="N454" t="s">
        <v>1353</v>
      </c>
      <c r="P454" t="s">
        <v>845</v>
      </c>
    </row>
    <row r="455" spans="1:16" x14ac:dyDescent="0.3">
      <c r="A455" t="s">
        <v>2745</v>
      </c>
      <c r="B455" t="s">
        <v>2746</v>
      </c>
      <c r="C455" t="s">
        <v>2747</v>
      </c>
      <c r="D455">
        <v>2020</v>
      </c>
      <c r="F455" t="s">
        <v>2748</v>
      </c>
      <c r="G455">
        <v>9</v>
      </c>
      <c r="H455">
        <v>1</v>
      </c>
      <c r="I455" t="s">
        <v>2749</v>
      </c>
      <c r="J455">
        <v>32078069</v>
      </c>
      <c r="K455" t="s">
        <v>2750</v>
      </c>
      <c r="L455">
        <v>150</v>
      </c>
      <c r="M455" t="s">
        <v>2751</v>
      </c>
      <c r="N455" t="s">
        <v>2752</v>
      </c>
      <c r="P455" t="s">
        <v>439</v>
      </c>
    </row>
    <row r="456" spans="1:16" x14ac:dyDescent="0.3">
      <c r="A456" t="s">
        <v>2753</v>
      </c>
      <c r="B456" t="s">
        <v>2754</v>
      </c>
      <c r="C456" t="s">
        <v>2755</v>
      </c>
      <c r="D456">
        <v>2020</v>
      </c>
      <c r="F456" t="s">
        <v>2756</v>
      </c>
      <c r="G456">
        <v>9</v>
      </c>
      <c r="H456">
        <v>2</v>
      </c>
      <c r="K456" t="s">
        <v>2757</v>
      </c>
      <c r="L456">
        <v>301</v>
      </c>
      <c r="M456" t="s">
        <v>2758</v>
      </c>
      <c r="N456" t="s">
        <v>2759</v>
      </c>
      <c r="P456" t="s">
        <v>2760</v>
      </c>
    </row>
    <row r="457" spans="1:16" x14ac:dyDescent="0.3">
      <c r="A457" t="s">
        <v>2761</v>
      </c>
      <c r="B457" t="s">
        <v>2762</v>
      </c>
      <c r="D457">
        <v>2020</v>
      </c>
      <c r="F457" t="s">
        <v>2763</v>
      </c>
      <c r="I457" t="s">
        <v>2764</v>
      </c>
      <c r="J457">
        <v>32078048</v>
      </c>
      <c r="K457" t="s">
        <v>2764</v>
      </c>
      <c r="L457">
        <v>151</v>
      </c>
      <c r="M457" t="s">
        <v>2765</v>
      </c>
      <c r="N457" t="s">
        <v>2766</v>
      </c>
      <c r="P457" t="s">
        <v>491</v>
      </c>
    </row>
    <row r="458" spans="1:16" x14ac:dyDescent="0.3">
      <c r="A458" t="s">
        <v>2767</v>
      </c>
      <c r="B458" t="s">
        <v>2768</v>
      </c>
      <c r="C458" t="s">
        <v>2769</v>
      </c>
      <c r="D458">
        <v>2020</v>
      </c>
      <c r="F458" t="s">
        <v>955</v>
      </c>
      <c r="G458">
        <v>9</v>
      </c>
      <c r="H458">
        <v>2</v>
      </c>
      <c r="K458" t="s">
        <v>2770</v>
      </c>
      <c r="L458">
        <v>300</v>
      </c>
      <c r="M458" t="s">
        <v>2771</v>
      </c>
      <c r="N458" t="s">
        <v>2772</v>
      </c>
      <c r="P458" t="s">
        <v>55</v>
      </c>
    </row>
    <row r="459" spans="1:16" x14ac:dyDescent="0.3">
      <c r="A459" t="s">
        <v>2773</v>
      </c>
      <c r="B459" t="s">
        <v>2774</v>
      </c>
      <c r="C459" t="s">
        <v>2775</v>
      </c>
      <c r="D459">
        <v>2020</v>
      </c>
      <c r="F459" t="s">
        <v>994</v>
      </c>
      <c r="G459">
        <v>17</v>
      </c>
      <c r="H459">
        <v>0</v>
      </c>
      <c r="I459" t="s">
        <v>2776</v>
      </c>
      <c r="J459">
        <v>32077661</v>
      </c>
      <c r="K459" t="s">
        <v>2777</v>
      </c>
      <c r="L459">
        <v>158</v>
      </c>
      <c r="M459" t="s">
        <v>2778</v>
      </c>
      <c r="N459" t="s">
        <v>2779</v>
      </c>
      <c r="P459" t="s">
        <v>1536</v>
      </c>
    </row>
    <row r="460" spans="1:16" x14ac:dyDescent="0.3">
      <c r="A460" t="s">
        <v>2780</v>
      </c>
      <c r="B460" t="s">
        <v>2781</v>
      </c>
      <c r="C460" t="s">
        <v>2782</v>
      </c>
      <c r="D460">
        <v>2020</v>
      </c>
      <c r="F460" t="s">
        <v>2783</v>
      </c>
      <c r="G460">
        <v>14</v>
      </c>
      <c r="H460">
        <v>1</v>
      </c>
      <c r="I460" s="1">
        <v>43907</v>
      </c>
      <c r="K460" t="s">
        <v>2784</v>
      </c>
      <c r="L460">
        <v>37</v>
      </c>
      <c r="M460" t="s">
        <v>2785</v>
      </c>
      <c r="N460" t="s">
        <v>2786</v>
      </c>
      <c r="P460" t="s">
        <v>113</v>
      </c>
    </row>
    <row r="461" spans="1:16" x14ac:dyDescent="0.3">
      <c r="A461" t="s">
        <v>1170</v>
      </c>
      <c r="B461" t="s">
        <v>2787</v>
      </c>
      <c r="C461" t="s">
        <v>1172</v>
      </c>
      <c r="D461">
        <v>2020</v>
      </c>
      <c r="F461" t="s">
        <v>2732</v>
      </c>
      <c r="G461">
        <v>55</v>
      </c>
      <c r="H461">
        <v>0</v>
      </c>
      <c r="I461" t="s">
        <v>426</v>
      </c>
      <c r="J461">
        <v>32086886</v>
      </c>
      <c r="K461" t="s">
        <v>2788</v>
      </c>
      <c r="L461">
        <v>113</v>
      </c>
      <c r="M461" t="s">
        <v>2789</v>
      </c>
      <c r="N461" t="s">
        <v>2790</v>
      </c>
      <c r="P461" t="s">
        <v>113</v>
      </c>
    </row>
    <row r="462" spans="1:16" x14ac:dyDescent="0.3">
      <c r="A462" t="s">
        <v>2791</v>
      </c>
      <c r="B462" t="s">
        <v>2792</v>
      </c>
      <c r="C462" t="s">
        <v>2793</v>
      </c>
      <c r="D462">
        <v>2020</v>
      </c>
      <c r="F462" t="s">
        <v>994</v>
      </c>
      <c r="G462">
        <v>43</v>
      </c>
      <c r="H462">
        <v>0</v>
      </c>
      <c r="I462" t="s">
        <v>2794</v>
      </c>
      <c r="J462">
        <v>32087621</v>
      </c>
      <c r="K462" t="s">
        <v>2795</v>
      </c>
      <c r="L462">
        <v>103</v>
      </c>
      <c r="M462" t="s">
        <v>2796</v>
      </c>
      <c r="N462" t="s">
        <v>2797</v>
      </c>
      <c r="P462" t="s">
        <v>277</v>
      </c>
    </row>
    <row r="463" spans="1:16" x14ac:dyDescent="0.3">
      <c r="A463" t="s">
        <v>2798</v>
      </c>
      <c r="B463" t="s">
        <v>2799</v>
      </c>
      <c r="C463" t="s">
        <v>2800</v>
      </c>
      <c r="D463">
        <v>2020</v>
      </c>
      <c r="F463" t="s">
        <v>2801</v>
      </c>
      <c r="K463" t="s">
        <v>2802</v>
      </c>
      <c r="L463">
        <v>5</v>
      </c>
      <c r="M463" t="s">
        <v>2803</v>
      </c>
      <c r="N463" t="s">
        <v>2804</v>
      </c>
      <c r="P463" t="s">
        <v>119</v>
      </c>
    </row>
    <row r="464" spans="1:16" x14ac:dyDescent="0.3">
      <c r="A464" t="s">
        <v>2805</v>
      </c>
      <c r="B464" t="s">
        <v>2806</v>
      </c>
      <c r="C464" t="s">
        <v>2807</v>
      </c>
      <c r="D464">
        <v>2020</v>
      </c>
      <c r="F464" t="s">
        <v>1463</v>
      </c>
      <c r="I464">
        <v>104260</v>
      </c>
      <c r="K464" t="s">
        <v>2808</v>
      </c>
      <c r="L464">
        <v>240</v>
      </c>
      <c r="M464" t="s">
        <v>2809</v>
      </c>
      <c r="N464" t="s">
        <v>2810</v>
      </c>
      <c r="P464" t="s">
        <v>134</v>
      </c>
    </row>
    <row r="465" spans="1:16" x14ac:dyDescent="0.3">
      <c r="A465" t="s">
        <v>2811</v>
      </c>
      <c r="B465" t="s">
        <v>2812</v>
      </c>
      <c r="C465" t="s">
        <v>2813</v>
      </c>
      <c r="D465">
        <v>2020</v>
      </c>
      <c r="F465" t="s">
        <v>2814</v>
      </c>
      <c r="K465" t="s">
        <v>2815</v>
      </c>
      <c r="L465">
        <v>3</v>
      </c>
      <c r="M465" t="s">
        <v>2816</v>
      </c>
      <c r="N465" t="s">
        <v>2817</v>
      </c>
      <c r="P465" t="s">
        <v>119</v>
      </c>
    </row>
    <row r="466" spans="1:16" x14ac:dyDescent="0.3">
      <c r="A466" t="s">
        <v>2818</v>
      </c>
      <c r="B466" t="s">
        <v>2819</v>
      </c>
      <c r="C466" t="s">
        <v>2820</v>
      </c>
      <c r="D466">
        <v>2020</v>
      </c>
      <c r="F466" t="s">
        <v>2626</v>
      </c>
      <c r="G466">
        <v>35</v>
      </c>
      <c r="H466">
        <v>7</v>
      </c>
      <c r="I466" t="s">
        <v>2821</v>
      </c>
      <c r="J466">
        <v>32080990</v>
      </c>
      <c r="K466" t="s">
        <v>2822</v>
      </c>
      <c r="L466">
        <v>142</v>
      </c>
      <c r="M466" t="s">
        <v>2823</v>
      </c>
      <c r="N466" t="s">
        <v>141</v>
      </c>
      <c r="P466" t="s">
        <v>32</v>
      </c>
    </row>
    <row r="467" spans="1:16" x14ac:dyDescent="0.3">
      <c r="A467" t="s">
        <v>2824</v>
      </c>
      <c r="B467" t="s">
        <v>2825</v>
      </c>
      <c r="C467" t="s">
        <v>2826</v>
      </c>
      <c r="D467">
        <v>2020</v>
      </c>
      <c r="F467" t="s">
        <v>835</v>
      </c>
      <c r="G467">
        <v>54</v>
      </c>
      <c r="H467">
        <v>0</v>
      </c>
      <c r="I467" t="s">
        <v>488</v>
      </c>
      <c r="J467">
        <v>32077664</v>
      </c>
      <c r="K467" t="s">
        <v>2827</v>
      </c>
      <c r="L467">
        <v>156</v>
      </c>
      <c r="M467" t="s">
        <v>2828</v>
      </c>
      <c r="N467" t="s">
        <v>2829</v>
      </c>
      <c r="P467" t="s">
        <v>694</v>
      </c>
    </row>
    <row r="468" spans="1:16" x14ac:dyDescent="0.3">
      <c r="A468" t="s">
        <v>2830</v>
      </c>
      <c r="B468" t="s">
        <v>2831</v>
      </c>
      <c r="D468">
        <v>2020</v>
      </c>
      <c r="F468" t="s">
        <v>625</v>
      </c>
      <c r="G468">
        <v>368</v>
      </c>
      <c r="I468" t="s">
        <v>2832</v>
      </c>
      <c r="J468">
        <v>32086235</v>
      </c>
      <c r="K468" t="s">
        <v>2833</v>
      </c>
      <c r="L468">
        <v>115</v>
      </c>
      <c r="M468" t="s">
        <v>2834</v>
      </c>
      <c r="N468" t="s">
        <v>2835</v>
      </c>
      <c r="P468" t="s">
        <v>119</v>
      </c>
    </row>
    <row r="469" spans="1:16" x14ac:dyDescent="0.3">
      <c r="A469" t="s">
        <v>2836</v>
      </c>
      <c r="B469" t="s">
        <v>2837</v>
      </c>
      <c r="C469" t="s">
        <v>2838</v>
      </c>
      <c r="D469">
        <v>2020</v>
      </c>
      <c r="F469" t="s">
        <v>2403</v>
      </c>
      <c r="G469">
        <v>245</v>
      </c>
      <c r="H469">
        <v>3270</v>
      </c>
      <c r="I469">
        <v>6</v>
      </c>
      <c r="K469" t="s">
        <v>2839</v>
      </c>
      <c r="L469">
        <v>217</v>
      </c>
      <c r="M469" t="s">
        <v>2840</v>
      </c>
      <c r="N469" t="s">
        <v>2841</v>
      </c>
      <c r="P469" t="s">
        <v>682</v>
      </c>
    </row>
    <row r="470" spans="1:16" x14ac:dyDescent="0.3">
      <c r="A470" t="s">
        <v>2842</v>
      </c>
      <c r="B470" t="s">
        <v>2843</v>
      </c>
      <c r="C470" t="s">
        <v>2844</v>
      </c>
      <c r="D470">
        <v>2020</v>
      </c>
      <c r="F470" t="s">
        <v>2626</v>
      </c>
      <c r="G470">
        <v>35</v>
      </c>
      <c r="H470">
        <v>7</v>
      </c>
      <c r="I470" t="s">
        <v>2845</v>
      </c>
      <c r="J470">
        <v>32080991</v>
      </c>
      <c r="K470" t="s">
        <v>2846</v>
      </c>
      <c r="L470">
        <v>141</v>
      </c>
      <c r="M470" t="s">
        <v>2847</v>
      </c>
      <c r="N470" t="s">
        <v>2848</v>
      </c>
      <c r="P470" t="s">
        <v>63</v>
      </c>
    </row>
    <row r="471" spans="1:16" x14ac:dyDescent="0.3">
      <c r="A471" t="s">
        <v>2849</v>
      </c>
      <c r="B471" t="s">
        <v>2850</v>
      </c>
      <c r="D471">
        <v>2020</v>
      </c>
      <c r="F471" t="s">
        <v>2626</v>
      </c>
      <c r="G471">
        <v>35</v>
      </c>
      <c r="H471">
        <v>7</v>
      </c>
      <c r="I471" t="s">
        <v>2851</v>
      </c>
      <c r="J471">
        <v>32080992</v>
      </c>
      <c r="K471" t="s">
        <v>2852</v>
      </c>
      <c r="L471">
        <v>140</v>
      </c>
      <c r="M471" t="s">
        <v>2853</v>
      </c>
      <c r="N471" t="s">
        <v>2848</v>
      </c>
      <c r="P471" t="s">
        <v>113</v>
      </c>
    </row>
    <row r="472" spans="1:16" x14ac:dyDescent="0.3">
      <c r="A472" t="s">
        <v>2854</v>
      </c>
      <c r="B472" t="s">
        <v>2855</v>
      </c>
      <c r="D472">
        <v>2020</v>
      </c>
      <c r="F472" t="s">
        <v>2783</v>
      </c>
      <c r="G472">
        <v>14</v>
      </c>
      <c r="H472">
        <v>1</v>
      </c>
      <c r="I472" s="1">
        <v>43832</v>
      </c>
      <c r="K472" t="s">
        <v>2856</v>
      </c>
      <c r="L472">
        <v>64</v>
      </c>
      <c r="M472" t="s">
        <v>2857</v>
      </c>
      <c r="N472" t="s">
        <v>2858</v>
      </c>
      <c r="P472" t="s">
        <v>2859</v>
      </c>
    </row>
    <row r="473" spans="1:16" x14ac:dyDescent="0.3">
      <c r="A473" t="s">
        <v>2860</v>
      </c>
      <c r="B473" t="s">
        <v>2861</v>
      </c>
      <c r="C473" t="s">
        <v>2862</v>
      </c>
      <c r="D473">
        <v>2020</v>
      </c>
      <c r="F473" t="s">
        <v>2863</v>
      </c>
      <c r="K473" t="s">
        <v>2864</v>
      </c>
      <c r="L473">
        <v>1</v>
      </c>
      <c r="M473" t="s">
        <v>2865</v>
      </c>
      <c r="N473" t="s">
        <v>2866</v>
      </c>
      <c r="P473" t="s">
        <v>119</v>
      </c>
    </row>
    <row r="474" spans="1:16" x14ac:dyDescent="0.3">
      <c r="A474" t="s">
        <v>2867</v>
      </c>
      <c r="B474" t="s">
        <v>2868</v>
      </c>
      <c r="C474" t="s">
        <v>2869</v>
      </c>
      <c r="D474">
        <v>2020</v>
      </c>
      <c r="F474" t="s">
        <v>873</v>
      </c>
      <c r="G474">
        <v>23</v>
      </c>
      <c r="H474">
        <v>3</v>
      </c>
      <c r="I474" t="s">
        <v>770</v>
      </c>
      <c r="J474">
        <v>32084675</v>
      </c>
      <c r="K474" t="s">
        <v>2870</v>
      </c>
      <c r="L474">
        <v>125</v>
      </c>
      <c r="M474" t="s">
        <v>2871</v>
      </c>
      <c r="N474" t="s">
        <v>2872</v>
      </c>
      <c r="P474" t="s">
        <v>445</v>
      </c>
    </row>
    <row r="475" spans="1:16" x14ac:dyDescent="0.3">
      <c r="A475" t="s">
        <v>695</v>
      </c>
      <c r="B475" t="s">
        <v>2873</v>
      </c>
      <c r="C475" t="s">
        <v>2874</v>
      </c>
      <c r="D475">
        <v>2020</v>
      </c>
      <c r="F475" t="s">
        <v>2614</v>
      </c>
      <c r="G475">
        <v>28</v>
      </c>
      <c r="H475">
        <v>0</v>
      </c>
      <c r="I475" t="s">
        <v>699</v>
      </c>
      <c r="J475">
        <v>32075364</v>
      </c>
      <c r="K475" t="s">
        <v>2875</v>
      </c>
      <c r="L475">
        <v>170</v>
      </c>
      <c r="M475" t="s">
        <v>2876</v>
      </c>
      <c r="N475" t="s">
        <v>2872</v>
      </c>
      <c r="P475" t="s">
        <v>682</v>
      </c>
    </row>
    <row r="476" spans="1:16" x14ac:dyDescent="0.3">
      <c r="A476" t="s">
        <v>2877</v>
      </c>
      <c r="B476" t="s">
        <v>2878</v>
      </c>
      <c r="C476" t="s">
        <v>2879</v>
      </c>
      <c r="D476">
        <v>2020</v>
      </c>
      <c r="F476" t="s">
        <v>835</v>
      </c>
      <c r="G476">
        <v>54</v>
      </c>
      <c r="H476">
        <v>0</v>
      </c>
      <c r="I476" t="s">
        <v>2880</v>
      </c>
      <c r="J476">
        <v>32083409</v>
      </c>
      <c r="K476" t="s">
        <v>2881</v>
      </c>
      <c r="L476">
        <v>132</v>
      </c>
      <c r="M476" t="s">
        <v>2882</v>
      </c>
      <c r="N476" t="s">
        <v>2872</v>
      </c>
      <c r="P476" t="s">
        <v>55</v>
      </c>
    </row>
    <row r="477" spans="1:16" x14ac:dyDescent="0.3">
      <c r="A477" t="s">
        <v>2883</v>
      </c>
      <c r="B477" t="s">
        <v>1468</v>
      </c>
      <c r="D477">
        <v>2020</v>
      </c>
      <c r="F477" t="s">
        <v>183</v>
      </c>
      <c r="G477">
        <v>395</v>
      </c>
      <c r="H477">
        <v>10224</v>
      </c>
      <c r="I477">
        <v>546</v>
      </c>
      <c r="K477" t="s">
        <v>2884</v>
      </c>
      <c r="L477">
        <v>304</v>
      </c>
      <c r="M477" t="s">
        <v>2885</v>
      </c>
      <c r="N477" t="s">
        <v>1471</v>
      </c>
      <c r="P477" t="s">
        <v>119</v>
      </c>
    </row>
    <row r="478" spans="1:16" x14ac:dyDescent="0.3">
      <c r="A478" t="s">
        <v>2886</v>
      </c>
      <c r="B478" t="s">
        <v>2887</v>
      </c>
      <c r="D478">
        <v>2020</v>
      </c>
      <c r="F478" t="s">
        <v>469</v>
      </c>
      <c r="K478" t="s">
        <v>2888</v>
      </c>
      <c r="L478">
        <v>232</v>
      </c>
      <c r="M478" t="s">
        <v>2889</v>
      </c>
      <c r="N478" t="s">
        <v>2890</v>
      </c>
      <c r="P478" t="s">
        <v>32</v>
      </c>
    </row>
    <row r="479" spans="1:16" x14ac:dyDescent="0.3">
      <c r="A479" t="s">
        <v>2891</v>
      </c>
      <c r="B479" t="s">
        <v>2892</v>
      </c>
      <c r="C479" t="s">
        <v>2893</v>
      </c>
      <c r="D479">
        <v>2020</v>
      </c>
      <c r="F479" t="s">
        <v>2614</v>
      </c>
      <c r="G479">
        <v>28</v>
      </c>
      <c r="H479">
        <v>2</v>
      </c>
      <c r="I479" t="s">
        <v>770</v>
      </c>
      <c r="J479">
        <v>32077659</v>
      </c>
      <c r="K479" t="s">
        <v>2894</v>
      </c>
      <c r="L479">
        <v>160</v>
      </c>
      <c r="M479" t="s">
        <v>2895</v>
      </c>
      <c r="N479" t="s">
        <v>2095</v>
      </c>
      <c r="P479" t="s">
        <v>2896</v>
      </c>
    </row>
    <row r="480" spans="1:16" x14ac:dyDescent="0.3">
      <c r="A480" t="s">
        <v>2897</v>
      </c>
      <c r="B480" t="s">
        <v>2898</v>
      </c>
      <c r="C480" t="s">
        <v>2899</v>
      </c>
      <c r="D480">
        <v>2020</v>
      </c>
      <c r="F480" t="s">
        <v>2900</v>
      </c>
      <c r="G480">
        <v>5</v>
      </c>
      <c r="H480">
        <v>1</v>
      </c>
      <c r="I480" s="1">
        <v>43833</v>
      </c>
      <c r="K480" t="s">
        <v>2901</v>
      </c>
      <c r="L480">
        <v>276</v>
      </c>
      <c r="M480" t="s">
        <v>2902</v>
      </c>
      <c r="N480" t="s">
        <v>654</v>
      </c>
      <c r="P480" t="s">
        <v>277</v>
      </c>
    </row>
    <row r="481" spans="1:16" x14ac:dyDescent="0.3">
      <c r="A481" t="s">
        <v>2903</v>
      </c>
      <c r="B481" t="s">
        <v>2904</v>
      </c>
      <c r="D481">
        <v>2020</v>
      </c>
      <c r="F481" t="s">
        <v>469</v>
      </c>
      <c r="K481" t="s">
        <v>2905</v>
      </c>
      <c r="L481">
        <v>228</v>
      </c>
      <c r="M481" t="s">
        <v>2906</v>
      </c>
      <c r="N481" t="s">
        <v>2907</v>
      </c>
      <c r="P481" t="s">
        <v>119</v>
      </c>
    </row>
    <row r="482" spans="1:16" x14ac:dyDescent="0.3">
      <c r="A482" t="s">
        <v>2908</v>
      </c>
      <c r="B482" t="s">
        <v>2909</v>
      </c>
      <c r="D482">
        <v>2020</v>
      </c>
      <c r="F482" t="s">
        <v>2575</v>
      </c>
      <c r="G482">
        <v>133</v>
      </c>
      <c r="H482">
        <v>1510</v>
      </c>
      <c r="I482" s="1">
        <v>43993</v>
      </c>
      <c r="J482">
        <v>32078595</v>
      </c>
      <c r="L482">
        <v>149</v>
      </c>
      <c r="M482" t="s">
        <v>2910</v>
      </c>
      <c r="N482" t="s">
        <v>2911</v>
      </c>
      <c r="P482" t="s">
        <v>682</v>
      </c>
    </row>
    <row r="483" spans="1:16" x14ac:dyDescent="0.3">
      <c r="A483" t="s">
        <v>2912</v>
      </c>
      <c r="B483" t="s">
        <v>2913</v>
      </c>
      <c r="C483" t="s">
        <v>2914</v>
      </c>
      <c r="D483">
        <v>2020</v>
      </c>
      <c r="F483" t="s">
        <v>2038</v>
      </c>
      <c r="G483">
        <v>5</v>
      </c>
      <c r="I483" t="s">
        <v>2915</v>
      </c>
      <c r="L483">
        <v>273</v>
      </c>
      <c r="M483" t="s">
        <v>2916</v>
      </c>
      <c r="N483" t="s">
        <v>2917</v>
      </c>
      <c r="P483" t="s">
        <v>55</v>
      </c>
    </row>
    <row r="484" spans="1:16" x14ac:dyDescent="0.3">
      <c r="A484" t="s">
        <v>852</v>
      </c>
      <c r="B484" t="s">
        <v>2918</v>
      </c>
      <c r="C484" t="s">
        <v>2919</v>
      </c>
      <c r="D484">
        <v>2020</v>
      </c>
      <c r="F484" t="s">
        <v>873</v>
      </c>
      <c r="G484">
        <v>23</v>
      </c>
      <c r="H484">
        <v>2</v>
      </c>
      <c r="I484" t="s">
        <v>856</v>
      </c>
      <c r="J484">
        <v>32074786</v>
      </c>
      <c r="K484" t="s">
        <v>2920</v>
      </c>
      <c r="L484">
        <v>172</v>
      </c>
      <c r="M484" t="s">
        <v>2921</v>
      </c>
      <c r="N484" t="s">
        <v>316</v>
      </c>
      <c r="P484" t="s">
        <v>445</v>
      </c>
    </row>
    <row r="485" spans="1:16" x14ac:dyDescent="0.3">
      <c r="A485" t="s">
        <v>2922</v>
      </c>
      <c r="B485" t="s">
        <v>2923</v>
      </c>
      <c r="C485" t="s">
        <v>2924</v>
      </c>
      <c r="D485">
        <v>2020</v>
      </c>
      <c r="F485" t="s">
        <v>1287</v>
      </c>
      <c r="K485" t="s">
        <v>2925</v>
      </c>
      <c r="L485">
        <v>249</v>
      </c>
      <c r="M485" t="s">
        <v>2926</v>
      </c>
      <c r="N485" t="s">
        <v>2927</v>
      </c>
      <c r="P485" t="s">
        <v>876</v>
      </c>
    </row>
    <row r="486" spans="1:16" x14ac:dyDescent="0.3">
      <c r="A486" t="s">
        <v>2928</v>
      </c>
      <c r="B486" t="s">
        <v>2929</v>
      </c>
      <c r="C486" t="s">
        <v>2930</v>
      </c>
      <c r="D486">
        <v>2020</v>
      </c>
      <c r="F486" t="s">
        <v>2931</v>
      </c>
      <c r="G486">
        <v>67</v>
      </c>
      <c r="H486">
        <v>1</v>
      </c>
      <c r="I486" s="1">
        <v>43927</v>
      </c>
      <c r="J486">
        <v>32083728</v>
      </c>
      <c r="K486" t="s">
        <v>2932</v>
      </c>
      <c r="L486">
        <v>129</v>
      </c>
      <c r="M486" t="s">
        <v>2933</v>
      </c>
      <c r="N486" t="s">
        <v>2934</v>
      </c>
      <c r="P486" t="s">
        <v>119</v>
      </c>
    </row>
    <row r="487" spans="1:16" x14ac:dyDescent="0.3">
      <c r="A487" t="s">
        <v>2935</v>
      </c>
      <c r="B487" t="s">
        <v>2936</v>
      </c>
      <c r="D487">
        <v>2020</v>
      </c>
      <c r="F487" t="s">
        <v>2937</v>
      </c>
      <c r="K487" t="s">
        <v>2938</v>
      </c>
      <c r="L487">
        <v>252</v>
      </c>
      <c r="M487" t="s">
        <v>2939</v>
      </c>
      <c r="N487" t="s">
        <v>2940</v>
      </c>
      <c r="P487" t="s">
        <v>119</v>
      </c>
    </row>
    <row r="488" spans="1:16" x14ac:dyDescent="0.3">
      <c r="A488" t="s">
        <v>2941</v>
      </c>
      <c r="B488" t="s">
        <v>2942</v>
      </c>
      <c r="C488" t="s">
        <v>2943</v>
      </c>
      <c r="D488">
        <v>2020</v>
      </c>
      <c r="F488" t="s">
        <v>955</v>
      </c>
      <c r="G488">
        <v>9</v>
      </c>
      <c r="H488">
        <v>2</v>
      </c>
      <c r="K488" t="s">
        <v>2944</v>
      </c>
      <c r="L488">
        <v>298</v>
      </c>
      <c r="M488" t="s">
        <v>2945</v>
      </c>
      <c r="N488" t="s">
        <v>2946</v>
      </c>
      <c r="P488" t="s">
        <v>55</v>
      </c>
    </row>
    <row r="489" spans="1:16" x14ac:dyDescent="0.3">
      <c r="A489" t="s">
        <v>2947</v>
      </c>
      <c r="B489" t="s">
        <v>2948</v>
      </c>
      <c r="C489" t="s">
        <v>2949</v>
      </c>
      <c r="D489">
        <v>2020</v>
      </c>
      <c r="F489" t="s">
        <v>358</v>
      </c>
      <c r="I489" t="s">
        <v>2950</v>
      </c>
      <c r="J489">
        <v>32077789</v>
      </c>
      <c r="K489" t="s">
        <v>2951</v>
      </c>
      <c r="L489">
        <v>154</v>
      </c>
      <c r="M489" t="s">
        <v>2952</v>
      </c>
      <c r="N489" t="s">
        <v>2953</v>
      </c>
      <c r="P489" t="s">
        <v>32</v>
      </c>
    </row>
    <row r="490" spans="1:16" x14ac:dyDescent="0.3">
      <c r="A490" t="s">
        <v>2954</v>
      </c>
      <c r="B490" t="s">
        <v>2955</v>
      </c>
      <c r="D490">
        <v>2020</v>
      </c>
      <c r="F490" t="s">
        <v>1650</v>
      </c>
      <c r="I490" t="s">
        <v>2956</v>
      </c>
      <c r="J490">
        <v>32083643</v>
      </c>
      <c r="K490" t="s">
        <v>2956</v>
      </c>
      <c r="L490">
        <v>130</v>
      </c>
      <c r="M490" t="s">
        <v>2957</v>
      </c>
      <c r="N490" t="s">
        <v>724</v>
      </c>
      <c r="P490" t="s">
        <v>148</v>
      </c>
    </row>
    <row r="491" spans="1:16" x14ac:dyDescent="0.3">
      <c r="A491" t="s">
        <v>2958</v>
      </c>
      <c r="B491" t="s">
        <v>2959</v>
      </c>
      <c r="D491">
        <v>2020</v>
      </c>
      <c r="F491" t="s">
        <v>1527</v>
      </c>
      <c r="K491" t="s">
        <v>2960</v>
      </c>
      <c r="L491">
        <v>263</v>
      </c>
      <c r="M491" t="s">
        <v>2961</v>
      </c>
      <c r="N491" t="s">
        <v>2962</v>
      </c>
      <c r="P491" t="s">
        <v>113</v>
      </c>
    </row>
    <row r="492" spans="1:16" x14ac:dyDescent="0.3">
      <c r="A492" t="s">
        <v>2963</v>
      </c>
      <c r="B492" t="s">
        <v>2964</v>
      </c>
      <c r="C492" t="s">
        <v>2965</v>
      </c>
      <c r="D492">
        <v>2020</v>
      </c>
      <c r="F492" t="s">
        <v>795</v>
      </c>
      <c r="I492" t="s">
        <v>2966</v>
      </c>
      <c r="J492">
        <v>32083328</v>
      </c>
      <c r="K492" t="s">
        <v>2966</v>
      </c>
      <c r="L492">
        <v>133</v>
      </c>
      <c r="M492" t="s">
        <v>2967</v>
      </c>
      <c r="N492" t="s">
        <v>2968</v>
      </c>
      <c r="P492" t="s">
        <v>2287</v>
      </c>
    </row>
    <row r="493" spans="1:16" x14ac:dyDescent="0.3">
      <c r="A493" t="s">
        <v>2969</v>
      </c>
      <c r="B493" t="s">
        <v>2970</v>
      </c>
      <c r="C493" t="s">
        <v>2971</v>
      </c>
      <c r="D493">
        <v>2020</v>
      </c>
      <c r="F493" t="s">
        <v>2972</v>
      </c>
      <c r="I493" t="s">
        <v>2973</v>
      </c>
      <c r="J493">
        <v>32003000</v>
      </c>
      <c r="K493" t="s">
        <v>2974</v>
      </c>
      <c r="L493">
        <v>250</v>
      </c>
      <c r="M493" t="s">
        <v>2975</v>
      </c>
      <c r="N493" t="s">
        <v>2976</v>
      </c>
      <c r="P493" t="s">
        <v>2977</v>
      </c>
    </row>
    <row r="494" spans="1:16" x14ac:dyDescent="0.3">
      <c r="A494" t="s">
        <v>2978</v>
      </c>
      <c r="B494" t="s">
        <v>1488</v>
      </c>
      <c r="D494">
        <v>2020</v>
      </c>
      <c r="F494" t="s">
        <v>1490</v>
      </c>
      <c r="K494" t="s">
        <v>2979</v>
      </c>
      <c r="L494">
        <v>216</v>
      </c>
      <c r="M494" t="s">
        <v>2980</v>
      </c>
      <c r="N494" t="s">
        <v>1493</v>
      </c>
      <c r="O494" t="s">
        <v>2981</v>
      </c>
      <c r="P494" t="s">
        <v>2982</v>
      </c>
    </row>
    <row r="495" spans="1:16" x14ac:dyDescent="0.3">
      <c r="A495" t="s">
        <v>2983</v>
      </c>
      <c r="B495" t="s">
        <v>2984</v>
      </c>
      <c r="C495" t="s">
        <v>2985</v>
      </c>
      <c r="D495">
        <v>2020</v>
      </c>
      <c r="F495" t="s">
        <v>19</v>
      </c>
      <c r="G495" t="s">
        <v>20</v>
      </c>
      <c r="H495" t="s">
        <v>20</v>
      </c>
      <c r="K495" t="s">
        <v>2986</v>
      </c>
      <c r="L495">
        <v>56</v>
      </c>
      <c r="M495" t="s">
        <v>2987</v>
      </c>
      <c r="N495" t="s">
        <v>739</v>
      </c>
      <c r="P495" t="s">
        <v>2988</v>
      </c>
    </row>
    <row r="496" spans="1:16" x14ac:dyDescent="0.3">
      <c r="A496" t="s">
        <v>2989</v>
      </c>
      <c r="B496" t="s">
        <v>2990</v>
      </c>
      <c r="D496">
        <v>2020</v>
      </c>
      <c r="F496" t="s">
        <v>351</v>
      </c>
      <c r="I496">
        <v>101567</v>
      </c>
      <c r="K496" t="s">
        <v>2991</v>
      </c>
      <c r="L496">
        <v>65</v>
      </c>
      <c r="M496" t="s">
        <v>2992</v>
      </c>
      <c r="N496" t="s">
        <v>2993</v>
      </c>
      <c r="P496" t="s">
        <v>2994</v>
      </c>
    </row>
    <row r="497" spans="1:16" x14ac:dyDescent="0.3">
      <c r="A497" t="s">
        <v>2995</v>
      </c>
      <c r="B497" t="s">
        <v>2996</v>
      </c>
      <c r="D497">
        <v>2020</v>
      </c>
      <c r="F497" t="s">
        <v>2997</v>
      </c>
      <c r="I497" t="s">
        <v>2608</v>
      </c>
      <c r="J497">
        <v>32048818</v>
      </c>
      <c r="K497" t="s">
        <v>2998</v>
      </c>
      <c r="L497">
        <v>653</v>
      </c>
      <c r="M497" t="s">
        <v>2999</v>
      </c>
      <c r="N497" t="s">
        <v>2610</v>
      </c>
      <c r="P497" t="s">
        <v>3000</v>
      </c>
    </row>
    <row r="498" spans="1:16" x14ac:dyDescent="0.3">
      <c r="A498" t="s">
        <v>3001</v>
      </c>
      <c r="B498" t="s">
        <v>257</v>
      </c>
      <c r="C498" t="s">
        <v>3002</v>
      </c>
      <c r="D498">
        <v>2020</v>
      </c>
      <c r="F498" t="s">
        <v>162</v>
      </c>
      <c r="K498" t="s">
        <v>3003</v>
      </c>
      <c r="L498">
        <v>629</v>
      </c>
      <c r="M498" t="s">
        <v>3004</v>
      </c>
      <c r="N498" t="s">
        <v>261</v>
      </c>
      <c r="P498" t="s">
        <v>119</v>
      </c>
    </row>
    <row r="499" spans="1:16" x14ac:dyDescent="0.3">
      <c r="A499" t="s">
        <v>3005</v>
      </c>
      <c r="B499" t="s">
        <v>3006</v>
      </c>
      <c r="C499" t="s">
        <v>3007</v>
      </c>
      <c r="D499">
        <v>2020</v>
      </c>
      <c r="F499" t="s">
        <v>795</v>
      </c>
      <c r="I499" t="s">
        <v>3008</v>
      </c>
      <c r="J499">
        <v>32048741</v>
      </c>
      <c r="K499" t="s">
        <v>3008</v>
      </c>
      <c r="L499">
        <v>655</v>
      </c>
      <c r="M499" t="s">
        <v>3009</v>
      </c>
      <c r="N499" t="s">
        <v>2095</v>
      </c>
      <c r="P499" t="s">
        <v>119</v>
      </c>
    </row>
    <row r="500" spans="1:16" x14ac:dyDescent="0.3">
      <c r="A500" t="s">
        <v>3010</v>
      </c>
      <c r="B500" t="s">
        <v>3011</v>
      </c>
      <c r="C500" t="s">
        <v>3012</v>
      </c>
      <c r="D500">
        <v>2020</v>
      </c>
      <c r="K500" t="s">
        <v>3013</v>
      </c>
      <c r="L500">
        <v>633</v>
      </c>
      <c r="M500" t="s">
        <v>3014</v>
      </c>
      <c r="N500" t="s">
        <v>254</v>
      </c>
      <c r="P500" t="s">
        <v>228</v>
      </c>
    </row>
    <row r="501" spans="1:16" x14ac:dyDescent="0.3">
      <c r="A501" t="s">
        <v>3015</v>
      </c>
      <c r="B501" t="s">
        <v>1468</v>
      </c>
      <c r="D501">
        <v>2020</v>
      </c>
      <c r="F501" t="s">
        <v>183</v>
      </c>
      <c r="G501">
        <v>395</v>
      </c>
      <c r="H501">
        <v>10221</v>
      </c>
      <c r="I501">
        <v>322</v>
      </c>
      <c r="K501" t="s">
        <v>3016</v>
      </c>
      <c r="L501">
        <v>154</v>
      </c>
      <c r="M501" t="s">
        <v>3017</v>
      </c>
      <c r="N501" t="s">
        <v>1471</v>
      </c>
      <c r="O501" t="s">
        <v>3018</v>
      </c>
      <c r="P501" t="s">
        <v>119</v>
      </c>
    </row>
    <row r="502" spans="1:16" x14ac:dyDescent="0.3">
      <c r="A502" t="s">
        <v>3019</v>
      </c>
      <c r="B502" t="s">
        <v>3020</v>
      </c>
      <c r="D502">
        <v>2020</v>
      </c>
      <c r="F502" t="s">
        <v>358</v>
      </c>
      <c r="I502" t="s">
        <v>3021</v>
      </c>
      <c r="J502">
        <v>32049600</v>
      </c>
      <c r="K502" t="s">
        <v>3022</v>
      </c>
      <c r="L502">
        <v>651</v>
      </c>
      <c r="M502" t="s">
        <v>3023</v>
      </c>
      <c r="N502" t="s">
        <v>1616</v>
      </c>
      <c r="P502" t="s">
        <v>32</v>
      </c>
    </row>
    <row r="503" spans="1:16" x14ac:dyDescent="0.3">
      <c r="A503" t="s">
        <v>3024</v>
      </c>
      <c r="B503" t="s">
        <v>3025</v>
      </c>
      <c r="D503">
        <v>2020</v>
      </c>
      <c r="F503" t="s">
        <v>1072</v>
      </c>
      <c r="K503" t="s">
        <v>3026</v>
      </c>
      <c r="L503">
        <v>676</v>
      </c>
      <c r="M503" t="s">
        <v>3027</v>
      </c>
      <c r="N503" t="s">
        <v>3028</v>
      </c>
      <c r="P503" t="s">
        <v>119</v>
      </c>
    </row>
    <row r="504" spans="1:16" x14ac:dyDescent="0.3">
      <c r="A504" t="s">
        <v>3029</v>
      </c>
      <c r="B504" t="s">
        <v>3030</v>
      </c>
      <c r="D504">
        <v>2020</v>
      </c>
      <c r="F504" t="s">
        <v>3031</v>
      </c>
      <c r="G504">
        <v>159</v>
      </c>
      <c r="H504">
        <v>1</v>
      </c>
      <c r="I504" t="s">
        <v>3032</v>
      </c>
      <c r="J504">
        <v>32048481</v>
      </c>
      <c r="L504">
        <v>665</v>
      </c>
      <c r="M504" t="s">
        <v>3033</v>
      </c>
      <c r="N504" t="s">
        <v>3034</v>
      </c>
      <c r="P504" t="s">
        <v>119</v>
      </c>
    </row>
    <row r="505" spans="1:16" x14ac:dyDescent="0.3">
      <c r="A505" t="s">
        <v>3035</v>
      </c>
      <c r="B505" t="s">
        <v>3036</v>
      </c>
      <c r="D505">
        <v>2020</v>
      </c>
      <c r="F505" t="s">
        <v>3037</v>
      </c>
      <c r="K505" t="s">
        <v>3038</v>
      </c>
      <c r="L505">
        <v>674</v>
      </c>
      <c r="M505" t="s">
        <v>3039</v>
      </c>
      <c r="N505" t="s">
        <v>1530</v>
      </c>
      <c r="P505" t="s">
        <v>119</v>
      </c>
    </row>
    <row r="506" spans="1:16" x14ac:dyDescent="0.3">
      <c r="A506" t="s">
        <v>3040</v>
      </c>
      <c r="B506" t="s">
        <v>3041</v>
      </c>
      <c r="D506">
        <v>2020</v>
      </c>
      <c r="F506" t="s">
        <v>1527</v>
      </c>
      <c r="K506" t="s">
        <v>3042</v>
      </c>
      <c r="L506">
        <v>687</v>
      </c>
      <c r="M506" t="s">
        <v>3043</v>
      </c>
      <c r="N506" t="s">
        <v>1530</v>
      </c>
      <c r="P506" t="s">
        <v>491</v>
      </c>
    </row>
    <row r="507" spans="1:16" x14ac:dyDescent="0.3">
      <c r="A507" t="s">
        <v>3044</v>
      </c>
      <c r="B507" t="s">
        <v>3045</v>
      </c>
      <c r="C507" t="s">
        <v>3046</v>
      </c>
      <c r="D507">
        <v>2020</v>
      </c>
      <c r="F507" t="s">
        <v>3047</v>
      </c>
      <c r="K507" t="s">
        <v>3048</v>
      </c>
      <c r="L507">
        <v>685</v>
      </c>
      <c r="M507" t="s">
        <v>3049</v>
      </c>
      <c r="N507" t="s">
        <v>3050</v>
      </c>
      <c r="P507" t="s">
        <v>113</v>
      </c>
    </row>
    <row r="508" spans="1:16" x14ac:dyDescent="0.3">
      <c r="A508" t="s">
        <v>3051</v>
      </c>
      <c r="B508" t="s">
        <v>3052</v>
      </c>
      <c r="D508">
        <v>2020</v>
      </c>
      <c r="F508" t="s">
        <v>3053</v>
      </c>
      <c r="K508" t="s">
        <v>3054</v>
      </c>
      <c r="L508">
        <v>610</v>
      </c>
      <c r="M508" t="s">
        <v>3055</v>
      </c>
      <c r="N508" t="s">
        <v>3056</v>
      </c>
      <c r="P508" t="s">
        <v>119</v>
      </c>
    </row>
    <row r="509" spans="1:16" x14ac:dyDescent="0.3">
      <c r="A509" t="s">
        <v>3057</v>
      </c>
      <c r="B509" t="s">
        <v>3058</v>
      </c>
      <c r="D509">
        <v>2020</v>
      </c>
      <c r="F509" t="s">
        <v>3059</v>
      </c>
      <c r="K509" t="s">
        <v>3060</v>
      </c>
      <c r="L509">
        <v>669</v>
      </c>
      <c r="M509" t="s">
        <v>3061</v>
      </c>
      <c r="N509" t="s">
        <v>201</v>
      </c>
      <c r="P509" t="s">
        <v>277</v>
      </c>
    </row>
    <row r="510" spans="1:16" x14ac:dyDescent="0.3">
      <c r="A510" t="s">
        <v>3062</v>
      </c>
      <c r="B510" t="s">
        <v>3063</v>
      </c>
      <c r="C510" t="s">
        <v>3064</v>
      </c>
      <c r="D510">
        <v>2020</v>
      </c>
      <c r="F510" t="s">
        <v>2092</v>
      </c>
      <c r="K510" t="s">
        <v>3065</v>
      </c>
      <c r="L510">
        <v>643</v>
      </c>
      <c r="M510" t="s">
        <v>3066</v>
      </c>
      <c r="N510" t="s">
        <v>201</v>
      </c>
      <c r="P510" t="s">
        <v>32</v>
      </c>
    </row>
    <row r="511" spans="1:16" x14ac:dyDescent="0.3">
      <c r="A511" t="s">
        <v>3067</v>
      </c>
      <c r="B511" t="s">
        <v>3068</v>
      </c>
      <c r="C511" t="s">
        <v>3069</v>
      </c>
      <c r="D511">
        <v>2020</v>
      </c>
      <c r="F511" t="s">
        <v>162</v>
      </c>
      <c r="K511" t="s">
        <v>3070</v>
      </c>
      <c r="L511">
        <v>636</v>
      </c>
      <c r="M511" t="s">
        <v>3071</v>
      </c>
      <c r="N511" t="s">
        <v>3072</v>
      </c>
      <c r="P511" t="s">
        <v>119</v>
      </c>
    </row>
    <row r="512" spans="1:16" x14ac:dyDescent="0.3">
      <c r="A512" t="s">
        <v>3073</v>
      </c>
      <c r="B512" t="s">
        <v>3074</v>
      </c>
      <c r="D512">
        <v>2020</v>
      </c>
      <c r="F512" t="s">
        <v>2242</v>
      </c>
      <c r="G512">
        <v>16</v>
      </c>
      <c r="H512">
        <v>681</v>
      </c>
      <c r="I512" t="s">
        <v>3075</v>
      </c>
      <c r="J512">
        <v>32049463</v>
      </c>
      <c r="L512">
        <v>652</v>
      </c>
      <c r="M512" t="s">
        <v>3076</v>
      </c>
      <c r="N512" t="s">
        <v>2588</v>
      </c>
      <c r="P512" t="s">
        <v>119</v>
      </c>
    </row>
    <row r="513" spans="1:16" x14ac:dyDescent="0.3">
      <c r="A513" t="s">
        <v>3077</v>
      </c>
      <c r="B513" t="s">
        <v>3078</v>
      </c>
      <c r="C513" t="s">
        <v>3079</v>
      </c>
      <c r="D513">
        <v>2020</v>
      </c>
      <c r="I513" s="1">
        <v>43956</v>
      </c>
      <c r="L513">
        <v>637</v>
      </c>
      <c r="M513" t="s">
        <v>3080</v>
      </c>
      <c r="N513" t="s">
        <v>3081</v>
      </c>
      <c r="P513" t="s">
        <v>845</v>
      </c>
    </row>
    <row r="514" spans="1:16" x14ac:dyDescent="0.3">
      <c r="A514" t="s">
        <v>3082</v>
      </c>
      <c r="B514" t="s">
        <v>3083</v>
      </c>
      <c r="C514" t="s">
        <v>3084</v>
      </c>
      <c r="D514">
        <v>2020</v>
      </c>
      <c r="F514" t="s">
        <v>2092</v>
      </c>
      <c r="K514" t="s">
        <v>3085</v>
      </c>
      <c r="L514">
        <v>642</v>
      </c>
      <c r="M514" t="s">
        <v>3086</v>
      </c>
      <c r="N514" t="s">
        <v>3087</v>
      </c>
      <c r="P514" t="s">
        <v>2209</v>
      </c>
    </row>
    <row r="515" spans="1:16" x14ac:dyDescent="0.3">
      <c r="A515" t="s">
        <v>3088</v>
      </c>
      <c r="B515" t="s">
        <v>3089</v>
      </c>
      <c r="D515">
        <v>2020</v>
      </c>
      <c r="F515" t="s">
        <v>183</v>
      </c>
      <c r="K515" t="s">
        <v>3090</v>
      </c>
      <c r="L515">
        <v>677</v>
      </c>
      <c r="M515" t="s">
        <v>3091</v>
      </c>
      <c r="N515" t="s">
        <v>3092</v>
      </c>
      <c r="P515" t="s">
        <v>113</v>
      </c>
    </row>
    <row r="516" spans="1:16" x14ac:dyDescent="0.3">
      <c r="A516" t="s">
        <v>3093</v>
      </c>
      <c r="B516" t="s">
        <v>3094</v>
      </c>
      <c r="D516">
        <v>2020</v>
      </c>
      <c r="F516" t="s">
        <v>162</v>
      </c>
      <c r="G516">
        <v>578</v>
      </c>
      <c r="H516">
        <v>7794</v>
      </c>
      <c r="I516" t="s">
        <v>3095</v>
      </c>
      <c r="K516" t="s">
        <v>3096</v>
      </c>
      <c r="L516">
        <v>632</v>
      </c>
      <c r="M516" t="s">
        <v>3097</v>
      </c>
      <c r="N516" t="s">
        <v>3098</v>
      </c>
      <c r="P516" t="s">
        <v>119</v>
      </c>
    </row>
    <row r="517" spans="1:16" x14ac:dyDescent="0.3">
      <c r="A517" t="s">
        <v>3099</v>
      </c>
      <c r="B517" t="s">
        <v>3100</v>
      </c>
      <c r="D517">
        <v>2020</v>
      </c>
      <c r="F517" t="s">
        <v>183</v>
      </c>
      <c r="K517" t="s">
        <v>3101</v>
      </c>
      <c r="L517">
        <v>670</v>
      </c>
      <c r="M517" t="s">
        <v>3102</v>
      </c>
      <c r="N517" t="s">
        <v>3103</v>
      </c>
      <c r="P517" t="s">
        <v>113</v>
      </c>
    </row>
    <row r="518" spans="1:16" x14ac:dyDescent="0.3">
      <c r="A518" t="s">
        <v>3104</v>
      </c>
      <c r="B518" t="s">
        <v>3105</v>
      </c>
      <c r="D518">
        <v>2020</v>
      </c>
      <c r="F518" t="s">
        <v>183</v>
      </c>
      <c r="K518" t="s">
        <v>3106</v>
      </c>
      <c r="L518">
        <v>680</v>
      </c>
      <c r="M518" t="s">
        <v>3107</v>
      </c>
      <c r="N518" t="s">
        <v>3108</v>
      </c>
      <c r="P518" t="s">
        <v>119</v>
      </c>
    </row>
    <row r="519" spans="1:16" x14ac:dyDescent="0.3">
      <c r="A519" t="s">
        <v>3109</v>
      </c>
      <c r="B519" t="s">
        <v>3110</v>
      </c>
      <c r="C519" t="s">
        <v>3111</v>
      </c>
      <c r="D519">
        <v>2020</v>
      </c>
      <c r="F519" t="s">
        <v>394</v>
      </c>
      <c r="G519">
        <v>94</v>
      </c>
      <c r="H519">
        <v>5</v>
      </c>
      <c r="I519" t="s">
        <v>566</v>
      </c>
      <c r="K519" t="s">
        <v>3112</v>
      </c>
      <c r="L519">
        <v>1575</v>
      </c>
      <c r="M519" t="s">
        <v>3113</v>
      </c>
      <c r="N519" t="s">
        <v>569</v>
      </c>
      <c r="P519" t="s">
        <v>583</v>
      </c>
    </row>
    <row r="520" spans="1:16" x14ac:dyDescent="0.3">
      <c r="A520" t="s">
        <v>3114</v>
      </c>
      <c r="B520" t="s">
        <v>3115</v>
      </c>
      <c r="C520" t="s">
        <v>3116</v>
      </c>
      <c r="D520">
        <v>2020</v>
      </c>
      <c r="F520" t="s">
        <v>449</v>
      </c>
      <c r="G520">
        <v>43</v>
      </c>
      <c r="H520">
        <v>0</v>
      </c>
      <c r="I520" t="s">
        <v>2714</v>
      </c>
      <c r="L520">
        <v>1605</v>
      </c>
      <c r="M520" t="s">
        <v>3117</v>
      </c>
      <c r="N520" t="s">
        <v>3118</v>
      </c>
      <c r="P520" t="s">
        <v>694</v>
      </c>
    </row>
    <row r="521" spans="1:16" x14ac:dyDescent="0.3">
      <c r="A521" t="s">
        <v>3119</v>
      </c>
      <c r="B521" t="s">
        <v>3120</v>
      </c>
      <c r="C521" t="s">
        <v>3121</v>
      </c>
      <c r="D521">
        <v>2020</v>
      </c>
      <c r="F521" t="s">
        <v>664</v>
      </c>
      <c r="G521">
        <v>35</v>
      </c>
      <c r="H521">
        <v>2</v>
      </c>
      <c r="I521" t="s">
        <v>3122</v>
      </c>
      <c r="L521">
        <v>1613</v>
      </c>
      <c r="M521" t="s">
        <v>3123</v>
      </c>
      <c r="N521" t="s">
        <v>1043</v>
      </c>
      <c r="P521" t="s">
        <v>845</v>
      </c>
    </row>
    <row r="522" spans="1:16" x14ac:dyDescent="0.3">
      <c r="A522" t="s">
        <v>3124</v>
      </c>
      <c r="B522" t="s">
        <v>3125</v>
      </c>
      <c r="C522" t="s">
        <v>3126</v>
      </c>
      <c r="D522">
        <v>2020</v>
      </c>
      <c r="F522" t="s">
        <v>487</v>
      </c>
      <c r="G522">
        <v>36</v>
      </c>
      <c r="H522">
        <v>0</v>
      </c>
      <c r="I522" t="s">
        <v>699</v>
      </c>
      <c r="L522">
        <v>1676</v>
      </c>
      <c r="M522" t="s">
        <v>3127</v>
      </c>
      <c r="N522" t="s">
        <v>3128</v>
      </c>
      <c r="P522" t="s">
        <v>910</v>
      </c>
    </row>
    <row r="523" spans="1:16" x14ac:dyDescent="0.3">
      <c r="A523" t="s">
        <v>3129</v>
      </c>
      <c r="B523" t="s">
        <v>3130</v>
      </c>
      <c r="C523" t="s">
        <v>3131</v>
      </c>
      <c r="D523">
        <v>2020</v>
      </c>
      <c r="F523" t="s">
        <v>435</v>
      </c>
      <c r="G523">
        <v>32</v>
      </c>
      <c r="H523">
        <v>2</v>
      </c>
      <c r="I523" t="s">
        <v>2714</v>
      </c>
      <c r="L523">
        <v>1623</v>
      </c>
      <c r="M523" t="s">
        <v>3132</v>
      </c>
      <c r="N523" t="s">
        <v>3128</v>
      </c>
      <c r="P523" t="s">
        <v>3133</v>
      </c>
    </row>
    <row r="524" spans="1:16" x14ac:dyDescent="0.3">
      <c r="A524" t="s">
        <v>3134</v>
      </c>
      <c r="B524" t="s">
        <v>3135</v>
      </c>
      <c r="C524" t="s">
        <v>3136</v>
      </c>
      <c r="D524">
        <v>2020</v>
      </c>
      <c r="F524" t="s">
        <v>3137</v>
      </c>
      <c r="K524" t="s">
        <v>3138</v>
      </c>
      <c r="L524">
        <v>1443</v>
      </c>
      <c r="M524" t="s">
        <v>3139</v>
      </c>
      <c r="N524" t="s">
        <v>1346</v>
      </c>
      <c r="P524" t="s">
        <v>119</v>
      </c>
    </row>
    <row r="525" spans="1:16" x14ac:dyDescent="0.3">
      <c r="A525" t="s">
        <v>3140</v>
      </c>
      <c r="B525" t="s">
        <v>3141</v>
      </c>
      <c r="C525" t="s">
        <v>3142</v>
      </c>
      <c r="D525">
        <v>2020</v>
      </c>
      <c r="F525" t="s">
        <v>664</v>
      </c>
      <c r="G525">
        <v>35</v>
      </c>
      <c r="H525">
        <v>2</v>
      </c>
      <c r="I525" t="s">
        <v>3143</v>
      </c>
      <c r="L525">
        <v>1671</v>
      </c>
      <c r="M525" t="s">
        <v>3144</v>
      </c>
      <c r="N525" t="s">
        <v>1043</v>
      </c>
      <c r="P525" t="s">
        <v>113</v>
      </c>
    </row>
    <row r="526" spans="1:16" x14ac:dyDescent="0.3">
      <c r="A526" t="s">
        <v>3145</v>
      </c>
      <c r="B526" t="s">
        <v>3146</v>
      </c>
      <c r="C526" t="s">
        <v>3147</v>
      </c>
      <c r="D526">
        <v>2020</v>
      </c>
      <c r="F526" t="s">
        <v>518</v>
      </c>
      <c r="G526">
        <v>22</v>
      </c>
      <c r="H526">
        <v>2</v>
      </c>
      <c r="I526" t="s">
        <v>594</v>
      </c>
      <c r="L526">
        <v>1638</v>
      </c>
      <c r="M526" t="s">
        <v>3148</v>
      </c>
      <c r="N526" t="s">
        <v>1015</v>
      </c>
      <c r="P526" t="s">
        <v>1027</v>
      </c>
    </row>
    <row r="527" spans="1:16" x14ac:dyDescent="0.3">
      <c r="A527" t="s">
        <v>3149</v>
      </c>
      <c r="B527" t="s">
        <v>3150</v>
      </c>
      <c r="C527" t="s">
        <v>3151</v>
      </c>
      <c r="D527">
        <v>2020</v>
      </c>
      <c r="F527" t="s">
        <v>3152</v>
      </c>
      <c r="G527">
        <v>34</v>
      </c>
      <c r="H527">
        <v>0</v>
      </c>
      <c r="I527" t="s">
        <v>699</v>
      </c>
      <c r="L527">
        <v>1667</v>
      </c>
      <c r="M527" t="s">
        <v>3153</v>
      </c>
      <c r="N527" t="s">
        <v>791</v>
      </c>
      <c r="P527" t="s">
        <v>277</v>
      </c>
    </row>
    <row r="528" spans="1:16" x14ac:dyDescent="0.3">
      <c r="A528" t="s">
        <v>3154</v>
      </c>
      <c r="B528" t="s">
        <v>3155</v>
      </c>
      <c r="C528" t="s">
        <v>3156</v>
      </c>
      <c r="D528">
        <v>2020</v>
      </c>
      <c r="F528" t="s">
        <v>449</v>
      </c>
      <c r="G528">
        <v>43</v>
      </c>
      <c r="H528">
        <v>0</v>
      </c>
      <c r="I528" t="s">
        <v>770</v>
      </c>
      <c r="L528">
        <v>1595</v>
      </c>
      <c r="M528" t="s">
        <v>3157</v>
      </c>
      <c r="N528" t="s">
        <v>3158</v>
      </c>
      <c r="P528" t="s">
        <v>277</v>
      </c>
    </row>
    <row r="529" spans="1:16" x14ac:dyDescent="0.3">
      <c r="A529" t="s">
        <v>3159</v>
      </c>
      <c r="B529" t="s">
        <v>3160</v>
      </c>
      <c r="C529" t="s">
        <v>3161</v>
      </c>
      <c r="D529">
        <v>2020</v>
      </c>
      <c r="F529" t="s">
        <v>487</v>
      </c>
      <c r="G529">
        <v>36</v>
      </c>
      <c r="H529">
        <v>0</v>
      </c>
      <c r="I529" t="s">
        <v>705</v>
      </c>
      <c r="L529">
        <v>1646</v>
      </c>
      <c r="M529" t="s">
        <v>3162</v>
      </c>
      <c r="N529" t="s">
        <v>3128</v>
      </c>
      <c r="P529" t="s">
        <v>428</v>
      </c>
    </row>
    <row r="530" spans="1:16" x14ac:dyDescent="0.3">
      <c r="A530" t="s">
        <v>3163</v>
      </c>
      <c r="B530" t="s">
        <v>3164</v>
      </c>
      <c r="C530" t="s">
        <v>3165</v>
      </c>
      <c r="D530">
        <v>2020</v>
      </c>
      <c r="F530" t="s">
        <v>1050</v>
      </c>
      <c r="G530">
        <v>40</v>
      </c>
      <c r="H530">
        <v>0</v>
      </c>
      <c r="I530" t="s">
        <v>699</v>
      </c>
      <c r="L530">
        <v>1610</v>
      </c>
      <c r="M530" t="s">
        <v>3166</v>
      </c>
      <c r="N530" t="s">
        <v>3167</v>
      </c>
      <c r="P530" t="s">
        <v>277</v>
      </c>
    </row>
    <row r="531" spans="1:16" x14ac:dyDescent="0.3">
      <c r="A531" t="s">
        <v>3168</v>
      </c>
      <c r="B531" t="s">
        <v>3169</v>
      </c>
      <c r="C531" t="s">
        <v>3170</v>
      </c>
      <c r="D531">
        <v>2020</v>
      </c>
      <c r="F531" t="s">
        <v>449</v>
      </c>
      <c r="G531">
        <v>43</v>
      </c>
      <c r="H531">
        <v>0</v>
      </c>
      <c r="I531" t="s">
        <v>481</v>
      </c>
      <c r="L531">
        <v>1687</v>
      </c>
      <c r="M531" t="s">
        <v>3171</v>
      </c>
      <c r="N531" t="s">
        <v>3167</v>
      </c>
      <c r="P531" t="s">
        <v>577</v>
      </c>
    </row>
    <row r="532" spans="1:16" x14ac:dyDescent="0.3">
      <c r="A532" t="s">
        <v>3172</v>
      </c>
      <c r="B532" t="s">
        <v>3173</v>
      </c>
      <c r="C532" t="s">
        <v>3174</v>
      </c>
      <c r="D532">
        <v>2020</v>
      </c>
      <c r="F532" t="s">
        <v>435</v>
      </c>
      <c r="G532">
        <v>32</v>
      </c>
      <c r="H532">
        <v>2</v>
      </c>
      <c r="I532" t="s">
        <v>705</v>
      </c>
      <c r="L532">
        <v>1621</v>
      </c>
      <c r="M532" t="s">
        <v>3175</v>
      </c>
      <c r="N532" t="s">
        <v>1015</v>
      </c>
      <c r="P532" t="s">
        <v>32</v>
      </c>
    </row>
    <row r="533" spans="1:16" x14ac:dyDescent="0.3">
      <c r="A533" t="s">
        <v>1080</v>
      </c>
      <c r="B533" t="s">
        <v>3176</v>
      </c>
      <c r="C533" t="s">
        <v>3177</v>
      </c>
      <c r="D533">
        <v>2020</v>
      </c>
      <c r="F533" t="s">
        <v>620</v>
      </c>
      <c r="G533">
        <v>58</v>
      </c>
      <c r="H533">
        <v>0</v>
      </c>
      <c r="I533" t="s">
        <v>481</v>
      </c>
      <c r="L533">
        <v>1601</v>
      </c>
      <c r="M533" t="s">
        <v>3178</v>
      </c>
      <c r="N533" t="s">
        <v>804</v>
      </c>
      <c r="P533" t="s">
        <v>3179</v>
      </c>
    </row>
    <row r="534" spans="1:16" x14ac:dyDescent="0.3">
      <c r="A534" t="s">
        <v>3180</v>
      </c>
      <c r="B534" t="s">
        <v>3181</v>
      </c>
      <c r="C534" t="s">
        <v>3182</v>
      </c>
      <c r="D534">
        <v>2020</v>
      </c>
      <c r="K534" t="s">
        <v>3183</v>
      </c>
      <c r="L534">
        <v>624</v>
      </c>
      <c r="M534" t="s">
        <v>3184</v>
      </c>
      <c r="N534" t="s">
        <v>3185</v>
      </c>
      <c r="P534" t="s">
        <v>428</v>
      </c>
    </row>
    <row r="535" spans="1:16" x14ac:dyDescent="0.3">
      <c r="A535" t="s">
        <v>3186</v>
      </c>
      <c r="B535" t="s">
        <v>3187</v>
      </c>
      <c r="C535" t="s">
        <v>3188</v>
      </c>
      <c r="D535">
        <v>2018</v>
      </c>
      <c r="F535" t="s">
        <v>162</v>
      </c>
      <c r="G535">
        <v>556</v>
      </c>
      <c r="H535">
        <v>7700</v>
      </c>
      <c r="I535" t="s">
        <v>3189</v>
      </c>
      <c r="J535">
        <v>29618817</v>
      </c>
      <c r="K535" t="s">
        <v>3190</v>
      </c>
      <c r="L535">
        <v>921</v>
      </c>
      <c r="M535" t="s">
        <v>3191</v>
      </c>
      <c r="N535" t="s">
        <v>3192</v>
      </c>
      <c r="P535" t="s">
        <v>3193</v>
      </c>
    </row>
    <row r="536" spans="1:16" x14ac:dyDescent="0.3">
      <c r="A536" t="s">
        <v>3194</v>
      </c>
      <c r="B536" t="s">
        <v>3195</v>
      </c>
      <c r="D536">
        <v>2020</v>
      </c>
      <c r="F536" t="s">
        <v>36</v>
      </c>
      <c r="K536" t="s">
        <v>3196</v>
      </c>
      <c r="L536">
        <v>907</v>
      </c>
      <c r="M536" t="s">
        <v>3197</v>
      </c>
      <c r="N536" t="s">
        <v>173</v>
      </c>
      <c r="P536" t="s">
        <v>142</v>
      </c>
    </row>
    <row r="537" spans="1:16" x14ac:dyDescent="0.3">
      <c r="A537" t="s">
        <v>3198</v>
      </c>
      <c r="B537" t="s">
        <v>3199</v>
      </c>
      <c r="C537" t="s">
        <v>3200</v>
      </c>
      <c r="D537">
        <v>2020</v>
      </c>
      <c r="F537" t="s">
        <v>3201</v>
      </c>
      <c r="K537" t="s">
        <v>3202</v>
      </c>
      <c r="L537">
        <v>900</v>
      </c>
      <c r="M537" t="s">
        <v>3203</v>
      </c>
      <c r="N537" t="s">
        <v>1346</v>
      </c>
      <c r="P537" t="s">
        <v>277</v>
      </c>
    </row>
    <row r="538" spans="1:16" x14ac:dyDescent="0.3">
      <c r="A538" t="s">
        <v>3204</v>
      </c>
      <c r="B538" t="s">
        <v>3205</v>
      </c>
      <c r="C538" t="s">
        <v>3206</v>
      </c>
      <c r="D538">
        <v>2012</v>
      </c>
      <c r="F538" t="s">
        <v>948</v>
      </c>
      <c r="G538">
        <v>367</v>
      </c>
      <c r="H538">
        <v>19</v>
      </c>
      <c r="I538" t="s">
        <v>3207</v>
      </c>
      <c r="J538">
        <v>23075143</v>
      </c>
      <c r="K538" t="s">
        <v>3208</v>
      </c>
      <c r="L538">
        <v>936</v>
      </c>
      <c r="M538" t="s">
        <v>3209</v>
      </c>
      <c r="N538" t="s">
        <v>3210</v>
      </c>
      <c r="P538" t="s">
        <v>3211</v>
      </c>
    </row>
    <row r="539" spans="1:16" x14ac:dyDescent="0.3">
      <c r="A539" t="s">
        <v>3212</v>
      </c>
      <c r="B539" t="s">
        <v>3213</v>
      </c>
      <c r="C539" t="s">
        <v>3214</v>
      </c>
      <c r="D539">
        <v>2017</v>
      </c>
      <c r="F539" t="s">
        <v>3215</v>
      </c>
      <c r="G539">
        <v>8</v>
      </c>
      <c r="I539" t="s">
        <v>3216</v>
      </c>
      <c r="J539">
        <v>28393837</v>
      </c>
      <c r="K539" t="s">
        <v>3217</v>
      </c>
      <c r="L539">
        <v>923</v>
      </c>
      <c r="M539" t="s">
        <v>3218</v>
      </c>
      <c r="N539" t="s">
        <v>3219</v>
      </c>
      <c r="P539" t="s">
        <v>3220</v>
      </c>
    </row>
    <row r="540" spans="1:16" x14ac:dyDescent="0.3">
      <c r="A540" t="s">
        <v>3221</v>
      </c>
      <c r="B540" t="s">
        <v>3222</v>
      </c>
      <c r="C540" t="s">
        <v>3223</v>
      </c>
      <c r="D540">
        <v>2018</v>
      </c>
      <c r="F540" t="s">
        <v>3224</v>
      </c>
      <c r="G540">
        <v>23</v>
      </c>
      <c r="H540">
        <v>2</v>
      </c>
      <c r="I540" t="s">
        <v>3225</v>
      </c>
      <c r="J540">
        <v>29052924</v>
      </c>
      <c r="K540" t="s">
        <v>3226</v>
      </c>
      <c r="L540">
        <v>913</v>
      </c>
      <c r="M540" t="s">
        <v>3227</v>
      </c>
      <c r="N540" t="s">
        <v>3228</v>
      </c>
      <c r="P540" t="s">
        <v>3229</v>
      </c>
    </row>
    <row r="541" spans="1:16" x14ac:dyDescent="0.3">
      <c r="A541" t="s">
        <v>3230</v>
      </c>
      <c r="B541" t="s">
        <v>3231</v>
      </c>
      <c r="C541" t="s">
        <v>3232</v>
      </c>
      <c r="D541">
        <v>2020</v>
      </c>
      <c r="F541" t="s">
        <v>1650</v>
      </c>
      <c r="K541" t="s">
        <v>3233</v>
      </c>
      <c r="L541">
        <v>944</v>
      </c>
      <c r="M541" t="s">
        <v>3234</v>
      </c>
      <c r="N541" t="s">
        <v>3235</v>
      </c>
      <c r="P541" t="s">
        <v>3236</v>
      </c>
    </row>
    <row r="542" spans="1:16" x14ac:dyDescent="0.3">
      <c r="A542" t="s">
        <v>3237</v>
      </c>
      <c r="B542" t="s">
        <v>3238</v>
      </c>
      <c r="D542">
        <v>2020</v>
      </c>
      <c r="F542" t="s">
        <v>183</v>
      </c>
      <c r="G542">
        <v>395</v>
      </c>
      <c r="H542">
        <v>10224</v>
      </c>
      <c r="I542">
        <v>537</v>
      </c>
      <c r="K542" t="s">
        <v>3239</v>
      </c>
      <c r="L542">
        <v>885</v>
      </c>
      <c r="M542" t="s">
        <v>3240</v>
      </c>
      <c r="N542" t="s">
        <v>3241</v>
      </c>
      <c r="P542" t="s">
        <v>78</v>
      </c>
    </row>
    <row r="543" spans="1:16" x14ac:dyDescent="0.3">
      <c r="A543" t="s">
        <v>3242</v>
      </c>
      <c r="B543" t="s">
        <v>3243</v>
      </c>
      <c r="C543" t="s">
        <v>3244</v>
      </c>
      <c r="D543">
        <v>2020</v>
      </c>
      <c r="F543" t="s">
        <v>3245</v>
      </c>
      <c r="K543" t="s">
        <v>3246</v>
      </c>
      <c r="L543">
        <v>909</v>
      </c>
      <c r="M543" t="s">
        <v>3247</v>
      </c>
      <c r="N543" t="s">
        <v>786</v>
      </c>
      <c r="P543" t="s">
        <v>55</v>
      </c>
    </row>
    <row r="544" spans="1:16" x14ac:dyDescent="0.3">
      <c r="A544" t="s">
        <v>3248</v>
      </c>
      <c r="B544" t="s">
        <v>3249</v>
      </c>
      <c r="C544" t="s">
        <v>3250</v>
      </c>
      <c r="D544">
        <v>2019</v>
      </c>
      <c r="F544" t="s">
        <v>3251</v>
      </c>
      <c r="G544">
        <v>16</v>
      </c>
      <c r="H544">
        <v>1</v>
      </c>
      <c r="I544" t="s">
        <v>3252</v>
      </c>
      <c r="J544">
        <v>31133031</v>
      </c>
      <c r="K544" t="s">
        <v>3253</v>
      </c>
      <c r="L544">
        <v>919</v>
      </c>
      <c r="M544" t="s">
        <v>3254</v>
      </c>
      <c r="N544" t="s">
        <v>3255</v>
      </c>
      <c r="P544" t="s">
        <v>766</v>
      </c>
    </row>
    <row r="545" spans="1:16" x14ac:dyDescent="0.3">
      <c r="A545" t="s">
        <v>3256</v>
      </c>
      <c r="B545" t="s">
        <v>3257</v>
      </c>
      <c r="D545">
        <v>2020</v>
      </c>
      <c r="F545" t="s">
        <v>2433</v>
      </c>
      <c r="G545">
        <v>38</v>
      </c>
      <c r="H545">
        <v>10</v>
      </c>
      <c r="I545" t="s">
        <v>3258</v>
      </c>
      <c r="K545" t="s">
        <v>3259</v>
      </c>
      <c r="L545">
        <v>903</v>
      </c>
      <c r="M545" t="s">
        <v>3260</v>
      </c>
      <c r="N545" t="s">
        <v>3261</v>
      </c>
      <c r="P545" t="s">
        <v>682</v>
      </c>
    </row>
    <row r="546" spans="1:16" x14ac:dyDescent="0.3">
      <c r="A546" t="s">
        <v>3262</v>
      </c>
      <c r="B546" t="s">
        <v>3263</v>
      </c>
      <c r="C546" t="s">
        <v>3264</v>
      </c>
      <c r="D546">
        <v>2020</v>
      </c>
      <c r="F546" t="s">
        <v>2291</v>
      </c>
      <c r="K546" t="s">
        <v>3265</v>
      </c>
      <c r="L546">
        <v>899</v>
      </c>
      <c r="M546" t="s">
        <v>3266</v>
      </c>
      <c r="N546" t="s">
        <v>1193</v>
      </c>
      <c r="P546" t="s">
        <v>1328</v>
      </c>
    </row>
    <row r="547" spans="1:16" x14ac:dyDescent="0.3">
      <c r="A547" t="s">
        <v>3267</v>
      </c>
      <c r="B547" t="s">
        <v>162</v>
      </c>
      <c r="C547" t="s">
        <v>3268</v>
      </c>
      <c r="D547">
        <v>2020</v>
      </c>
      <c r="F547" t="s">
        <v>162</v>
      </c>
      <c r="K547" t="s">
        <v>3269</v>
      </c>
      <c r="L547">
        <v>951</v>
      </c>
      <c r="M547" t="s">
        <v>3270</v>
      </c>
      <c r="N547" t="s">
        <v>3271</v>
      </c>
      <c r="P547" t="s">
        <v>317</v>
      </c>
    </row>
    <row r="548" spans="1:16" x14ac:dyDescent="0.3">
      <c r="A548" t="s">
        <v>3272</v>
      </c>
      <c r="B548" t="s">
        <v>162</v>
      </c>
      <c r="C548" t="s">
        <v>3273</v>
      </c>
      <c r="D548">
        <v>2020</v>
      </c>
      <c r="F548" t="s">
        <v>162</v>
      </c>
      <c r="L548">
        <v>948</v>
      </c>
      <c r="M548" t="s">
        <v>3274</v>
      </c>
      <c r="N548" t="s">
        <v>3271</v>
      </c>
      <c r="P548" t="s">
        <v>3275</v>
      </c>
    </row>
    <row r="549" spans="1:16" x14ac:dyDescent="0.3">
      <c r="A549" t="s">
        <v>3276</v>
      </c>
      <c r="B549" t="s">
        <v>162</v>
      </c>
      <c r="C549" t="s">
        <v>3277</v>
      </c>
      <c r="D549">
        <v>2020</v>
      </c>
      <c r="F549" t="s">
        <v>123</v>
      </c>
      <c r="K549" t="s">
        <v>3278</v>
      </c>
      <c r="L549">
        <v>952</v>
      </c>
      <c r="M549" t="s">
        <v>3279</v>
      </c>
      <c r="N549" t="s">
        <v>3271</v>
      </c>
      <c r="P549" t="s">
        <v>1061</v>
      </c>
    </row>
    <row r="550" spans="1:16" x14ac:dyDescent="0.3">
      <c r="A550" t="s">
        <v>3280</v>
      </c>
      <c r="B550" t="s">
        <v>162</v>
      </c>
      <c r="C550" t="s">
        <v>3281</v>
      </c>
      <c r="D550">
        <v>2020</v>
      </c>
      <c r="F550" t="s">
        <v>3282</v>
      </c>
      <c r="K550" t="s">
        <v>3283</v>
      </c>
      <c r="L550">
        <v>950</v>
      </c>
      <c r="M550" t="s">
        <v>3284</v>
      </c>
      <c r="N550" t="s">
        <v>3271</v>
      </c>
      <c r="P550" t="s">
        <v>3285</v>
      </c>
    </row>
    <row r="551" spans="1:16" x14ac:dyDescent="0.3">
      <c r="A551" t="s">
        <v>3286</v>
      </c>
      <c r="B551" t="s">
        <v>162</v>
      </c>
      <c r="C551" t="s">
        <v>3287</v>
      </c>
      <c r="D551">
        <v>2020</v>
      </c>
      <c r="F551" t="s">
        <v>162</v>
      </c>
      <c r="L551">
        <v>949</v>
      </c>
      <c r="M551" t="s">
        <v>3288</v>
      </c>
      <c r="N551" t="s">
        <v>3271</v>
      </c>
      <c r="P551" t="s">
        <v>3289</v>
      </c>
    </row>
    <row r="552" spans="1:16" x14ac:dyDescent="0.3">
      <c r="A552" t="s">
        <v>3290</v>
      </c>
      <c r="B552" t="s">
        <v>3291</v>
      </c>
      <c r="C552" t="s">
        <v>3292</v>
      </c>
      <c r="D552">
        <v>2015</v>
      </c>
      <c r="F552" t="s">
        <v>1582</v>
      </c>
      <c r="G552">
        <v>21</v>
      </c>
      <c r="H552">
        <v>12</v>
      </c>
      <c r="I552" t="s">
        <v>3293</v>
      </c>
      <c r="J552">
        <v>26552008</v>
      </c>
      <c r="K552" t="s">
        <v>3294</v>
      </c>
      <c r="L552">
        <v>910</v>
      </c>
      <c r="M552" t="s">
        <v>3295</v>
      </c>
      <c r="N552" t="s">
        <v>3296</v>
      </c>
      <c r="P552" t="s">
        <v>766</v>
      </c>
    </row>
    <row r="553" spans="1:16" x14ac:dyDescent="0.3">
      <c r="A553" t="s">
        <v>3297</v>
      </c>
      <c r="B553" t="s">
        <v>3298</v>
      </c>
      <c r="D553">
        <v>2020</v>
      </c>
      <c r="F553" t="s">
        <v>3245</v>
      </c>
      <c r="K553" t="s">
        <v>3299</v>
      </c>
      <c r="L553">
        <v>892</v>
      </c>
      <c r="M553" t="s">
        <v>3300</v>
      </c>
      <c r="N553" t="s">
        <v>3301</v>
      </c>
      <c r="P553" t="s">
        <v>682</v>
      </c>
    </row>
    <row r="554" spans="1:16" x14ac:dyDescent="0.3">
      <c r="A554" t="s">
        <v>3302</v>
      </c>
      <c r="B554" t="s">
        <v>1507</v>
      </c>
      <c r="C554" t="s">
        <v>3303</v>
      </c>
      <c r="D554">
        <v>2020</v>
      </c>
      <c r="F554" t="s">
        <v>625</v>
      </c>
      <c r="G554">
        <v>368</v>
      </c>
      <c r="I554" t="s">
        <v>3304</v>
      </c>
      <c r="K554" t="s">
        <v>3305</v>
      </c>
      <c r="L554">
        <v>943</v>
      </c>
      <c r="M554" t="s">
        <v>3306</v>
      </c>
      <c r="N554" t="s">
        <v>1512</v>
      </c>
      <c r="P554" t="s">
        <v>1561</v>
      </c>
    </row>
    <row r="555" spans="1:16" x14ac:dyDescent="0.3">
      <c r="A555" t="s">
        <v>3307</v>
      </c>
      <c r="B555" t="s">
        <v>3308</v>
      </c>
      <c r="D555">
        <v>2020</v>
      </c>
      <c r="F555" t="s">
        <v>3309</v>
      </c>
      <c r="K555" t="s">
        <v>3310</v>
      </c>
      <c r="L555">
        <v>879</v>
      </c>
      <c r="M555" t="s">
        <v>3311</v>
      </c>
      <c r="N555" t="s">
        <v>3312</v>
      </c>
      <c r="P555" t="s">
        <v>445</v>
      </c>
    </row>
    <row r="556" spans="1:16" x14ac:dyDescent="0.3">
      <c r="A556" t="s">
        <v>3313</v>
      </c>
      <c r="B556" t="s">
        <v>3314</v>
      </c>
      <c r="C556" t="s">
        <v>3315</v>
      </c>
      <c r="D556">
        <v>2020</v>
      </c>
      <c r="F556" t="s">
        <v>2291</v>
      </c>
      <c r="K556" t="s">
        <v>3316</v>
      </c>
      <c r="L556">
        <v>891</v>
      </c>
      <c r="M556" t="s">
        <v>3317</v>
      </c>
      <c r="N556" t="s">
        <v>214</v>
      </c>
      <c r="P556" t="s">
        <v>3318</v>
      </c>
    </row>
    <row r="557" spans="1:16" x14ac:dyDescent="0.3">
      <c r="A557" t="s">
        <v>3319</v>
      </c>
      <c r="B557" t="s">
        <v>3320</v>
      </c>
      <c r="D557">
        <v>2020</v>
      </c>
      <c r="F557" t="s">
        <v>3245</v>
      </c>
      <c r="K557" t="s">
        <v>3321</v>
      </c>
      <c r="L557">
        <v>877</v>
      </c>
      <c r="M557" t="s">
        <v>3322</v>
      </c>
      <c r="N557" t="s">
        <v>3323</v>
      </c>
      <c r="P557" t="s">
        <v>682</v>
      </c>
    </row>
    <row r="558" spans="1:16" x14ac:dyDescent="0.3">
      <c r="A558" t="s">
        <v>3324</v>
      </c>
      <c r="B558" t="s">
        <v>3325</v>
      </c>
      <c r="C558" t="s">
        <v>3326</v>
      </c>
      <c r="D558">
        <v>2018</v>
      </c>
      <c r="F558" t="s">
        <v>1625</v>
      </c>
      <c r="G558">
        <v>7</v>
      </c>
      <c r="H558">
        <v>1</v>
      </c>
      <c r="I558" t="s">
        <v>3327</v>
      </c>
      <c r="J558">
        <v>30209269</v>
      </c>
      <c r="K558" t="s">
        <v>3328</v>
      </c>
      <c r="L558">
        <v>929</v>
      </c>
      <c r="M558" t="s">
        <v>3329</v>
      </c>
      <c r="N558" t="s">
        <v>3330</v>
      </c>
      <c r="P558" t="s">
        <v>766</v>
      </c>
    </row>
    <row r="559" spans="1:16" x14ac:dyDescent="0.3">
      <c r="A559" t="s">
        <v>3331</v>
      </c>
      <c r="B559" t="s">
        <v>3332</v>
      </c>
      <c r="C559" t="s">
        <v>3333</v>
      </c>
      <c r="D559">
        <v>2017</v>
      </c>
      <c r="F559" t="s">
        <v>3334</v>
      </c>
      <c r="G559">
        <v>13</v>
      </c>
      <c r="H559">
        <v>11</v>
      </c>
      <c r="I559" t="s">
        <v>3335</v>
      </c>
      <c r="J559">
        <v>29190287</v>
      </c>
      <c r="K559" t="s">
        <v>3336</v>
      </c>
      <c r="L559">
        <v>925</v>
      </c>
      <c r="M559" t="s">
        <v>3337</v>
      </c>
      <c r="N559" t="s">
        <v>3338</v>
      </c>
      <c r="P559" t="s">
        <v>3339</v>
      </c>
    </row>
    <row r="560" spans="1:16" x14ac:dyDescent="0.3">
      <c r="A560" t="s">
        <v>3340</v>
      </c>
      <c r="B560" t="s">
        <v>3341</v>
      </c>
      <c r="C560" t="s">
        <v>3342</v>
      </c>
      <c r="D560">
        <v>2013</v>
      </c>
      <c r="F560" t="s">
        <v>162</v>
      </c>
      <c r="G560">
        <v>503</v>
      </c>
      <c r="H560">
        <v>7477</v>
      </c>
      <c r="I560" t="s">
        <v>3343</v>
      </c>
      <c r="J560">
        <v>24172901</v>
      </c>
      <c r="K560" t="s">
        <v>3344</v>
      </c>
      <c r="L560">
        <v>916</v>
      </c>
      <c r="M560" t="s">
        <v>3345</v>
      </c>
      <c r="N560" t="s">
        <v>3346</v>
      </c>
      <c r="P560" t="s">
        <v>3339</v>
      </c>
    </row>
    <row r="561" spans="1:16" x14ac:dyDescent="0.3">
      <c r="A561" t="s">
        <v>3347</v>
      </c>
      <c r="B561" t="s">
        <v>3348</v>
      </c>
      <c r="C561" t="s">
        <v>3349</v>
      </c>
      <c r="D561">
        <v>2019</v>
      </c>
      <c r="F561" t="s">
        <v>1313</v>
      </c>
      <c r="G561">
        <v>11</v>
      </c>
      <c r="H561">
        <v>3</v>
      </c>
      <c r="I561">
        <v>210</v>
      </c>
      <c r="J561">
        <v>30832341</v>
      </c>
      <c r="K561" t="s">
        <v>3350</v>
      </c>
      <c r="L561">
        <v>914</v>
      </c>
      <c r="M561" t="s">
        <v>3351</v>
      </c>
      <c r="N561" t="s">
        <v>3352</v>
      </c>
      <c r="P561" t="s">
        <v>3339</v>
      </c>
    </row>
    <row r="562" spans="1:16" x14ac:dyDescent="0.3">
      <c r="A562" t="s">
        <v>3353</v>
      </c>
      <c r="B562" t="s">
        <v>3354</v>
      </c>
      <c r="D562">
        <v>2020</v>
      </c>
      <c r="F562" t="s">
        <v>36</v>
      </c>
      <c r="K562" t="s">
        <v>3355</v>
      </c>
      <c r="L562">
        <v>888</v>
      </c>
      <c r="M562" t="s">
        <v>3356</v>
      </c>
      <c r="N562" t="s">
        <v>3357</v>
      </c>
      <c r="P562" t="s">
        <v>55</v>
      </c>
    </row>
    <row r="563" spans="1:16" x14ac:dyDescent="0.3">
      <c r="A563" t="s">
        <v>3358</v>
      </c>
      <c r="B563" t="s">
        <v>3359</v>
      </c>
      <c r="C563" t="s">
        <v>3360</v>
      </c>
      <c r="D563">
        <v>2016</v>
      </c>
      <c r="F563" t="s">
        <v>3361</v>
      </c>
      <c r="G563">
        <v>14</v>
      </c>
      <c r="H563">
        <v>8</v>
      </c>
      <c r="I563" t="s">
        <v>3362</v>
      </c>
      <c r="J563">
        <v>27344959</v>
      </c>
      <c r="K563" t="s">
        <v>3363</v>
      </c>
      <c r="L563">
        <v>912</v>
      </c>
      <c r="M563" t="s">
        <v>3364</v>
      </c>
      <c r="N563" t="s">
        <v>3365</v>
      </c>
      <c r="P563" t="s">
        <v>348</v>
      </c>
    </row>
    <row r="564" spans="1:16" x14ac:dyDescent="0.3">
      <c r="A564" t="s">
        <v>3366</v>
      </c>
      <c r="B564" t="s">
        <v>3367</v>
      </c>
      <c r="C564" t="s">
        <v>3368</v>
      </c>
      <c r="D564">
        <v>2019</v>
      </c>
      <c r="F564" t="s">
        <v>3361</v>
      </c>
      <c r="G564">
        <v>17</v>
      </c>
      <c r="H564">
        <v>3</v>
      </c>
      <c r="I564" t="s">
        <v>3369</v>
      </c>
      <c r="J564">
        <v>30531947</v>
      </c>
      <c r="K564" t="s">
        <v>3370</v>
      </c>
      <c r="L564">
        <v>911</v>
      </c>
      <c r="M564" t="s">
        <v>3371</v>
      </c>
      <c r="N564" t="s">
        <v>3372</v>
      </c>
      <c r="P564" t="s">
        <v>3339</v>
      </c>
    </row>
    <row r="565" spans="1:16" x14ac:dyDescent="0.3">
      <c r="A565" t="s">
        <v>3373</v>
      </c>
      <c r="B565" t="s">
        <v>3374</v>
      </c>
      <c r="D565">
        <v>2020</v>
      </c>
      <c r="F565" t="s">
        <v>1072</v>
      </c>
      <c r="K565" t="s">
        <v>3375</v>
      </c>
      <c r="L565">
        <v>905</v>
      </c>
      <c r="M565" t="s">
        <v>3376</v>
      </c>
      <c r="N565" t="s">
        <v>3377</v>
      </c>
      <c r="P565" t="s">
        <v>682</v>
      </c>
    </row>
    <row r="566" spans="1:16" x14ac:dyDescent="0.3">
      <c r="A566" t="s">
        <v>3378</v>
      </c>
      <c r="B566" t="s">
        <v>3379</v>
      </c>
      <c r="C566" t="s">
        <v>3380</v>
      </c>
      <c r="D566">
        <v>2020</v>
      </c>
      <c r="F566" t="s">
        <v>3381</v>
      </c>
      <c r="J566">
        <v>31997390</v>
      </c>
      <c r="K566" t="s">
        <v>3382</v>
      </c>
      <c r="L566">
        <v>161</v>
      </c>
      <c r="M566" t="s">
        <v>3383</v>
      </c>
      <c r="N566" t="s">
        <v>214</v>
      </c>
      <c r="P566" t="s">
        <v>134</v>
      </c>
    </row>
    <row r="567" spans="1:16" x14ac:dyDescent="0.3">
      <c r="A567" t="s">
        <v>3384</v>
      </c>
      <c r="B567" t="s">
        <v>3385</v>
      </c>
      <c r="C567" t="s">
        <v>3386</v>
      </c>
      <c r="D567">
        <v>2020</v>
      </c>
      <c r="F567" t="s">
        <v>2038</v>
      </c>
      <c r="K567" t="s">
        <v>3387</v>
      </c>
      <c r="L567">
        <v>682</v>
      </c>
      <c r="M567" t="s">
        <v>3388</v>
      </c>
      <c r="N567" t="s">
        <v>1505</v>
      </c>
      <c r="P567" t="s">
        <v>55</v>
      </c>
    </row>
    <row r="568" spans="1:16" x14ac:dyDescent="0.3">
      <c r="A568" t="s">
        <v>3389</v>
      </c>
      <c r="B568" t="s">
        <v>460</v>
      </c>
      <c r="C568" t="s">
        <v>3390</v>
      </c>
      <c r="D568">
        <v>2020</v>
      </c>
      <c r="F568" t="s">
        <v>462</v>
      </c>
      <c r="G568">
        <v>44</v>
      </c>
      <c r="I568" t="s">
        <v>3391</v>
      </c>
      <c r="J568">
        <v>32050080</v>
      </c>
      <c r="K568" t="s">
        <v>3391</v>
      </c>
      <c r="L568">
        <v>646</v>
      </c>
      <c r="M568" t="s">
        <v>3392</v>
      </c>
      <c r="N568" t="s">
        <v>465</v>
      </c>
      <c r="P568" t="s">
        <v>55</v>
      </c>
    </row>
    <row r="569" spans="1:16" x14ac:dyDescent="0.3">
      <c r="A569" t="s">
        <v>3393</v>
      </c>
      <c r="B569" t="s">
        <v>3394</v>
      </c>
      <c r="C569" t="s">
        <v>3395</v>
      </c>
      <c r="D569">
        <v>2020</v>
      </c>
      <c r="F569" t="s">
        <v>455</v>
      </c>
      <c r="K569" t="s">
        <v>3396</v>
      </c>
      <c r="L569">
        <v>644</v>
      </c>
      <c r="M569" t="s">
        <v>3397</v>
      </c>
      <c r="N569" t="s">
        <v>3398</v>
      </c>
      <c r="P569" t="s">
        <v>32</v>
      </c>
    </row>
    <row r="570" spans="1:16" x14ac:dyDescent="0.3">
      <c r="A570" t="s">
        <v>3399</v>
      </c>
      <c r="B570" t="s">
        <v>3400</v>
      </c>
      <c r="C570" t="s">
        <v>3401</v>
      </c>
      <c r="D570">
        <v>2020</v>
      </c>
      <c r="F570" t="s">
        <v>3402</v>
      </c>
      <c r="G570" t="s">
        <v>20</v>
      </c>
      <c r="H570" t="s">
        <v>20</v>
      </c>
      <c r="K570" t="s">
        <v>3403</v>
      </c>
      <c r="L570">
        <v>694</v>
      </c>
      <c r="M570" t="s">
        <v>3404</v>
      </c>
      <c r="N570" t="s">
        <v>3405</v>
      </c>
      <c r="P570" t="s">
        <v>228</v>
      </c>
    </row>
    <row r="571" spans="1:16" x14ac:dyDescent="0.3">
      <c r="A571" t="s">
        <v>3406</v>
      </c>
      <c r="B571" t="s">
        <v>3407</v>
      </c>
      <c r="D571">
        <v>2020</v>
      </c>
      <c r="F571" t="s">
        <v>351</v>
      </c>
      <c r="I571">
        <v>101571</v>
      </c>
      <c r="K571" t="s">
        <v>3408</v>
      </c>
      <c r="L571">
        <v>510</v>
      </c>
      <c r="M571" t="s">
        <v>3409</v>
      </c>
      <c r="N571" t="s">
        <v>3410</v>
      </c>
      <c r="P571" t="s">
        <v>119</v>
      </c>
    </row>
    <row r="572" spans="1:16" x14ac:dyDescent="0.3">
      <c r="A572" t="s">
        <v>3411</v>
      </c>
      <c r="B572" t="s">
        <v>3412</v>
      </c>
      <c r="C572" t="s">
        <v>3413</v>
      </c>
      <c r="D572">
        <v>2020</v>
      </c>
      <c r="F572" t="s">
        <v>3414</v>
      </c>
      <c r="H572">
        <v>1</v>
      </c>
      <c r="I572" s="1">
        <v>43925</v>
      </c>
      <c r="L572">
        <v>489</v>
      </c>
      <c r="M572" t="s">
        <v>3415</v>
      </c>
      <c r="N572" t="s">
        <v>3416</v>
      </c>
      <c r="P572" t="s">
        <v>682</v>
      </c>
    </row>
    <row r="573" spans="1:16" x14ac:dyDescent="0.3">
      <c r="A573" t="s">
        <v>3417</v>
      </c>
      <c r="B573" t="s">
        <v>3418</v>
      </c>
      <c r="D573">
        <v>2020</v>
      </c>
      <c r="F573" t="s">
        <v>183</v>
      </c>
      <c r="K573" t="s">
        <v>3419</v>
      </c>
      <c r="L573">
        <v>681</v>
      </c>
      <c r="M573" t="s">
        <v>3420</v>
      </c>
      <c r="N573" t="s">
        <v>1346</v>
      </c>
      <c r="P573" t="s">
        <v>119</v>
      </c>
    </row>
    <row r="574" spans="1:16" x14ac:dyDescent="0.3">
      <c r="A574" t="s">
        <v>3421</v>
      </c>
      <c r="B574" t="s">
        <v>3422</v>
      </c>
      <c r="D574">
        <v>2020</v>
      </c>
      <c r="F574" t="s">
        <v>2737</v>
      </c>
      <c r="K574" t="s">
        <v>3423</v>
      </c>
      <c r="L574">
        <v>516</v>
      </c>
      <c r="M574" t="s">
        <v>3424</v>
      </c>
      <c r="N574" t="s">
        <v>2740</v>
      </c>
      <c r="P574" t="s">
        <v>119</v>
      </c>
    </row>
    <row r="575" spans="1:16" x14ac:dyDescent="0.3">
      <c r="A575" t="s">
        <v>3425</v>
      </c>
      <c r="B575" t="s">
        <v>3426</v>
      </c>
      <c r="C575" t="s">
        <v>3427</v>
      </c>
      <c r="D575">
        <v>2020</v>
      </c>
      <c r="F575" t="s">
        <v>3428</v>
      </c>
      <c r="I575" t="s">
        <v>3429</v>
      </c>
      <c r="J575">
        <v>32048815</v>
      </c>
      <c r="K575" t="s">
        <v>3429</v>
      </c>
      <c r="L575">
        <v>654</v>
      </c>
      <c r="M575" t="s">
        <v>3430</v>
      </c>
      <c r="N575" t="s">
        <v>165</v>
      </c>
      <c r="P575" t="s">
        <v>3431</v>
      </c>
    </row>
    <row r="576" spans="1:16" x14ac:dyDescent="0.3">
      <c r="A576" t="s">
        <v>3432</v>
      </c>
      <c r="B576" t="s">
        <v>3433</v>
      </c>
      <c r="C576" t="s">
        <v>3434</v>
      </c>
      <c r="D576">
        <v>2019</v>
      </c>
      <c r="F576" t="s">
        <v>3435</v>
      </c>
      <c r="G576">
        <v>17</v>
      </c>
      <c r="H576">
        <v>1</v>
      </c>
      <c r="K576" t="s">
        <v>3436</v>
      </c>
      <c r="L576">
        <v>19</v>
      </c>
      <c r="M576" t="s">
        <v>3437</v>
      </c>
      <c r="N576" t="s">
        <v>3438</v>
      </c>
      <c r="P576" t="s">
        <v>3439</v>
      </c>
    </row>
    <row r="577" spans="1:16" x14ac:dyDescent="0.3">
      <c r="B577" t="s">
        <v>1507</v>
      </c>
      <c r="C577" t="s">
        <v>3440</v>
      </c>
      <c r="D577">
        <v>2020</v>
      </c>
      <c r="G577">
        <v>368</v>
      </c>
      <c r="I577" t="s">
        <v>3441</v>
      </c>
      <c r="K577" t="s">
        <v>3442</v>
      </c>
      <c r="L577">
        <v>566</v>
      </c>
      <c r="M577" t="s">
        <v>3443</v>
      </c>
      <c r="N577" t="s">
        <v>1512</v>
      </c>
      <c r="P577" t="s">
        <v>119</v>
      </c>
    </row>
    <row r="578" spans="1:16" x14ac:dyDescent="0.3">
      <c r="A578" t="s">
        <v>3444</v>
      </c>
      <c r="B578" t="s">
        <v>3445</v>
      </c>
      <c r="D578">
        <v>2020</v>
      </c>
      <c r="F578" t="s">
        <v>2297</v>
      </c>
      <c r="K578" t="s">
        <v>3446</v>
      </c>
      <c r="L578">
        <v>503</v>
      </c>
      <c r="M578" t="s">
        <v>3447</v>
      </c>
      <c r="N578" t="s">
        <v>1790</v>
      </c>
      <c r="P578" t="s">
        <v>119</v>
      </c>
    </row>
    <row r="579" spans="1:16" x14ac:dyDescent="0.3">
      <c r="A579" t="s">
        <v>3448</v>
      </c>
      <c r="B579" t="s">
        <v>3449</v>
      </c>
      <c r="D579">
        <v>2020</v>
      </c>
      <c r="F579" t="s">
        <v>3450</v>
      </c>
      <c r="K579" t="s">
        <v>3451</v>
      </c>
      <c r="L579" t="s">
        <v>3452</v>
      </c>
      <c r="M579" t="s">
        <v>3453</v>
      </c>
      <c r="N579" t="s">
        <v>556</v>
      </c>
      <c r="P579" t="s">
        <v>277</v>
      </c>
    </row>
    <row r="580" spans="1:16" x14ac:dyDescent="0.3">
      <c r="A580" t="s">
        <v>3454</v>
      </c>
      <c r="B580" t="s">
        <v>3455</v>
      </c>
      <c r="C580" t="s">
        <v>3456</v>
      </c>
      <c r="D580">
        <v>2020</v>
      </c>
      <c r="F580" t="s">
        <v>3381</v>
      </c>
      <c r="J580">
        <v>31944312</v>
      </c>
      <c r="K580" t="s">
        <v>3457</v>
      </c>
      <c r="L580">
        <v>6</v>
      </c>
      <c r="M580" t="s">
        <v>3458</v>
      </c>
      <c r="N580" t="s">
        <v>1346</v>
      </c>
      <c r="P580" t="s">
        <v>277</v>
      </c>
    </row>
    <row r="581" spans="1:16" x14ac:dyDescent="0.3">
      <c r="A581" t="s">
        <v>3459</v>
      </c>
      <c r="B581" t="s">
        <v>3460</v>
      </c>
      <c r="C581" t="s">
        <v>3461</v>
      </c>
      <c r="D581">
        <v>2020</v>
      </c>
      <c r="F581" t="s">
        <v>3462</v>
      </c>
      <c r="G581">
        <v>64</v>
      </c>
      <c r="H581">
        <v>1</v>
      </c>
      <c r="I581" t="s">
        <v>3463</v>
      </c>
      <c r="K581" t="s">
        <v>3464</v>
      </c>
      <c r="L581">
        <v>148</v>
      </c>
      <c r="M581" t="s">
        <v>3465</v>
      </c>
      <c r="N581" t="s">
        <v>3466</v>
      </c>
      <c r="P581" t="s">
        <v>2221</v>
      </c>
    </row>
    <row r="582" spans="1:16" x14ac:dyDescent="0.3">
      <c r="A582" t="s">
        <v>3467</v>
      </c>
      <c r="B582" t="s">
        <v>3468</v>
      </c>
      <c r="D582">
        <v>2020</v>
      </c>
      <c r="F582" t="s">
        <v>74</v>
      </c>
      <c r="G582">
        <v>367</v>
      </c>
      <c r="H582">
        <v>6475</v>
      </c>
      <c r="I582" t="s">
        <v>3469</v>
      </c>
      <c r="K582" t="s">
        <v>3470</v>
      </c>
      <c r="L582">
        <v>353</v>
      </c>
      <c r="M582" t="s">
        <v>3471</v>
      </c>
      <c r="N582" t="s">
        <v>305</v>
      </c>
      <c r="P582" t="s">
        <v>119</v>
      </c>
    </row>
    <row r="583" spans="1:16" x14ac:dyDescent="0.3">
      <c r="A583" t="s">
        <v>3472</v>
      </c>
      <c r="B583" t="s">
        <v>3473</v>
      </c>
      <c r="C583" t="s">
        <v>3474</v>
      </c>
      <c r="D583">
        <v>2020</v>
      </c>
      <c r="F583" t="s">
        <v>625</v>
      </c>
      <c r="G583">
        <v>368</v>
      </c>
      <c r="I583" t="s">
        <v>3475</v>
      </c>
      <c r="K583" t="s">
        <v>3476</v>
      </c>
      <c r="L583">
        <v>342</v>
      </c>
      <c r="M583" t="s">
        <v>3477</v>
      </c>
      <c r="N583" t="s">
        <v>3478</v>
      </c>
      <c r="P583" t="s">
        <v>119</v>
      </c>
    </row>
    <row r="584" spans="1:16" x14ac:dyDescent="0.3">
      <c r="A584" t="s">
        <v>3479</v>
      </c>
      <c r="B584" t="s">
        <v>3480</v>
      </c>
      <c r="D584">
        <v>2020</v>
      </c>
      <c r="F584" t="s">
        <v>1606</v>
      </c>
      <c r="G584">
        <v>58</v>
      </c>
      <c r="H584">
        <v>0</v>
      </c>
      <c r="I584" t="s">
        <v>418</v>
      </c>
      <c r="J584">
        <v>32043842</v>
      </c>
      <c r="K584" t="s">
        <v>3481</v>
      </c>
      <c r="L584">
        <v>553</v>
      </c>
      <c r="M584" t="s">
        <v>3482</v>
      </c>
      <c r="N584" t="s">
        <v>1346</v>
      </c>
      <c r="P584" t="s">
        <v>3483</v>
      </c>
    </row>
    <row r="585" spans="1:16" x14ac:dyDescent="0.3">
      <c r="A585" t="s">
        <v>3484</v>
      </c>
      <c r="B585" t="s">
        <v>3485</v>
      </c>
      <c r="C585" t="s">
        <v>3486</v>
      </c>
      <c r="D585">
        <v>2020</v>
      </c>
      <c r="F585" t="s">
        <v>74</v>
      </c>
      <c r="K585" t="s">
        <v>3487</v>
      </c>
      <c r="L585">
        <v>586</v>
      </c>
      <c r="M585" t="s">
        <v>3488</v>
      </c>
      <c r="N585" t="s">
        <v>3489</v>
      </c>
      <c r="P585" t="s">
        <v>119</v>
      </c>
    </row>
    <row r="586" spans="1:16" x14ac:dyDescent="0.3">
      <c r="A586" t="s">
        <v>3490</v>
      </c>
      <c r="B586" t="s">
        <v>3491</v>
      </c>
      <c r="D586">
        <v>2020</v>
      </c>
      <c r="F586" t="s">
        <v>3492</v>
      </c>
      <c r="K586" t="s">
        <v>3493</v>
      </c>
      <c r="L586">
        <v>512</v>
      </c>
      <c r="M586" t="s">
        <v>3494</v>
      </c>
      <c r="N586" t="s">
        <v>214</v>
      </c>
      <c r="P586" t="s">
        <v>3000</v>
      </c>
    </row>
    <row r="587" spans="1:16" x14ac:dyDescent="0.3">
      <c r="A587" t="s">
        <v>3495</v>
      </c>
      <c r="B587" t="s">
        <v>1507</v>
      </c>
      <c r="C587" t="s">
        <v>3496</v>
      </c>
      <c r="D587">
        <v>2020</v>
      </c>
      <c r="F587" t="s">
        <v>625</v>
      </c>
      <c r="G587">
        <v>368</v>
      </c>
      <c r="I587" t="s">
        <v>3497</v>
      </c>
      <c r="K587" t="s">
        <v>3498</v>
      </c>
      <c r="L587">
        <v>343</v>
      </c>
      <c r="M587" t="s">
        <v>3499</v>
      </c>
      <c r="N587" t="s">
        <v>1512</v>
      </c>
      <c r="P587" t="s">
        <v>119</v>
      </c>
    </row>
    <row r="588" spans="1:16" x14ac:dyDescent="0.3">
      <c r="A588" t="s">
        <v>3500</v>
      </c>
      <c r="B588" t="s">
        <v>1507</v>
      </c>
      <c r="C588" t="s">
        <v>3501</v>
      </c>
      <c r="D588">
        <v>2020</v>
      </c>
      <c r="F588" t="s">
        <v>625</v>
      </c>
      <c r="G588">
        <v>368</v>
      </c>
      <c r="I588" t="s">
        <v>3502</v>
      </c>
      <c r="K588" t="s">
        <v>3503</v>
      </c>
      <c r="L588">
        <v>349</v>
      </c>
      <c r="M588" t="s">
        <v>3504</v>
      </c>
      <c r="N588" t="s">
        <v>1512</v>
      </c>
      <c r="P588" t="s">
        <v>119</v>
      </c>
    </row>
    <row r="589" spans="1:16" x14ac:dyDescent="0.3">
      <c r="A589" t="s">
        <v>3505</v>
      </c>
      <c r="B589" t="s">
        <v>3506</v>
      </c>
      <c r="C589" t="s">
        <v>3507</v>
      </c>
      <c r="D589">
        <v>2020</v>
      </c>
      <c r="F589" t="s">
        <v>835</v>
      </c>
      <c r="G589">
        <v>54</v>
      </c>
      <c r="H589">
        <v>0</v>
      </c>
      <c r="I589" t="s">
        <v>770</v>
      </c>
      <c r="J589">
        <v>32040985</v>
      </c>
      <c r="K589" t="s">
        <v>3508</v>
      </c>
      <c r="L589">
        <v>551</v>
      </c>
      <c r="M589" t="s">
        <v>3509</v>
      </c>
      <c r="N589" t="s">
        <v>214</v>
      </c>
      <c r="P589" t="s">
        <v>119</v>
      </c>
    </row>
    <row r="590" spans="1:16" x14ac:dyDescent="0.3">
      <c r="A590" t="s">
        <v>3510</v>
      </c>
      <c r="B590" t="s">
        <v>3511</v>
      </c>
      <c r="C590" t="s">
        <v>3512</v>
      </c>
      <c r="D590">
        <v>2020</v>
      </c>
      <c r="F590" t="s">
        <v>3513</v>
      </c>
      <c r="K590" t="s">
        <v>3514</v>
      </c>
      <c r="L590">
        <v>589</v>
      </c>
      <c r="M590" t="s">
        <v>3515</v>
      </c>
      <c r="N590" t="s">
        <v>3516</v>
      </c>
      <c r="P590" t="s">
        <v>119</v>
      </c>
    </row>
    <row r="591" spans="1:16" x14ac:dyDescent="0.3">
      <c r="A591" t="s">
        <v>3517</v>
      </c>
      <c r="B591" t="s">
        <v>3518</v>
      </c>
      <c r="C591" t="s">
        <v>3519</v>
      </c>
      <c r="D591">
        <v>2020</v>
      </c>
      <c r="F591" t="s">
        <v>625</v>
      </c>
      <c r="G591">
        <v>368</v>
      </c>
      <c r="I591" t="s">
        <v>3520</v>
      </c>
      <c r="K591" t="s">
        <v>3521</v>
      </c>
      <c r="L591">
        <v>344</v>
      </c>
      <c r="M591" t="s">
        <v>3522</v>
      </c>
      <c r="N591" t="s">
        <v>2034</v>
      </c>
      <c r="P591" t="s">
        <v>119</v>
      </c>
    </row>
    <row r="592" spans="1:16" x14ac:dyDescent="0.3">
      <c r="A592" t="s">
        <v>3523</v>
      </c>
      <c r="B592" t="s">
        <v>3518</v>
      </c>
      <c r="C592" t="s">
        <v>3524</v>
      </c>
      <c r="D592">
        <v>2020</v>
      </c>
      <c r="F592" t="s">
        <v>625</v>
      </c>
      <c r="G592">
        <v>368</v>
      </c>
      <c r="I592" t="s">
        <v>3525</v>
      </c>
      <c r="K592" t="s">
        <v>3526</v>
      </c>
      <c r="L592">
        <v>347</v>
      </c>
      <c r="M592" t="s">
        <v>3527</v>
      </c>
      <c r="N592" t="s">
        <v>2034</v>
      </c>
      <c r="P592" t="s">
        <v>119</v>
      </c>
    </row>
    <row r="593" spans="1:16" x14ac:dyDescent="0.3">
      <c r="A593" t="s">
        <v>3528</v>
      </c>
      <c r="B593" t="s">
        <v>3529</v>
      </c>
      <c r="C593" t="s">
        <v>3530</v>
      </c>
      <c r="D593">
        <v>2020</v>
      </c>
      <c r="F593" t="s">
        <v>625</v>
      </c>
      <c r="G593">
        <v>368</v>
      </c>
      <c r="I593" t="s">
        <v>3531</v>
      </c>
      <c r="K593" t="s">
        <v>3532</v>
      </c>
      <c r="L593">
        <v>346</v>
      </c>
      <c r="M593" t="s">
        <v>3533</v>
      </c>
      <c r="N593" t="s">
        <v>3534</v>
      </c>
      <c r="P593" t="s">
        <v>119</v>
      </c>
    </row>
    <row r="594" spans="1:16" x14ac:dyDescent="0.3">
      <c r="A594" t="s">
        <v>3535</v>
      </c>
      <c r="B594" t="s">
        <v>3536</v>
      </c>
      <c r="C594" t="s">
        <v>3537</v>
      </c>
      <c r="D594">
        <v>2020</v>
      </c>
      <c r="F594" t="s">
        <v>3381</v>
      </c>
      <c r="J594">
        <v>31967321</v>
      </c>
      <c r="K594" t="s">
        <v>3538</v>
      </c>
      <c r="L594">
        <v>3</v>
      </c>
      <c r="M594" t="s">
        <v>3539</v>
      </c>
      <c r="N594" t="s">
        <v>765</v>
      </c>
      <c r="P594" t="s">
        <v>134</v>
      </c>
    </row>
    <row r="595" spans="1:16" x14ac:dyDescent="0.3">
      <c r="A595" t="s">
        <v>3540</v>
      </c>
      <c r="B595" t="s">
        <v>3541</v>
      </c>
      <c r="C595" t="s">
        <v>3542</v>
      </c>
      <c r="D595">
        <v>2020</v>
      </c>
      <c r="F595" t="s">
        <v>3492</v>
      </c>
      <c r="K595" t="s">
        <v>3543</v>
      </c>
      <c r="L595">
        <v>511</v>
      </c>
      <c r="M595" t="s">
        <v>3544</v>
      </c>
      <c r="N595" t="s">
        <v>201</v>
      </c>
      <c r="P595" t="s">
        <v>32</v>
      </c>
    </row>
    <row r="596" spans="1:16" x14ac:dyDescent="0.3">
      <c r="A596" t="s">
        <v>3545</v>
      </c>
      <c r="B596" t="s">
        <v>3546</v>
      </c>
      <c r="C596" t="s">
        <v>3547</v>
      </c>
      <c r="D596">
        <v>2020</v>
      </c>
      <c r="F596" t="s">
        <v>625</v>
      </c>
      <c r="G596">
        <v>368</v>
      </c>
      <c r="I596" t="s">
        <v>3548</v>
      </c>
      <c r="K596" t="s">
        <v>3549</v>
      </c>
      <c r="L596">
        <v>348</v>
      </c>
      <c r="M596" t="s">
        <v>3550</v>
      </c>
      <c r="N596" t="s">
        <v>990</v>
      </c>
      <c r="P596" t="s">
        <v>2175</v>
      </c>
    </row>
    <row r="597" spans="1:16" x14ac:dyDescent="0.3">
      <c r="A597" t="s">
        <v>3551</v>
      </c>
      <c r="B597" t="s">
        <v>3552</v>
      </c>
      <c r="C597" t="s">
        <v>3553</v>
      </c>
      <c r="D597">
        <v>2020</v>
      </c>
      <c r="F597" t="s">
        <v>955</v>
      </c>
      <c r="G597">
        <v>9</v>
      </c>
      <c r="H597">
        <v>2</v>
      </c>
      <c r="K597" t="s">
        <v>3554</v>
      </c>
      <c r="L597">
        <v>387</v>
      </c>
      <c r="M597" t="s">
        <v>3555</v>
      </c>
      <c r="N597" t="s">
        <v>173</v>
      </c>
      <c r="P597" t="s">
        <v>55</v>
      </c>
    </row>
    <row r="598" spans="1:16" x14ac:dyDescent="0.3">
      <c r="A598" t="s">
        <v>3556</v>
      </c>
      <c r="B598" t="s">
        <v>3557</v>
      </c>
      <c r="C598" t="s">
        <v>3558</v>
      </c>
      <c r="D598">
        <v>2020</v>
      </c>
      <c r="F598" t="s">
        <v>3559</v>
      </c>
      <c r="G598">
        <v>153</v>
      </c>
      <c r="I598">
        <v>112041</v>
      </c>
      <c r="K598" t="s">
        <v>3560</v>
      </c>
      <c r="L598">
        <v>384</v>
      </c>
      <c r="M598" t="s">
        <v>3561</v>
      </c>
      <c r="N598" t="s">
        <v>1790</v>
      </c>
      <c r="P598" t="s">
        <v>876</v>
      </c>
    </row>
    <row r="599" spans="1:16" x14ac:dyDescent="0.3">
      <c r="A599" t="s">
        <v>3562</v>
      </c>
      <c r="B599" t="s">
        <v>3563</v>
      </c>
      <c r="D599">
        <v>2020</v>
      </c>
      <c r="F599" t="s">
        <v>3564</v>
      </c>
      <c r="K599" t="s">
        <v>3565</v>
      </c>
      <c r="L599">
        <v>231</v>
      </c>
      <c r="M599" t="s">
        <v>3566</v>
      </c>
      <c r="N599" t="s">
        <v>3567</v>
      </c>
      <c r="P599" t="s">
        <v>119</v>
      </c>
    </row>
    <row r="600" spans="1:16" x14ac:dyDescent="0.3">
      <c r="A600" t="s">
        <v>3568</v>
      </c>
      <c r="B600" t="s">
        <v>3569</v>
      </c>
      <c r="D600">
        <v>2020</v>
      </c>
      <c r="F600" t="s">
        <v>1971</v>
      </c>
      <c r="G600">
        <v>368</v>
      </c>
      <c r="I600" t="s">
        <v>3570</v>
      </c>
      <c r="K600" t="s">
        <v>3571</v>
      </c>
      <c r="L600">
        <v>232</v>
      </c>
      <c r="M600" t="s">
        <v>3572</v>
      </c>
      <c r="N600" t="s">
        <v>3534</v>
      </c>
      <c r="P600" t="s">
        <v>119</v>
      </c>
    </row>
    <row r="601" spans="1:16" x14ac:dyDescent="0.3">
      <c r="A601" t="s">
        <v>3573</v>
      </c>
      <c r="B601" t="s">
        <v>3574</v>
      </c>
      <c r="D601">
        <v>2020</v>
      </c>
      <c r="F601" t="s">
        <v>1971</v>
      </c>
      <c r="G601">
        <v>368</v>
      </c>
      <c r="I601" t="s">
        <v>3575</v>
      </c>
      <c r="K601" t="s">
        <v>3576</v>
      </c>
      <c r="L601">
        <v>234</v>
      </c>
      <c r="M601" t="s">
        <v>3577</v>
      </c>
      <c r="N601" t="s">
        <v>1512</v>
      </c>
      <c r="P601" t="s">
        <v>119</v>
      </c>
    </row>
    <row r="602" spans="1:16" x14ac:dyDescent="0.3">
      <c r="A602" t="s">
        <v>3578</v>
      </c>
      <c r="B602" t="s">
        <v>3579</v>
      </c>
      <c r="D602">
        <v>2020</v>
      </c>
      <c r="F602" t="s">
        <v>123</v>
      </c>
      <c r="K602" t="s">
        <v>3580</v>
      </c>
      <c r="L602">
        <v>221</v>
      </c>
      <c r="M602" t="s">
        <v>3581</v>
      </c>
      <c r="N602" t="s">
        <v>3582</v>
      </c>
      <c r="P602" t="s">
        <v>119</v>
      </c>
    </row>
    <row r="603" spans="1:16" x14ac:dyDescent="0.3">
      <c r="A603" t="s">
        <v>3583</v>
      </c>
      <c r="B603" t="s">
        <v>3584</v>
      </c>
      <c r="C603" t="s">
        <v>3585</v>
      </c>
      <c r="D603">
        <v>2019</v>
      </c>
      <c r="F603" t="s">
        <v>3586</v>
      </c>
      <c r="G603">
        <v>6</v>
      </c>
      <c r="I603" t="s">
        <v>3587</v>
      </c>
      <c r="K603" t="s">
        <v>3588</v>
      </c>
      <c r="L603">
        <v>233</v>
      </c>
      <c r="M603" t="s">
        <v>3589</v>
      </c>
      <c r="N603" t="s">
        <v>3590</v>
      </c>
      <c r="P603" t="s">
        <v>3591</v>
      </c>
    </row>
    <row r="604" spans="1:16" x14ac:dyDescent="0.3">
      <c r="A604" t="s">
        <v>3592</v>
      </c>
      <c r="B604" t="s">
        <v>3593</v>
      </c>
      <c r="D604">
        <v>2020</v>
      </c>
      <c r="F604" t="s">
        <v>3594</v>
      </c>
      <c r="K604" t="s">
        <v>3595</v>
      </c>
      <c r="L604">
        <v>235</v>
      </c>
      <c r="M604" t="s">
        <v>3596</v>
      </c>
      <c r="N604" t="s">
        <v>3597</v>
      </c>
      <c r="P604" t="s">
        <v>119</v>
      </c>
    </row>
    <row r="605" spans="1:16" x14ac:dyDescent="0.3">
      <c r="A605" t="s">
        <v>3598</v>
      </c>
      <c r="B605" t="s">
        <v>3599</v>
      </c>
      <c r="C605" t="s">
        <v>3600</v>
      </c>
      <c r="D605">
        <v>2020</v>
      </c>
      <c r="F605" t="s">
        <v>2403</v>
      </c>
      <c r="G605">
        <v>245</v>
      </c>
      <c r="H605">
        <v>3267</v>
      </c>
      <c r="I605">
        <v>8</v>
      </c>
      <c r="K605" t="s">
        <v>3601</v>
      </c>
      <c r="L605">
        <v>261</v>
      </c>
      <c r="M605" t="s">
        <v>3602</v>
      </c>
      <c r="N605" t="s">
        <v>3603</v>
      </c>
      <c r="P605" t="s">
        <v>682</v>
      </c>
    </row>
    <row r="606" spans="1:16" x14ac:dyDescent="0.3">
      <c r="A606" t="s">
        <v>3604</v>
      </c>
      <c r="B606" t="s">
        <v>3605</v>
      </c>
      <c r="C606" t="s">
        <v>3606</v>
      </c>
      <c r="D606">
        <v>2020</v>
      </c>
      <c r="F606" t="s">
        <v>1111</v>
      </c>
      <c r="I606" t="s">
        <v>3607</v>
      </c>
      <c r="J606">
        <v>32044814</v>
      </c>
      <c r="K606" t="s">
        <v>3607</v>
      </c>
      <c r="L606">
        <v>562</v>
      </c>
      <c r="M606" t="s">
        <v>3608</v>
      </c>
      <c r="N606" t="s">
        <v>3609</v>
      </c>
      <c r="P606" t="s">
        <v>148</v>
      </c>
    </row>
    <row r="607" spans="1:16" x14ac:dyDescent="0.3">
      <c r="A607" t="s">
        <v>3610</v>
      </c>
      <c r="B607" t="s">
        <v>74</v>
      </c>
      <c r="C607" t="s">
        <v>3611</v>
      </c>
      <c r="D607">
        <v>2020</v>
      </c>
      <c r="F607" t="s">
        <v>74</v>
      </c>
      <c r="L607">
        <v>587</v>
      </c>
      <c r="M607" t="s">
        <v>3612</v>
      </c>
      <c r="N607" t="s">
        <v>1543</v>
      </c>
      <c r="P607" t="s">
        <v>119</v>
      </c>
    </row>
    <row r="608" spans="1:16" x14ac:dyDescent="0.3">
      <c r="A608" t="s">
        <v>3613</v>
      </c>
      <c r="D608">
        <v>2020</v>
      </c>
      <c r="F608" t="s">
        <v>3614</v>
      </c>
      <c r="K608" t="s">
        <v>3615</v>
      </c>
      <c r="L608">
        <v>32</v>
      </c>
      <c r="M608" t="s">
        <v>3616</v>
      </c>
      <c r="P608" t="s">
        <v>682</v>
      </c>
    </row>
    <row r="609" spans="1:16" x14ac:dyDescent="0.3">
      <c r="A609" t="s">
        <v>3617</v>
      </c>
      <c r="B609" t="s">
        <v>3618</v>
      </c>
      <c r="D609">
        <v>2020</v>
      </c>
      <c r="F609" t="s">
        <v>2092</v>
      </c>
      <c r="K609" t="s">
        <v>3619</v>
      </c>
      <c r="L609">
        <v>65</v>
      </c>
      <c r="M609" t="s">
        <v>3620</v>
      </c>
      <c r="N609" t="s">
        <v>3621</v>
      </c>
      <c r="P609" t="s">
        <v>682</v>
      </c>
    </row>
    <row r="610" spans="1:16" x14ac:dyDescent="0.3">
      <c r="A610" t="s">
        <v>3622</v>
      </c>
      <c r="B610" t="s">
        <v>3623</v>
      </c>
      <c r="D610">
        <v>2020</v>
      </c>
      <c r="F610" t="s">
        <v>3624</v>
      </c>
      <c r="K610" t="s">
        <v>3625</v>
      </c>
      <c r="L610">
        <v>41</v>
      </c>
      <c r="M610" t="s">
        <v>3626</v>
      </c>
      <c r="N610" t="s">
        <v>1346</v>
      </c>
      <c r="P610" t="s">
        <v>2859</v>
      </c>
    </row>
    <row r="611" spans="1:16" x14ac:dyDescent="0.3">
      <c r="A611" t="s">
        <v>3627</v>
      </c>
      <c r="B611" t="s">
        <v>3628</v>
      </c>
      <c r="C611" t="s">
        <v>3629</v>
      </c>
      <c r="F611" t="s">
        <v>3630</v>
      </c>
      <c r="G611" t="s">
        <v>20</v>
      </c>
      <c r="H611" t="s">
        <v>20</v>
      </c>
      <c r="K611" t="s">
        <v>3631</v>
      </c>
      <c r="L611">
        <v>57</v>
      </c>
      <c r="M611" t="s">
        <v>3632</v>
      </c>
      <c r="P611" t="s">
        <v>32</v>
      </c>
    </row>
    <row r="612" spans="1:16" x14ac:dyDescent="0.3">
      <c r="A612" t="s">
        <v>3633</v>
      </c>
      <c r="B612" t="s">
        <v>3634</v>
      </c>
      <c r="D612">
        <v>2020</v>
      </c>
      <c r="F612" t="s">
        <v>162</v>
      </c>
      <c r="G612">
        <v>578</v>
      </c>
      <c r="H612">
        <v>7795</v>
      </c>
      <c r="I612" t="s">
        <v>3635</v>
      </c>
      <c r="J612">
        <v>32071450</v>
      </c>
      <c r="K612" t="s">
        <v>3636</v>
      </c>
      <c r="L612">
        <v>17</v>
      </c>
      <c r="M612" t="s">
        <v>3637</v>
      </c>
      <c r="N612" t="s">
        <v>3638</v>
      </c>
      <c r="P612" t="s">
        <v>78</v>
      </c>
    </row>
    <row r="613" spans="1:16" x14ac:dyDescent="0.3">
      <c r="B613" t="s">
        <v>3639</v>
      </c>
      <c r="D613">
        <v>2020</v>
      </c>
      <c r="F613" t="s">
        <v>3640</v>
      </c>
      <c r="G613" t="s">
        <v>3641</v>
      </c>
      <c r="K613" t="s">
        <v>3642</v>
      </c>
      <c r="M613" t="s">
        <v>3643</v>
      </c>
      <c r="N613" t="s">
        <v>3644</v>
      </c>
      <c r="O613" t="s">
        <v>3645</v>
      </c>
      <c r="P613" t="s">
        <v>1736</v>
      </c>
    </row>
    <row r="614" spans="1:16" x14ac:dyDescent="0.3">
      <c r="A614" t="s">
        <v>3267</v>
      </c>
      <c r="B614" t="s">
        <v>3646</v>
      </c>
      <c r="C614" t="s">
        <v>3647</v>
      </c>
      <c r="D614">
        <v>2020</v>
      </c>
      <c r="F614" t="s">
        <v>245</v>
      </c>
      <c r="K614" t="s">
        <v>3648</v>
      </c>
      <c r="L614">
        <v>4</v>
      </c>
      <c r="M614" t="s">
        <v>3649</v>
      </c>
      <c r="N614" t="s">
        <v>3650</v>
      </c>
      <c r="P614" t="s">
        <v>277</v>
      </c>
    </row>
    <row r="615" spans="1:16" x14ac:dyDescent="0.3">
      <c r="A615" t="s">
        <v>3651</v>
      </c>
      <c r="B615" t="s">
        <v>3652</v>
      </c>
      <c r="D615">
        <v>2020</v>
      </c>
      <c r="F615" t="s">
        <v>88</v>
      </c>
      <c r="K615" t="s">
        <v>3653</v>
      </c>
      <c r="L615">
        <v>43</v>
      </c>
      <c r="M615" t="s">
        <v>3654</v>
      </c>
      <c r="N615" t="s">
        <v>1193</v>
      </c>
      <c r="P615" t="s">
        <v>148</v>
      </c>
    </row>
    <row r="616" spans="1:16" x14ac:dyDescent="0.3">
      <c r="A616" t="s">
        <v>3655</v>
      </c>
      <c r="B616" t="s">
        <v>2825</v>
      </c>
      <c r="C616" t="s">
        <v>3656</v>
      </c>
      <c r="D616">
        <v>2020</v>
      </c>
      <c r="F616" t="s">
        <v>835</v>
      </c>
      <c r="G616">
        <v>54</v>
      </c>
      <c r="H616">
        <v>0</v>
      </c>
      <c r="I616" t="s">
        <v>418</v>
      </c>
      <c r="J616">
        <v>32072919</v>
      </c>
      <c r="K616" t="s">
        <v>3657</v>
      </c>
      <c r="L616">
        <v>11</v>
      </c>
      <c r="M616" t="s">
        <v>3658</v>
      </c>
      <c r="N616" t="s">
        <v>2829</v>
      </c>
      <c r="P616" t="s">
        <v>3659</v>
      </c>
    </row>
    <row r="617" spans="1:16" x14ac:dyDescent="0.3">
      <c r="A617" t="s">
        <v>3660</v>
      </c>
      <c r="B617" t="s">
        <v>2825</v>
      </c>
      <c r="C617" t="s">
        <v>3661</v>
      </c>
      <c r="D617">
        <v>2020</v>
      </c>
      <c r="F617" t="s">
        <v>835</v>
      </c>
      <c r="G617">
        <v>54</v>
      </c>
      <c r="H617">
        <v>0</v>
      </c>
      <c r="I617" t="s">
        <v>705</v>
      </c>
      <c r="J617">
        <v>32072920</v>
      </c>
      <c r="K617" t="s">
        <v>3662</v>
      </c>
      <c r="L617">
        <v>10</v>
      </c>
      <c r="M617" t="s">
        <v>3663</v>
      </c>
      <c r="N617" t="s">
        <v>2829</v>
      </c>
      <c r="P617" t="s">
        <v>3659</v>
      </c>
    </row>
    <row r="618" spans="1:16" x14ac:dyDescent="0.3">
      <c r="A618" t="s">
        <v>3664</v>
      </c>
      <c r="B618" t="s">
        <v>175</v>
      </c>
      <c r="C618" t="s">
        <v>3665</v>
      </c>
      <c r="D618">
        <v>2020</v>
      </c>
      <c r="L618">
        <v>2</v>
      </c>
      <c r="M618" t="s">
        <v>3666</v>
      </c>
      <c r="N618" t="s">
        <v>179</v>
      </c>
      <c r="P618" t="s">
        <v>2175</v>
      </c>
    </row>
    <row r="619" spans="1:16" x14ac:dyDescent="0.3">
      <c r="A619" t="s">
        <v>3667</v>
      </c>
      <c r="B619" t="s">
        <v>3668</v>
      </c>
      <c r="D619">
        <v>2020</v>
      </c>
      <c r="F619" t="s">
        <v>3669</v>
      </c>
      <c r="I619" t="s">
        <v>3670</v>
      </c>
      <c r="J619">
        <v>32071427</v>
      </c>
      <c r="K619" t="s">
        <v>3670</v>
      </c>
      <c r="L619">
        <v>18</v>
      </c>
      <c r="M619" t="s">
        <v>3671</v>
      </c>
      <c r="N619" t="s">
        <v>3672</v>
      </c>
      <c r="P619" t="s">
        <v>91</v>
      </c>
    </row>
    <row r="620" spans="1:16" x14ac:dyDescent="0.3">
      <c r="A620" t="s">
        <v>3673</v>
      </c>
      <c r="B620" t="s">
        <v>3674</v>
      </c>
      <c r="C620" t="s">
        <v>3675</v>
      </c>
      <c r="D620">
        <v>2020</v>
      </c>
      <c r="F620" t="s">
        <v>625</v>
      </c>
      <c r="G620">
        <v>368</v>
      </c>
      <c r="I620" t="s">
        <v>3676</v>
      </c>
      <c r="K620" t="s">
        <v>3677</v>
      </c>
      <c r="L620">
        <v>60</v>
      </c>
      <c r="M620" t="s">
        <v>3678</v>
      </c>
      <c r="N620" t="s">
        <v>3679</v>
      </c>
      <c r="P620" t="s">
        <v>491</v>
      </c>
    </row>
    <row r="621" spans="1:16" x14ac:dyDescent="0.3">
      <c r="A621" t="s">
        <v>3680</v>
      </c>
      <c r="B621" t="s">
        <v>3681</v>
      </c>
      <c r="C621" t="s">
        <v>3682</v>
      </c>
      <c r="D621">
        <v>2020</v>
      </c>
      <c r="F621" t="s">
        <v>625</v>
      </c>
      <c r="G621">
        <v>368</v>
      </c>
      <c r="I621" t="s">
        <v>3683</v>
      </c>
      <c r="K621" t="s">
        <v>3684</v>
      </c>
      <c r="L621">
        <v>59</v>
      </c>
      <c r="M621" t="s">
        <v>3685</v>
      </c>
      <c r="N621" t="s">
        <v>3686</v>
      </c>
      <c r="P621" t="s">
        <v>78</v>
      </c>
    </row>
    <row r="622" spans="1:16" x14ac:dyDescent="0.3">
      <c r="A622" t="s">
        <v>3687</v>
      </c>
      <c r="B622" t="s">
        <v>3688</v>
      </c>
      <c r="C622" t="s">
        <v>3689</v>
      </c>
      <c r="F622" t="s">
        <v>3690</v>
      </c>
      <c r="G622" t="s">
        <v>20</v>
      </c>
      <c r="H622" t="s">
        <v>20</v>
      </c>
      <c r="K622" t="s">
        <v>3691</v>
      </c>
      <c r="L622">
        <v>58</v>
      </c>
      <c r="M622" t="s">
        <v>3692</v>
      </c>
      <c r="P622" t="s">
        <v>766</v>
      </c>
    </row>
    <row r="623" spans="1:16" x14ac:dyDescent="0.3">
      <c r="A623" t="s">
        <v>3693</v>
      </c>
      <c r="B623" t="s">
        <v>3694</v>
      </c>
      <c r="D623">
        <v>2020</v>
      </c>
      <c r="F623" t="s">
        <v>183</v>
      </c>
      <c r="H623" t="s">
        <v>3695</v>
      </c>
      <c r="K623" t="s">
        <v>3696</v>
      </c>
      <c r="L623">
        <v>83</v>
      </c>
      <c r="M623" t="s">
        <v>3697</v>
      </c>
      <c r="N623" t="s">
        <v>3698</v>
      </c>
      <c r="P623" t="s">
        <v>3699</v>
      </c>
    </row>
    <row r="624" spans="1:16" x14ac:dyDescent="0.3">
      <c r="A624" t="s">
        <v>3700</v>
      </c>
      <c r="B624" t="s">
        <v>3701</v>
      </c>
      <c r="D624">
        <v>2020</v>
      </c>
      <c r="F624" t="s">
        <v>2092</v>
      </c>
      <c r="K624" t="s">
        <v>3702</v>
      </c>
      <c r="L624">
        <v>64</v>
      </c>
      <c r="M624" t="s">
        <v>3703</v>
      </c>
      <c r="N624" t="s">
        <v>3704</v>
      </c>
      <c r="P624" t="s">
        <v>228</v>
      </c>
    </row>
    <row r="625" spans="1:16" x14ac:dyDescent="0.3">
      <c r="A625" t="s">
        <v>3705</v>
      </c>
      <c r="B625" t="s">
        <v>3706</v>
      </c>
      <c r="D625">
        <v>2020</v>
      </c>
      <c r="F625" t="s">
        <v>3201</v>
      </c>
      <c r="K625" t="s">
        <v>3707</v>
      </c>
      <c r="L625">
        <v>33</v>
      </c>
      <c r="M625" t="s">
        <v>3708</v>
      </c>
      <c r="N625" t="s">
        <v>3312</v>
      </c>
      <c r="P625" t="s">
        <v>317</v>
      </c>
    </row>
    <row r="626" spans="1:16" x14ac:dyDescent="0.3">
      <c r="A626" t="s">
        <v>3709</v>
      </c>
      <c r="B626" t="s">
        <v>3710</v>
      </c>
      <c r="D626">
        <v>2020</v>
      </c>
      <c r="F626" t="s">
        <v>3711</v>
      </c>
      <c r="K626" t="s">
        <v>3712</v>
      </c>
      <c r="L626">
        <v>49</v>
      </c>
      <c r="M626" t="s">
        <v>3713</v>
      </c>
      <c r="N626" t="s">
        <v>3714</v>
      </c>
      <c r="P626" t="s">
        <v>2175</v>
      </c>
    </row>
    <row r="627" spans="1:16" x14ac:dyDescent="0.3">
      <c r="A627" t="s">
        <v>3715</v>
      </c>
      <c r="B627" t="s">
        <v>3716</v>
      </c>
      <c r="C627" t="s">
        <v>3717</v>
      </c>
      <c r="D627">
        <v>2020</v>
      </c>
      <c r="F627" t="s">
        <v>19</v>
      </c>
      <c r="G627">
        <v>92</v>
      </c>
      <c r="H627">
        <v>4</v>
      </c>
      <c r="I627" t="s">
        <v>3718</v>
      </c>
      <c r="K627" t="s">
        <v>3382</v>
      </c>
      <c r="L627">
        <v>80</v>
      </c>
      <c r="M627" t="s">
        <v>3719</v>
      </c>
      <c r="N627" t="s">
        <v>214</v>
      </c>
      <c r="P627" t="s">
        <v>3720</v>
      </c>
    </row>
    <row r="628" spans="1:16" x14ac:dyDescent="0.3">
      <c r="A628" t="s">
        <v>3721</v>
      </c>
      <c r="B628" t="s">
        <v>3722</v>
      </c>
      <c r="C628" t="s">
        <v>3723</v>
      </c>
      <c r="D628">
        <v>2020</v>
      </c>
      <c r="F628" t="s">
        <v>2756</v>
      </c>
      <c r="G628">
        <v>9</v>
      </c>
      <c r="H628">
        <v>2</v>
      </c>
      <c r="I628">
        <v>130</v>
      </c>
      <c r="J628" t="s">
        <v>3724</v>
      </c>
      <c r="L628">
        <v>68</v>
      </c>
      <c r="M628" t="s">
        <v>3725</v>
      </c>
      <c r="N628" t="s">
        <v>3726</v>
      </c>
      <c r="P628" t="s">
        <v>583</v>
      </c>
    </row>
    <row r="629" spans="1:16" x14ac:dyDescent="0.3">
      <c r="A629" t="s">
        <v>3727</v>
      </c>
      <c r="B629" t="s">
        <v>1520</v>
      </c>
      <c r="D629">
        <v>2020</v>
      </c>
      <c r="F629" t="s">
        <v>19</v>
      </c>
      <c r="G629">
        <v>92</v>
      </c>
      <c r="H629">
        <v>4</v>
      </c>
      <c r="I629" t="s">
        <v>3728</v>
      </c>
      <c r="K629" t="s">
        <v>1522</v>
      </c>
      <c r="L629">
        <v>82</v>
      </c>
      <c r="M629" t="s">
        <v>3729</v>
      </c>
      <c r="N629" t="s">
        <v>1524</v>
      </c>
      <c r="P629" t="s">
        <v>3730</v>
      </c>
    </row>
    <row r="630" spans="1:16" x14ac:dyDescent="0.3">
      <c r="A630" t="s">
        <v>3276</v>
      </c>
      <c r="B630" t="s">
        <v>3731</v>
      </c>
      <c r="C630" t="s">
        <v>3732</v>
      </c>
      <c r="D630">
        <v>2020</v>
      </c>
      <c r="F630" t="s">
        <v>123</v>
      </c>
      <c r="K630" t="s">
        <v>3733</v>
      </c>
      <c r="L630">
        <v>3</v>
      </c>
      <c r="M630" t="s">
        <v>3734</v>
      </c>
      <c r="N630" t="s">
        <v>3735</v>
      </c>
      <c r="P630" t="s">
        <v>3736</v>
      </c>
    </row>
    <row r="631" spans="1:16" x14ac:dyDescent="0.3">
      <c r="A631" t="s">
        <v>3737</v>
      </c>
      <c r="B631" t="s">
        <v>3738</v>
      </c>
      <c r="D631">
        <v>2020</v>
      </c>
      <c r="F631" t="s">
        <v>183</v>
      </c>
      <c r="K631" t="s">
        <v>3739</v>
      </c>
      <c r="L631">
        <v>28</v>
      </c>
      <c r="M631" t="s">
        <v>3740</v>
      </c>
      <c r="N631" t="s">
        <v>1897</v>
      </c>
      <c r="P631" t="s">
        <v>2287</v>
      </c>
    </row>
    <row r="632" spans="1:16" x14ac:dyDescent="0.3">
      <c r="A632" t="s">
        <v>3741</v>
      </c>
      <c r="B632" t="s">
        <v>760</v>
      </c>
      <c r="C632" t="s">
        <v>3742</v>
      </c>
      <c r="D632">
        <v>2020</v>
      </c>
      <c r="F632" t="s">
        <v>19</v>
      </c>
      <c r="G632">
        <v>92</v>
      </c>
      <c r="H632">
        <v>4</v>
      </c>
      <c r="I632" t="s">
        <v>762</v>
      </c>
      <c r="K632" t="s">
        <v>3538</v>
      </c>
      <c r="L632">
        <v>76</v>
      </c>
      <c r="M632" t="s">
        <v>3743</v>
      </c>
      <c r="N632" t="s">
        <v>765</v>
      </c>
      <c r="P632" t="s">
        <v>220</v>
      </c>
    </row>
    <row r="633" spans="1:16" x14ac:dyDescent="0.3">
      <c r="A633" t="s">
        <v>3744</v>
      </c>
      <c r="B633" t="s">
        <v>3745</v>
      </c>
      <c r="C633" t="s">
        <v>3746</v>
      </c>
      <c r="D633">
        <v>2020</v>
      </c>
      <c r="F633" t="s">
        <v>1225</v>
      </c>
      <c r="K633" t="s">
        <v>3747</v>
      </c>
      <c r="L633">
        <v>27</v>
      </c>
      <c r="M633" t="s">
        <v>3748</v>
      </c>
      <c r="N633" t="s">
        <v>1616</v>
      </c>
      <c r="P633" t="s">
        <v>32</v>
      </c>
    </row>
    <row r="634" spans="1:16" x14ac:dyDescent="0.3">
      <c r="A634" t="s">
        <v>3749</v>
      </c>
      <c r="B634" t="s">
        <v>3750</v>
      </c>
      <c r="D634">
        <v>2020</v>
      </c>
      <c r="F634" t="s">
        <v>3751</v>
      </c>
      <c r="G634">
        <v>9</v>
      </c>
      <c r="H634">
        <v>2</v>
      </c>
      <c r="I634" t="s">
        <v>3752</v>
      </c>
      <c r="K634" t="s">
        <v>3753</v>
      </c>
      <c r="L634">
        <v>54</v>
      </c>
      <c r="M634" t="s">
        <v>3754</v>
      </c>
      <c r="N634" t="s">
        <v>3755</v>
      </c>
      <c r="P634" t="s">
        <v>3756</v>
      </c>
    </row>
    <row r="635" spans="1:16" x14ac:dyDescent="0.3">
      <c r="A635" t="s">
        <v>3757</v>
      </c>
      <c r="B635" t="s">
        <v>3758</v>
      </c>
      <c r="D635">
        <v>2020</v>
      </c>
      <c r="F635" t="s">
        <v>3037</v>
      </c>
      <c r="K635" t="s">
        <v>3759</v>
      </c>
      <c r="L635">
        <v>37</v>
      </c>
      <c r="M635" t="s">
        <v>3760</v>
      </c>
      <c r="N635" t="s">
        <v>2890</v>
      </c>
      <c r="P635" t="s">
        <v>1120</v>
      </c>
    </row>
    <row r="636" spans="1:16" x14ac:dyDescent="0.3">
      <c r="A636" t="s">
        <v>3761</v>
      </c>
      <c r="B636" t="s">
        <v>3762</v>
      </c>
      <c r="C636" t="s">
        <v>3763</v>
      </c>
      <c r="F636" t="s">
        <v>19</v>
      </c>
      <c r="G636" t="s">
        <v>20</v>
      </c>
      <c r="H636" t="s">
        <v>20</v>
      </c>
      <c r="K636" t="s">
        <v>3764</v>
      </c>
      <c r="L636">
        <v>55</v>
      </c>
      <c r="M636" t="s">
        <v>3765</v>
      </c>
      <c r="P636" t="s">
        <v>32</v>
      </c>
    </row>
    <row r="637" spans="1:16" x14ac:dyDescent="0.3">
      <c r="A637" t="s">
        <v>3766</v>
      </c>
      <c r="B637" t="s">
        <v>3767</v>
      </c>
      <c r="C637" t="s">
        <v>3768</v>
      </c>
      <c r="F637" t="s">
        <v>19</v>
      </c>
      <c r="G637" t="s">
        <v>20</v>
      </c>
      <c r="H637" t="s">
        <v>20</v>
      </c>
      <c r="K637" t="s">
        <v>3769</v>
      </c>
      <c r="L637">
        <v>56</v>
      </c>
      <c r="M637" t="s">
        <v>3770</v>
      </c>
      <c r="P637" t="s">
        <v>134</v>
      </c>
    </row>
    <row r="638" spans="1:16" x14ac:dyDescent="0.3">
      <c r="A638" t="s">
        <v>3771</v>
      </c>
      <c r="B638" t="s">
        <v>3772</v>
      </c>
      <c r="C638" t="s">
        <v>3773</v>
      </c>
      <c r="D638">
        <v>2020</v>
      </c>
      <c r="F638" t="s">
        <v>59</v>
      </c>
      <c r="G638">
        <v>10</v>
      </c>
      <c r="H638">
        <v>2</v>
      </c>
      <c r="I638">
        <v>331</v>
      </c>
      <c r="J638" t="s">
        <v>3774</v>
      </c>
      <c r="L638">
        <v>69</v>
      </c>
      <c r="M638" t="s">
        <v>3775</v>
      </c>
      <c r="N638" t="s">
        <v>3776</v>
      </c>
      <c r="P638" t="s">
        <v>134</v>
      </c>
    </row>
    <row r="639" spans="1:16" x14ac:dyDescent="0.3">
      <c r="A639" t="s">
        <v>3777</v>
      </c>
      <c r="B639" t="s">
        <v>3778</v>
      </c>
      <c r="D639">
        <v>2020</v>
      </c>
      <c r="F639" t="s">
        <v>3779</v>
      </c>
      <c r="G639" t="s">
        <v>3641</v>
      </c>
      <c r="K639" t="s">
        <v>3780</v>
      </c>
      <c r="L639">
        <v>101</v>
      </c>
      <c r="M639" t="s">
        <v>3781</v>
      </c>
      <c r="N639" t="s">
        <v>654</v>
      </c>
    </row>
    <row r="640" spans="1:16" x14ac:dyDescent="0.3">
      <c r="A640" t="s">
        <v>3782</v>
      </c>
      <c r="B640" t="s">
        <v>3783</v>
      </c>
      <c r="D640">
        <v>2020</v>
      </c>
      <c r="F640" t="s">
        <v>358</v>
      </c>
      <c r="I640" t="s">
        <v>3784</v>
      </c>
      <c r="J640">
        <v>32073353</v>
      </c>
      <c r="K640" t="s">
        <v>3785</v>
      </c>
      <c r="L640">
        <v>7</v>
      </c>
      <c r="M640" t="s">
        <v>3786</v>
      </c>
      <c r="N640" t="s">
        <v>1741</v>
      </c>
      <c r="P640" t="s">
        <v>32</v>
      </c>
    </row>
    <row r="641" spans="1:16" x14ac:dyDescent="0.3">
      <c r="A641" t="s">
        <v>3787</v>
      </c>
      <c r="B641" t="s">
        <v>3788</v>
      </c>
      <c r="D641">
        <v>2020</v>
      </c>
      <c r="F641" t="s">
        <v>3789</v>
      </c>
      <c r="I641" t="s">
        <v>3790</v>
      </c>
      <c r="J641">
        <v>32073631</v>
      </c>
      <c r="K641" t="s">
        <v>3791</v>
      </c>
      <c r="L641">
        <v>6</v>
      </c>
      <c r="M641" t="s">
        <v>3792</v>
      </c>
      <c r="N641" t="s">
        <v>1741</v>
      </c>
      <c r="P641" t="s">
        <v>32</v>
      </c>
    </row>
    <row r="642" spans="1:16" x14ac:dyDescent="0.3">
      <c r="A642" t="s">
        <v>3793</v>
      </c>
      <c r="B642" t="s">
        <v>1661</v>
      </c>
      <c r="D642">
        <v>2020</v>
      </c>
      <c r="F642" t="s">
        <v>1662</v>
      </c>
      <c r="G642">
        <v>25</v>
      </c>
      <c r="H642">
        <v>6</v>
      </c>
      <c r="I642" t="s">
        <v>3794</v>
      </c>
      <c r="J642">
        <v>32070466</v>
      </c>
      <c r="K642" t="s">
        <v>3794</v>
      </c>
      <c r="L642">
        <v>24</v>
      </c>
      <c r="M642" t="s">
        <v>3795</v>
      </c>
      <c r="N642" t="s">
        <v>1665</v>
      </c>
      <c r="P642" t="s">
        <v>3659</v>
      </c>
    </row>
    <row r="643" spans="1:16" x14ac:dyDescent="0.3">
      <c r="A643" t="s">
        <v>3796</v>
      </c>
      <c r="B643" t="s">
        <v>3797</v>
      </c>
      <c r="C643" t="s">
        <v>3798</v>
      </c>
      <c r="D643">
        <v>2020</v>
      </c>
      <c r="F643" t="s">
        <v>625</v>
      </c>
      <c r="G643">
        <v>368</v>
      </c>
      <c r="I643" t="s">
        <v>3799</v>
      </c>
      <c r="K643" t="s">
        <v>3800</v>
      </c>
      <c r="L643">
        <v>62</v>
      </c>
      <c r="M643" t="s">
        <v>3801</v>
      </c>
      <c r="N643" t="s">
        <v>3802</v>
      </c>
      <c r="P643" t="s">
        <v>3803</v>
      </c>
    </row>
    <row r="644" spans="1:16" x14ac:dyDescent="0.3">
      <c r="A644" t="s">
        <v>3804</v>
      </c>
      <c r="B644" t="s">
        <v>3805</v>
      </c>
      <c r="D644">
        <v>2020</v>
      </c>
      <c r="F644" t="s">
        <v>3711</v>
      </c>
      <c r="K644" t="s">
        <v>3806</v>
      </c>
      <c r="L644">
        <v>36</v>
      </c>
      <c r="M644" t="s">
        <v>3807</v>
      </c>
      <c r="N644" t="s">
        <v>3808</v>
      </c>
      <c r="P644" t="s">
        <v>78</v>
      </c>
    </row>
    <row r="645" spans="1:16" x14ac:dyDescent="0.3">
      <c r="A645" t="s">
        <v>3809</v>
      </c>
      <c r="B645" t="s">
        <v>3810</v>
      </c>
      <c r="D645">
        <v>2020</v>
      </c>
      <c r="F645" t="s">
        <v>88</v>
      </c>
      <c r="K645" t="s">
        <v>3811</v>
      </c>
      <c r="L645">
        <v>42</v>
      </c>
      <c r="M645" t="s">
        <v>3812</v>
      </c>
      <c r="N645" t="s">
        <v>3813</v>
      </c>
      <c r="P645" t="s">
        <v>155</v>
      </c>
    </row>
    <row r="646" spans="1:16" x14ac:dyDescent="0.3">
      <c r="A646" t="s">
        <v>3814</v>
      </c>
      <c r="B646" t="s">
        <v>2158</v>
      </c>
      <c r="C646" t="s">
        <v>3815</v>
      </c>
      <c r="D646">
        <v>2020</v>
      </c>
      <c r="L646">
        <v>1</v>
      </c>
      <c r="M646" t="s">
        <v>3816</v>
      </c>
      <c r="N646" t="s">
        <v>305</v>
      </c>
      <c r="P646" t="s">
        <v>2859</v>
      </c>
    </row>
    <row r="647" spans="1:16" x14ac:dyDescent="0.3">
      <c r="A647" t="s">
        <v>3817</v>
      </c>
      <c r="B647" t="s">
        <v>3818</v>
      </c>
      <c r="D647">
        <v>2020</v>
      </c>
      <c r="F647" t="s">
        <v>183</v>
      </c>
      <c r="K647" t="s">
        <v>3819</v>
      </c>
      <c r="L647">
        <v>48</v>
      </c>
      <c r="M647" t="s">
        <v>3820</v>
      </c>
      <c r="N647" t="s">
        <v>3821</v>
      </c>
      <c r="P647" t="s">
        <v>682</v>
      </c>
    </row>
    <row r="648" spans="1:16" x14ac:dyDescent="0.3">
      <c r="A648" t="s">
        <v>3822</v>
      </c>
      <c r="B648" t="s">
        <v>3823</v>
      </c>
      <c r="C648" t="s">
        <v>3824</v>
      </c>
      <c r="D648">
        <v>2020</v>
      </c>
      <c r="F648" t="s">
        <v>3825</v>
      </c>
      <c r="K648" t="s">
        <v>3826</v>
      </c>
      <c r="L648">
        <v>67</v>
      </c>
      <c r="M648" t="s">
        <v>3827</v>
      </c>
      <c r="N648" t="s">
        <v>3828</v>
      </c>
      <c r="P648" t="s">
        <v>2294</v>
      </c>
    </row>
    <row r="649" spans="1:16" x14ac:dyDescent="0.3">
      <c r="A649" t="s">
        <v>3829</v>
      </c>
      <c r="B649" t="s">
        <v>3830</v>
      </c>
      <c r="C649" t="s">
        <v>3831</v>
      </c>
      <c r="D649">
        <v>2020</v>
      </c>
      <c r="F649" t="s">
        <v>955</v>
      </c>
      <c r="G649">
        <v>9</v>
      </c>
      <c r="H649">
        <v>2</v>
      </c>
      <c r="I649">
        <v>571</v>
      </c>
      <c r="J649" t="s">
        <v>3832</v>
      </c>
      <c r="L649">
        <v>70</v>
      </c>
      <c r="M649" t="s">
        <v>3833</v>
      </c>
      <c r="N649" t="s">
        <v>2946</v>
      </c>
      <c r="P649" t="s">
        <v>3834</v>
      </c>
    </row>
    <row r="650" spans="1:16" x14ac:dyDescent="0.3">
      <c r="A650" t="s">
        <v>3835</v>
      </c>
      <c r="B650" t="s">
        <v>3836</v>
      </c>
      <c r="C650" t="s">
        <v>3837</v>
      </c>
      <c r="D650">
        <v>2020</v>
      </c>
      <c r="F650" t="s">
        <v>81</v>
      </c>
      <c r="G650">
        <v>25</v>
      </c>
      <c r="H650">
        <v>5</v>
      </c>
      <c r="I650">
        <v>2000080</v>
      </c>
      <c r="K650" t="s">
        <v>3838</v>
      </c>
      <c r="L650">
        <v>581</v>
      </c>
      <c r="M650" t="s">
        <v>3839</v>
      </c>
      <c r="N650" t="s">
        <v>3840</v>
      </c>
      <c r="P650" t="s">
        <v>2508</v>
      </c>
    </row>
    <row r="651" spans="1:16" x14ac:dyDescent="0.3">
      <c r="A651" t="s">
        <v>3841</v>
      </c>
      <c r="B651" t="s">
        <v>3842</v>
      </c>
      <c r="C651" t="s">
        <v>3843</v>
      </c>
      <c r="D651">
        <v>2020</v>
      </c>
      <c r="F651" t="s">
        <v>955</v>
      </c>
      <c r="G651">
        <v>9</v>
      </c>
      <c r="H651">
        <v>2</v>
      </c>
      <c r="K651" t="s">
        <v>3844</v>
      </c>
      <c r="L651">
        <v>568</v>
      </c>
      <c r="M651" t="s">
        <v>3845</v>
      </c>
      <c r="N651" t="s">
        <v>2028</v>
      </c>
      <c r="P651" t="s">
        <v>55</v>
      </c>
    </row>
    <row r="652" spans="1:16" x14ac:dyDescent="0.3">
      <c r="A652" t="s">
        <v>3846</v>
      </c>
      <c r="B652" t="s">
        <v>1391</v>
      </c>
      <c r="C652" t="s">
        <v>3847</v>
      </c>
      <c r="D652">
        <v>2020</v>
      </c>
      <c r="F652" t="s">
        <v>1393</v>
      </c>
      <c r="G652">
        <v>42</v>
      </c>
      <c r="H652">
        <v>0</v>
      </c>
      <c r="I652" t="s">
        <v>3848</v>
      </c>
      <c r="K652" t="s">
        <v>1395</v>
      </c>
      <c r="L652">
        <v>569</v>
      </c>
      <c r="M652" t="s">
        <v>3849</v>
      </c>
      <c r="N652" t="s">
        <v>1397</v>
      </c>
      <c r="P652" t="s">
        <v>3850</v>
      </c>
    </row>
    <row r="653" spans="1:16" x14ac:dyDescent="0.3">
      <c r="A653" t="s">
        <v>3851</v>
      </c>
      <c r="B653" t="s">
        <v>3852</v>
      </c>
      <c r="C653" t="s">
        <v>3853</v>
      </c>
      <c r="D653">
        <v>2020</v>
      </c>
      <c r="F653" t="s">
        <v>74</v>
      </c>
      <c r="K653" t="s">
        <v>3854</v>
      </c>
      <c r="L653">
        <v>580</v>
      </c>
      <c r="M653" t="s">
        <v>3855</v>
      </c>
      <c r="N653" t="s">
        <v>3856</v>
      </c>
      <c r="P653" t="s">
        <v>119</v>
      </c>
    </row>
    <row r="654" spans="1:16" x14ac:dyDescent="0.3">
      <c r="A654" t="s">
        <v>3857</v>
      </c>
      <c r="C654" t="s">
        <v>3858</v>
      </c>
      <c r="D654">
        <v>2020</v>
      </c>
      <c r="F654" t="s">
        <v>1343</v>
      </c>
      <c r="K654" t="s">
        <v>3859</v>
      </c>
      <c r="L654">
        <v>567</v>
      </c>
      <c r="M654" t="s">
        <v>3860</v>
      </c>
      <c r="P654" t="s">
        <v>277</v>
      </c>
    </row>
    <row r="655" spans="1:16" x14ac:dyDescent="0.3">
      <c r="A655" t="s">
        <v>3861</v>
      </c>
      <c r="B655" t="s">
        <v>3862</v>
      </c>
      <c r="D655">
        <v>2020</v>
      </c>
      <c r="F655" t="s">
        <v>1650</v>
      </c>
      <c r="I655" t="s">
        <v>3863</v>
      </c>
      <c r="J655">
        <v>32044915</v>
      </c>
      <c r="K655" t="s">
        <v>3863</v>
      </c>
      <c r="L655">
        <v>563</v>
      </c>
      <c r="M655" t="s">
        <v>3864</v>
      </c>
      <c r="N655" t="s">
        <v>3865</v>
      </c>
      <c r="P655" t="s">
        <v>119</v>
      </c>
    </row>
    <row r="656" spans="1:16" x14ac:dyDescent="0.3">
      <c r="A656" t="s">
        <v>3866</v>
      </c>
      <c r="D656">
        <v>2020</v>
      </c>
      <c r="F656" t="s">
        <v>3867</v>
      </c>
      <c r="G656">
        <v>5</v>
      </c>
      <c r="H656">
        <v>2</v>
      </c>
      <c r="I656" t="s">
        <v>3868</v>
      </c>
      <c r="K656" t="s">
        <v>3869</v>
      </c>
      <c r="L656">
        <v>531</v>
      </c>
      <c r="M656" t="s">
        <v>3870</v>
      </c>
      <c r="P656" t="s">
        <v>119</v>
      </c>
    </row>
    <row r="657" spans="1:16" x14ac:dyDescent="0.3">
      <c r="A657" t="s">
        <v>3871</v>
      </c>
      <c r="B657" t="s">
        <v>3872</v>
      </c>
      <c r="D657">
        <v>2020</v>
      </c>
      <c r="F657" t="s">
        <v>351</v>
      </c>
      <c r="I657">
        <v>101566</v>
      </c>
      <c r="K657" t="s">
        <v>3873</v>
      </c>
      <c r="L657">
        <v>66</v>
      </c>
      <c r="M657" t="s">
        <v>3874</v>
      </c>
      <c r="N657" t="s">
        <v>1436</v>
      </c>
      <c r="P657" t="s">
        <v>142</v>
      </c>
    </row>
    <row r="658" spans="1:16" x14ac:dyDescent="0.3">
      <c r="A658" t="s">
        <v>3875</v>
      </c>
      <c r="B658" t="s">
        <v>3876</v>
      </c>
      <c r="C658" t="s">
        <v>3877</v>
      </c>
      <c r="D658">
        <v>2020</v>
      </c>
      <c r="F658" t="s">
        <v>3878</v>
      </c>
      <c r="L658">
        <v>541</v>
      </c>
      <c r="M658" t="s">
        <v>3879</v>
      </c>
      <c r="N658" t="s">
        <v>3880</v>
      </c>
      <c r="P658" t="s">
        <v>228</v>
      </c>
    </row>
    <row r="659" spans="1:16" x14ac:dyDescent="0.3">
      <c r="A659" t="s">
        <v>3881</v>
      </c>
      <c r="B659" t="s">
        <v>3882</v>
      </c>
      <c r="C659" t="s">
        <v>3883</v>
      </c>
      <c r="D659">
        <v>2020</v>
      </c>
      <c r="F659" t="s">
        <v>403</v>
      </c>
      <c r="I659">
        <v>104742</v>
      </c>
      <c r="K659" t="s">
        <v>3884</v>
      </c>
      <c r="L659">
        <v>509</v>
      </c>
      <c r="M659" t="s">
        <v>3885</v>
      </c>
      <c r="N659" t="s">
        <v>3886</v>
      </c>
      <c r="P659" t="s">
        <v>2287</v>
      </c>
    </row>
    <row r="660" spans="1:16" x14ac:dyDescent="0.3">
      <c r="A660" t="s">
        <v>3887</v>
      </c>
      <c r="B660" t="s">
        <v>3888</v>
      </c>
      <c r="D660">
        <v>2020</v>
      </c>
      <c r="F660" t="s">
        <v>1367</v>
      </c>
      <c r="G660">
        <v>100</v>
      </c>
      <c r="H660">
        <v>0</v>
      </c>
      <c r="I660" t="s">
        <v>770</v>
      </c>
      <c r="J660">
        <v>32036640</v>
      </c>
      <c r="K660" t="s">
        <v>3889</v>
      </c>
      <c r="L660">
        <v>528</v>
      </c>
      <c r="M660" t="s">
        <v>3890</v>
      </c>
      <c r="N660" t="s">
        <v>1897</v>
      </c>
      <c r="P660" t="s">
        <v>119</v>
      </c>
    </row>
    <row r="661" spans="1:16" x14ac:dyDescent="0.3">
      <c r="A661" t="s">
        <v>3891</v>
      </c>
      <c r="B661" t="s">
        <v>3892</v>
      </c>
      <c r="C661" t="s">
        <v>3893</v>
      </c>
      <c r="D661">
        <v>2020</v>
      </c>
      <c r="F661" t="s">
        <v>1313</v>
      </c>
      <c r="G661">
        <v>12</v>
      </c>
      <c r="H661">
        <v>2</v>
      </c>
      <c r="K661" t="s">
        <v>3894</v>
      </c>
      <c r="L661">
        <v>80</v>
      </c>
      <c r="M661" t="s">
        <v>3895</v>
      </c>
      <c r="N661" t="s">
        <v>3896</v>
      </c>
      <c r="P661" t="s">
        <v>119</v>
      </c>
    </row>
    <row r="662" spans="1:16" x14ac:dyDescent="0.3">
      <c r="A662" t="s">
        <v>3897</v>
      </c>
      <c r="B662" t="s">
        <v>230</v>
      </c>
      <c r="C662" t="s">
        <v>3898</v>
      </c>
      <c r="D662">
        <v>2020</v>
      </c>
      <c r="F662" t="s">
        <v>74</v>
      </c>
      <c r="L662">
        <v>471</v>
      </c>
      <c r="M662" t="s">
        <v>3899</v>
      </c>
      <c r="N662" t="s">
        <v>234</v>
      </c>
      <c r="P662" t="s">
        <v>119</v>
      </c>
    </row>
    <row r="663" spans="1:16" x14ac:dyDescent="0.3">
      <c r="A663" t="s">
        <v>3900</v>
      </c>
      <c r="B663" t="s">
        <v>3901</v>
      </c>
      <c r="C663" t="s">
        <v>3902</v>
      </c>
      <c r="D663">
        <v>2020</v>
      </c>
      <c r="F663" t="s">
        <v>3903</v>
      </c>
      <c r="K663" t="s">
        <v>3904</v>
      </c>
      <c r="L663">
        <v>469</v>
      </c>
      <c r="M663" t="s">
        <v>3905</v>
      </c>
      <c r="N663" t="s">
        <v>214</v>
      </c>
      <c r="P663" t="s">
        <v>113</v>
      </c>
    </row>
    <row r="664" spans="1:16" x14ac:dyDescent="0.3">
      <c r="A664" t="s">
        <v>3906</v>
      </c>
      <c r="B664" t="s">
        <v>3907</v>
      </c>
      <c r="C664" t="s">
        <v>3908</v>
      </c>
      <c r="D664">
        <v>2020</v>
      </c>
      <c r="F664" t="s">
        <v>3909</v>
      </c>
      <c r="G664">
        <v>1</v>
      </c>
      <c r="H664">
        <v>3</v>
      </c>
      <c r="K664" t="s">
        <v>3910</v>
      </c>
      <c r="L664">
        <v>468</v>
      </c>
      <c r="M664" t="s">
        <v>3911</v>
      </c>
      <c r="N664" t="s">
        <v>3912</v>
      </c>
      <c r="P664" t="s">
        <v>119</v>
      </c>
    </row>
    <row r="665" spans="1:16" x14ac:dyDescent="0.3">
      <c r="A665" t="s">
        <v>3913</v>
      </c>
      <c r="B665" t="s">
        <v>1507</v>
      </c>
      <c r="C665" t="s">
        <v>3914</v>
      </c>
      <c r="D665">
        <v>2020</v>
      </c>
      <c r="F665" t="s">
        <v>625</v>
      </c>
      <c r="G665">
        <v>368</v>
      </c>
      <c r="I665" t="s">
        <v>3915</v>
      </c>
      <c r="K665" t="s">
        <v>3916</v>
      </c>
      <c r="L665">
        <v>500</v>
      </c>
      <c r="M665" t="s">
        <v>3917</v>
      </c>
      <c r="N665" t="s">
        <v>1512</v>
      </c>
      <c r="P665" t="s">
        <v>119</v>
      </c>
    </row>
    <row r="666" spans="1:16" x14ac:dyDescent="0.3">
      <c r="A666" t="s">
        <v>3918</v>
      </c>
      <c r="B666" t="s">
        <v>1507</v>
      </c>
      <c r="C666" t="s">
        <v>3919</v>
      </c>
      <c r="D666">
        <v>2020</v>
      </c>
      <c r="F666" t="s">
        <v>625</v>
      </c>
      <c r="G666">
        <v>368</v>
      </c>
      <c r="I666" t="s">
        <v>3441</v>
      </c>
      <c r="K666" t="s">
        <v>3442</v>
      </c>
      <c r="L666">
        <v>501</v>
      </c>
      <c r="M666" t="s">
        <v>3920</v>
      </c>
      <c r="N666" t="s">
        <v>1512</v>
      </c>
      <c r="P666" t="s">
        <v>119</v>
      </c>
    </row>
    <row r="667" spans="1:16" x14ac:dyDescent="0.3">
      <c r="A667" t="s">
        <v>3921</v>
      </c>
      <c r="B667" t="s">
        <v>3922</v>
      </c>
      <c r="C667" t="s">
        <v>3923</v>
      </c>
      <c r="D667">
        <v>2020</v>
      </c>
      <c r="F667" t="s">
        <v>1313</v>
      </c>
      <c r="G667">
        <v>12</v>
      </c>
      <c r="H667">
        <v>2</v>
      </c>
      <c r="K667" t="s">
        <v>3924</v>
      </c>
      <c r="L667">
        <v>472</v>
      </c>
      <c r="M667" t="s">
        <v>3925</v>
      </c>
      <c r="N667" t="s">
        <v>3926</v>
      </c>
      <c r="P667" t="s">
        <v>439</v>
      </c>
    </row>
    <row r="668" spans="1:16" x14ac:dyDescent="0.3">
      <c r="A668" t="s">
        <v>3927</v>
      </c>
      <c r="B668" t="s">
        <v>3928</v>
      </c>
      <c r="D668">
        <v>2020</v>
      </c>
      <c r="F668" t="s">
        <v>1824</v>
      </c>
      <c r="G668">
        <v>9</v>
      </c>
      <c r="H668">
        <v>1</v>
      </c>
      <c r="I668" t="s">
        <v>3929</v>
      </c>
      <c r="J668">
        <v>32005086</v>
      </c>
      <c r="K668" t="s">
        <v>3930</v>
      </c>
      <c r="L668">
        <v>243</v>
      </c>
      <c r="M668" t="s">
        <v>3931</v>
      </c>
      <c r="N668" t="s">
        <v>1897</v>
      </c>
      <c r="P668" t="s">
        <v>577</v>
      </c>
    </row>
    <row r="669" spans="1:16" x14ac:dyDescent="0.3">
      <c r="A669" t="s">
        <v>3932</v>
      </c>
      <c r="B669" t="s">
        <v>3933</v>
      </c>
      <c r="C669" t="s">
        <v>3934</v>
      </c>
      <c r="D669">
        <v>2020</v>
      </c>
      <c r="F669" t="s">
        <v>955</v>
      </c>
      <c r="G669">
        <v>9</v>
      </c>
      <c r="H669">
        <v>2</v>
      </c>
      <c r="K669" t="s">
        <v>3935</v>
      </c>
      <c r="L669">
        <v>237</v>
      </c>
      <c r="M669" t="s">
        <v>3936</v>
      </c>
      <c r="N669" t="s">
        <v>173</v>
      </c>
      <c r="P669" t="s">
        <v>55</v>
      </c>
    </row>
    <row r="670" spans="1:16" x14ac:dyDescent="0.3">
      <c r="A670" t="s">
        <v>3937</v>
      </c>
      <c r="B670" t="s">
        <v>3938</v>
      </c>
      <c r="C670" t="s">
        <v>3939</v>
      </c>
      <c r="D670">
        <v>2020</v>
      </c>
      <c r="F670" t="s">
        <v>2092</v>
      </c>
      <c r="K670" t="s">
        <v>3940</v>
      </c>
      <c r="L670">
        <v>238</v>
      </c>
      <c r="M670" t="s">
        <v>3941</v>
      </c>
      <c r="N670" t="s">
        <v>3942</v>
      </c>
      <c r="P670" t="s">
        <v>32</v>
      </c>
    </row>
    <row r="671" spans="1:16" x14ac:dyDescent="0.3">
      <c r="A671" t="s">
        <v>3943</v>
      </c>
      <c r="B671" t="s">
        <v>1507</v>
      </c>
      <c r="C671" t="s">
        <v>3944</v>
      </c>
      <c r="D671">
        <v>2020</v>
      </c>
      <c r="F671" t="s">
        <v>625</v>
      </c>
      <c r="G671">
        <v>368</v>
      </c>
      <c r="I671" t="s">
        <v>3945</v>
      </c>
      <c r="K671" t="s">
        <v>3946</v>
      </c>
      <c r="L671">
        <v>74</v>
      </c>
      <c r="M671" t="s">
        <v>3947</v>
      </c>
      <c r="N671" t="s">
        <v>1512</v>
      </c>
      <c r="P671" t="s">
        <v>228</v>
      </c>
    </row>
    <row r="672" spans="1:16" x14ac:dyDescent="0.3">
      <c r="A672" t="s">
        <v>3948</v>
      </c>
      <c r="B672" t="s">
        <v>3949</v>
      </c>
      <c r="C672" t="s">
        <v>3950</v>
      </c>
      <c r="D672">
        <v>2020</v>
      </c>
      <c r="F672" t="s">
        <v>3381</v>
      </c>
      <c r="K672" t="s">
        <v>3951</v>
      </c>
      <c r="L672">
        <v>230</v>
      </c>
      <c r="M672" t="s">
        <v>3952</v>
      </c>
      <c r="N672" t="s">
        <v>2604</v>
      </c>
      <c r="P672" t="s">
        <v>119</v>
      </c>
    </row>
    <row r="673" spans="1:16" x14ac:dyDescent="0.3">
      <c r="A673" t="s">
        <v>3953</v>
      </c>
      <c r="B673" t="s">
        <v>3954</v>
      </c>
      <c r="C673" t="s">
        <v>3955</v>
      </c>
      <c r="D673">
        <v>2020</v>
      </c>
      <c r="F673" t="s">
        <v>1146</v>
      </c>
      <c r="G673">
        <v>55</v>
      </c>
      <c r="H673">
        <v>0</v>
      </c>
      <c r="I673" t="s">
        <v>699</v>
      </c>
      <c r="L673">
        <v>20</v>
      </c>
      <c r="M673" t="s">
        <v>3956</v>
      </c>
      <c r="N673" t="s">
        <v>451</v>
      </c>
      <c r="P673" t="s">
        <v>3699</v>
      </c>
    </row>
    <row r="674" spans="1:16" x14ac:dyDescent="0.3">
      <c r="A674" t="s">
        <v>3957</v>
      </c>
      <c r="B674" t="s">
        <v>3958</v>
      </c>
      <c r="D674">
        <v>2020</v>
      </c>
      <c r="F674" t="s">
        <v>1111</v>
      </c>
      <c r="I674" t="s">
        <v>3959</v>
      </c>
      <c r="J674">
        <v>32068600</v>
      </c>
      <c r="K674" t="s">
        <v>3959</v>
      </c>
      <c r="L674">
        <v>4</v>
      </c>
      <c r="M674" t="s">
        <v>3960</v>
      </c>
      <c r="N674" t="s">
        <v>3961</v>
      </c>
      <c r="P674" t="s">
        <v>113</v>
      </c>
    </row>
    <row r="675" spans="1:16" x14ac:dyDescent="0.3">
      <c r="A675" t="s">
        <v>3962</v>
      </c>
      <c r="B675" t="s">
        <v>3963</v>
      </c>
      <c r="D675">
        <v>2020</v>
      </c>
      <c r="F675" t="s">
        <v>3964</v>
      </c>
      <c r="G675">
        <v>24</v>
      </c>
      <c r="H675">
        <v>1</v>
      </c>
      <c r="I675">
        <v>56</v>
      </c>
      <c r="K675" t="s">
        <v>3965</v>
      </c>
      <c r="L675">
        <v>55</v>
      </c>
      <c r="M675" t="s">
        <v>3966</v>
      </c>
      <c r="N675" t="s">
        <v>201</v>
      </c>
      <c r="P675" t="s">
        <v>277</v>
      </c>
    </row>
    <row r="676" spans="1:16" x14ac:dyDescent="0.3">
      <c r="A676" t="s">
        <v>3967</v>
      </c>
      <c r="B676" t="s">
        <v>3968</v>
      </c>
      <c r="C676" t="s">
        <v>3969</v>
      </c>
      <c r="D676">
        <v>2020</v>
      </c>
      <c r="F676" t="s">
        <v>2386</v>
      </c>
      <c r="K676" t="s">
        <v>3970</v>
      </c>
      <c r="L676">
        <v>60</v>
      </c>
      <c r="M676" t="s">
        <v>3971</v>
      </c>
      <c r="N676" t="s">
        <v>2848</v>
      </c>
      <c r="O676" t="s">
        <v>3972</v>
      </c>
      <c r="P676" t="s">
        <v>277</v>
      </c>
    </row>
    <row r="677" spans="1:16" x14ac:dyDescent="0.3">
      <c r="A677" t="s">
        <v>3973</v>
      </c>
      <c r="B677" t="s">
        <v>3974</v>
      </c>
      <c r="D677">
        <v>2020</v>
      </c>
      <c r="F677" t="s">
        <v>3975</v>
      </c>
      <c r="I677" s="1">
        <v>43840</v>
      </c>
      <c r="K677" t="s">
        <v>3976</v>
      </c>
      <c r="L677">
        <v>62</v>
      </c>
      <c r="M677" t="s">
        <v>3977</v>
      </c>
      <c r="N677" t="s">
        <v>3978</v>
      </c>
      <c r="P677" t="s">
        <v>3979</v>
      </c>
    </row>
    <row r="678" spans="1:16" x14ac:dyDescent="0.3">
      <c r="A678" t="s">
        <v>3980</v>
      </c>
      <c r="B678" t="s">
        <v>3981</v>
      </c>
      <c r="C678" t="s">
        <v>3982</v>
      </c>
      <c r="D678">
        <v>2020</v>
      </c>
      <c r="F678" t="s">
        <v>3983</v>
      </c>
      <c r="K678" t="s">
        <v>3984</v>
      </c>
      <c r="L678">
        <v>59</v>
      </c>
      <c r="M678" t="s">
        <v>3985</v>
      </c>
      <c r="N678" t="s">
        <v>838</v>
      </c>
      <c r="P678" t="s">
        <v>1265</v>
      </c>
    </row>
    <row r="679" spans="1:16" x14ac:dyDescent="0.3">
      <c r="A679" t="s">
        <v>3986</v>
      </c>
      <c r="B679" t="s">
        <v>3987</v>
      </c>
      <c r="C679" t="s">
        <v>3988</v>
      </c>
      <c r="D679">
        <v>2020</v>
      </c>
      <c r="F679" t="s">
        <v>3989</v>
      </c>
      <c r="J679">
        <v>32004165</v>
      </c>
      <c r="K679" t="s">
        <v>3990</v>
      </c>
      <c r="L679">
        <v>246</v>
      </c>
      <c r="M679" t="s">
        <v>3991</v>
      </c>
      <c r="N679" t="s">
        <v>3992</v>
      </c>
      <c r="P679" t="s">
        <v>255</v>
      </c>
    </row>
    <row r="680" spans="1:16" x14ac:dyDescent="0.3">
      <c r="A680" t="s">
        <v>3993</v>
      </c>
      <c r="B680" t="s">
        <v>3994</v>
      </c>
      <c r="D680">
        <v>2020</v>
      </c>
      <c r="F680" t="s">
        <v>3059</v>
      </c>
      <c r="K680" t="s">
        <v>3995</v>
      </c>
      <c r="L680">
        <v>263</v>
      </c>
      <c r="M680" t="s">
        <v>3996</v>
      </c>
      <c r="N680" t="s">
        <v>2797</v>
      </c>
      <c r="P680" t="s">
        <v>577</v>
      </c>
    </row>
    <row r="681" spans="1:16" x14ac:dyDescent="0.3">
      <c r="A681" t="s">
        <v>3997</v>
      </c>
      <c r="B681" t="s">
        <v>2296</v>
      </c>
      <c r="D681">
        <v>2020</v>
      </c>
      <c r="F681" t="s">
        <v>2297</v>
      </c>
      <c r="G681">
        <v>9</v>
      </c>
      <c r="H681">
        <v>2</v>
      </c>
      <c r="I681" t="s">
        <v>2475</v>
      </c>
      <c r="K681" t="s">
        <v>2298</v>
      </c>
      <c r="L681">
        <v>79</v>
      </c>
      <c r="M681" t="s">
        <v>3998</v>
      </c>
      <c r="N681" t="s">
        <v>316</v>
      </c>
      <c r="P681" t="s">
        <v>445</v>
      </c>
    </row>
    <row r="682" spans="1:16" x14ac:dyDescent="0.3">
      <c r="A682" t="s">
        <v>3999</v>
      </c>
      <c r="B682" t="s">
        <v>4000</v>
      </c>
      <c r="C682" t="s">
        <v>4001</v>
      </c>
      <c r="D682">
        <v>2020</v>
      </c>
      <c r="F682" t="s">
        <v>4002</v>
      </c>
      <c r="K682" t="s">
        <v>4003</v>
      </c>
      <c r="L682">
        <v>88</v>
      </c>
      <c r="M682" t="s">
        <v>4004</v>
      </c>
      <c r="N682" t="s">
        <v>4005</v>
      </c>
      <c r="P682" t="s">
        <v>277</v>
      </c>
    </row>
    <row r="683" spans="1:16" x14ac:dyDescent="0.3">
      <c r="A683" t="s">
        <v>4006</v>
      </c>
      <c r="B683" t="s">
        <v>4007</v>
      </c>
      <c r="D683">
        <v>2020</v>
      </c>
      <c r="F683" t="s">
        <v>88</v>
      </c>
      <c r="K683" t="s">
        <v>4008</v>
      </c>
      <c r="L683">
        <v>99</v>
      </c>
      <c r="M683" t="s">
        <v>4009</v>
      </c>
      <c r="N683" t="s">
        <v>4010</v>
      </c>
      <c r="P683" t="s">
        <v>32</v>
      </c>
    </row>
    <row r="684" spans="1:16" x14ac:dyDescent="0.3">
      <c r="A684" t="s">
        <v>4011</v>
      </c>
      <c r="B684" t="s">
        <v>4012</v>
      </c>
      <c r="D684">
        <v>2020</v>
      </c>
      <c r="F684" t="s">
        <v>1451</v>
      </c>
      <c r="K684" t="s">
        <v>4013</v>
      </c>
      <c r="L684">
        <v>260</v>
      </c>
      <c r="M684" t="s">
        <v>4014</v>
      </c>
      <c r="N684" t="s">
        <v>4015</v>
      </c>
      <c r="P684" t="s">
        <v>682</v>
      </c>
    </row>
    <row r="685" spans="1:16" x14ac:dyDescent="0.3">
      <c r="A685" t="s">
        <v>4016</v>
      </c>
      <c r="B685" t="s">
        <v>4017</v>
      </c>
      <c r="D685">
        <v>2020</v>
      </c>
      <c r="F685" t="s">
        <v>3711</v>
      </c>
      <c r="K685" t="s">
        <v>4018</v>
      </c>
      <c r="L685">
        <v>75</v>
      </c>
      <c r="M685" t="s">
        <v>4019</v>
      </c>
      <c r="N685" t="s">
        <v>1021</v>
      </c>
      <c r="P685" t="s">
        <v>1187</v>
      </c>
    </row>
    <row r="686" spans="1:16" x14ac:dyDescent="0.3">
      <c r="A686" t="s">
        <v>4020</v>
      </c>
      <c r="B686" t="s">
        <v>4021</v>
      </c>
      <c r="D686">
        <v>2020</v>
      </c>
      <c r="F686" t="s">
        <v>1072</v>
      </c>
      <c r="K686" t="s">
        <v>4022</v>
      </c>
      <c r="L686">
        <v>84</v>
      </c>
      <c r="M686" t="s">
        <v>4023</v>
      </c>
      <c r="N686" t="s">
        <v>31</v>
      </c>
      <c r="P686" t="s">
        <v>32</v>
      </c>
    </row>
    <row r="687" spans="1:16" x14ac:dyDescent="0.3">
      <c r="A687" t="s">
        <v>4024</v>
      </c>
      <c r="B687" t="s">
        <v>4025</v>
      </c>
      <c r="D687">
        <v>2020</v>
      </c>
      <c r="F687" t="s">
        <v>4026</v>
      </c>
      <c r="K687" t="s">
        <v>4027</v>
      </c>
      <c r="L687">
        <v>2</v>
      </c>
      <c r="M687" t="s">
        <v>4028</v>
      </c>
      <c r="N687" t="s">
        <v>576</v>
      </c>
      <c r="P687" t="s">
        <v>4029</v>
      </c>
    </row>
    <row r="688" spans="1:16" x14ac:dyDescent="0.3">
      <c r="A688" t="s">
        <v>4030</v>
      </c>
      <c r="B688" t="s">
        <v>4031</v>
      </c>
      <c r="C688" t="s">
        <v>4032</v>
      </c>
      <c r="D688">
        <v>2020</v>
      </c>
      <c r="F688" t="s">
        <v>1662</v>
      </c>
      <c r="G688">
        <v>25</v>
      </c>
      <c r="H688">
        <v>4</v>
      </c>
      <c r="I688" t="s">
        <v>4033</v>
      </c>
      <c r="J688">
        <v>32019667</v>
      </c>
      <c r="K688" t="s">
        <v>4033</v>
      </c>
      <c r="L688">
        <v>584</v>
      </c>
      <c r="M688" t="s">
        <v>4034</v>
      </c>
      <c r="N688" t="s">
        <v>4035</v>
      </c>
      <c r="P688" t="s">
        <v>55</v>
      </c>
    </row>
    <row r="689" spans="1:16" x14ac:dyDescent="0.3">
      <c r="A689" t="s">
        <v>4036</v>
      </c>
      <c r="B689" t="s">
        <v>4037</v>
      </c>
      <c r="C689" t="s">
        <v>4038</v>
      </c>
      <c r="D689">
        <v>2020</v>
      </c>
      <c r="F689" t="s">
        <v>1662</v>
      </c>
      <c r="G689">
        <v>25</v>
      </c>
      <c r="H689">
        <v>4</v>
      </c>
      <c r="I689" t="s">
        <v>4039</v>
      </c>
      <c r="J689">
        <v>32019669</v>
      </c>
      <c r="K689" t="s">
        <v>4039</v>
      </c>
      <c r="L689">
        <v>583</v>
      </c>
      <c r="M689" t="s">
        <v>4040</v>
      </c>
      <c r="N689" t="s">
        <v>4041</v>
      </c>
      <c r="P689" t="s">
        <v>55</v>
      </c>
    </row>
    <row r="690" spans="1:16" x14ac:dyDescent="0.3">
      <c r="A690" t="s">
        <v>4042</v>
      </c>
      <c r="B690" t="s">
        <v>4043</v>
      </c>
      <c r="C690" t="s">
        <v>4044</v>
      </c>
      <c r="D690">
        <v>2020</v>
      </c>
      <c r="F690" t="s">
        <v>4045</v>
      </c>
      <c r="G690">
        <v>28</v>
      </c>
      <c r="H690">
        <v>1</v>
      </c>
      <c r="I690" s="1">
        <v>43895</v>
      </c>
      <c r="J690">
        <v>32009128</v>
      </c>
      <c r="L690">
        <v>605</v>
      </c>
      <c r="M690" t="s">
        <v>4046</v>
      </c>
      <c r="N690" t="s">
        <v>4047</v>
      </c>
      <c r="P690" t="s">
        <v>166</v>
      </c>
    </row>
    <row r="691" spans="1:16" x14ac:dyDescent="0.3">
      <c r="A691" t="s">
        <v>4048</v>
      </c>
      <c r="B691" t="s">
        <v>4049</v>
      </c>
      <c r="D691">
        <v>2020</v>
      </c>
      <c r="F691" t="s">
        <v>1245</v>
      </c>
      <c r="K691" t="s">
        <v>4050</v>
      </c>
      <c r="L691">
        <v>1184</v>
      </c>
      <c r="M691" t="s">
        <v>4051</v>
      </c>
      <c r="N691" t="s">
        <v>4052</v>
      </c>
      <c r="P691" t="s">
        <v>78</v>
      </c>
    </row>
    <row r="692" spans="1:16" x14ac:dyDescent="0.3">
      <c r="A692" t="s">
        <v>4053</v>
      </c>
      <c r="B692" t="s">
        <v>4054</v>
      </c>
      <c r="C692" t="s">
        <v>4055</v>
      </c>
      <c r="D692">
        <v>2020</v>
      </c>
      <c r="F692" t="s">
        <v>795</v>
      </c>
      <c r="I692" t="s">
        <v>4056</v>
      </c>
      <c r="J692">
        <v>32091134</v>
      </c>
      <c r="K692" t="s">
        <v>4056</v>
      </c>
      <c r="L692">
        <v>1151</v>
      </c>
      <c r="M692" t="s">
        <v>4057</v>
      </c>
      <c r="N692" t="s">
        <v>1021</v>
      </c>
      <c r="P692" t="s">
        <v>4058</v>
      </c>
    </row>
    <row r="693" spans="1:16" x14ac:dyDescent="0.3">
      <c r="A693" t="s">
        <v>4059</v>
      </c>
      <c r="B693" t="s">
        <v>4060</v>
      </c>
      <c r="C693" t="s">
        <v>4061</v>
      </c>
      <c r="D693">
        <v>2020</v>
      </c>
      <c r="F693" t="s">
        <v>1072</v>
      </c>
      <c r="K693" t="s">
        <v>4062</v>
      </c>
      <c r="L693">
        <v>1175</v>
      </c>
      <c r="M693" t="s">
        <v>4063</v>
      </c>
      <c r="N693" t="s">
        <v>1021</v>
      </c>
      <c r="P693" t="s">
        <v>32</v>
      </c>
    </row>
    <row r="694" spans="1:16" x14ac:dyDescent="0.3">
      <c r="A694" t="s">
        <v>4064</v>
      </c>
      <c r="B694" t="s">
        <v>579</v>
      </c>
      <c r="C694" t="s">
        <v>4065</v>
      </c>
      <c r="F694" t="s">
        <v>4066</v>
      </c>
      <c r="K694" t="s">
        <v>4067</v>
      </c>
      <c r="L694">
        <v>1277</v>
      </c>
      <c r="M694" t="s">
        <v>4068</v>
      </c>
      <c r="P694" t="s">
        <v>4069</v>
      </c>
    </row>
    <row r="695" spans="1:16" x14ac:dyDescent="0.3">
      <c r="A695" t="s">
        <v>4070</v>
      </c>
      <c r="B695" t="s">
        <v>4071</v>
      </c>
      <c r="C695" t="s">
        <v>4072</v>
      </c>
      <c r="D695">
        <v>2020</v>
      </c>
      <c r="F695" t="s">
        <v>4073</v>
      </c>
      <c r="G695">
        <v>12</v>
      </c>
      <c r="H695">
        <v>1</v>
      </c>
      <c r="I695">
        <v>8</v>
      </c>
      <c r="K695" t="s">
        <v>4074</v>
      </c>
      <c r="L695">
        <v>1295</v>
      </c>
      <c r="M695" t="s">
        <v>4075</v>
      </c>
      <c r="N695" t="s">
        <v>31</v>
      </c>
      <c r="P695" t="s">
        <v>577</v>
      </c>
    </row>
    <row r="696" spans="1:16" x14ac:dyDescent="0.3">
      <c r="A696" t="s">
        <v>4076</v>
      </c>
      <c r="B696" t="s">
        <v>4077</v>
      </c>
      <c r="D696">
        <v>2020</v>
      </c>
      <c r="F696" t="s">
        <v>1650</v>
      </c>
      <c r="I696" t="s">
        <v>4078</v>
      </c>
      <c r="J696">
        <v>32091533</v>
      </c>
      <c r="K696" t="s">
        <v>4078</v>
      </c>
      <c r="L696">
        <v>1147</v>
      </c>
      <c r="M696" t="s">
        <v>4079</v>
      </c>
      <c r="N696" t="s">
        <v>576</v>
      </c>
      <c r="P696" t="s">
        <v>1561</v>
      </c>
    </row>
    <row r="697" spans="1:16" x14ac:dyDescent="0.3">
      <c r="A697" t="s">
        <v>4080</v>
      </c>
      <c r="B697" t="s">
        <v>4081</v>
      </c>
      <c r="C697" t="s">
        <v>4082</v>
      </c>
      <c r="D697">
        <v>2020</v>
      </c>
      <c r="F697" t="s">
        <v>4083</v>
      </c>
      <c r="I697" t="s">
        <v>4084</v>
      </c>
      <c r="J697">
        <v>32091414</v>
      </c>
      <c r="K697" t="s">
        <v>4084</v>
      </c>
      <c r="L697">
        <v>1148</v>
      </c>
      <c r="M697" t="s">
        <v>4085</v>
      </c>
      <c r="N697" t="s">
        <v>576</v>
      </c>
      <c r="P697" t="s">
        <v>32</v>
      </c>
    </row>
    <row r="698" spans="1:16" x14ac:dyDescent="0.3">
      <c r="A698" t="s">
        <v>4086</v>
      </c>
      <c r="B698" t="s">
        <v>4087</v>
      </c>
      <c r="C698" t="s">
        <v>4088</v>
      </c>
      <c r="D698">
        <v>2020</v>
      </c>
      <c r="F698" t="s">
        <v>2485</v>
      </c>
      <c r="G698">
        <v>6</v>
      </c>
      <c r="H698">
        <v>1</v>
      </c>
      <c r="I698">
        <v>10</v>
      </c>
      <c r="K698" t="s">
        <v>4089</v>
      </c>
      <c r="L698">
        <v>1299</v>
      </c>
      <c r="M698" t="s">
        <v>4090</v>
      </c>
      <c r="N698" t="s">
        <v>556</v>
      </c>
      <c r="P698" t="s">
        <v>55</v>
      </c>
    </row>
    <row r="699" spans="1:16" x14ac:dyDescent="0.3">
      <c r="A699" t="s">
        <v>4091</v>
      </c>
      <c r="B699" t="s">
        <v>4092</v>
      </c>
      <c r="C699" t="s">
        <v>4093</v>
      </c>
      <c r="D699">
        <v>2020</v>
      </c>
      <c r="F699" t="s">
        <v>4094</v>
      </c>
      <c r="G699">
        <v>13</v>
      </c>
      <c r="H699">
        <v>2</v>
      </c>
      <c r="K699" t="s">
        <v>4095</v>
      </c>
      <c r="L699">
        <v>1256</v>
      </c>
      <c r="M699" t="s">
        <v>4096</v>
      </c>
      <c r="N699" t="s">
        <v>556</v>
      </c>
      <c r="P699" t="s">
        <v>2453</v>
      </c>
    </row>
    <row r="700" spans="1:16" x14ac:dyDescent="0.3">
      <c r="A700" t="s">
        <v>4097</v>
      </c>
      <c r="B700" t="s">
        <v>4098</v>
      </c>
      <c r="C700" t="s">
        <v>4099</v>
      </c>
      <c r="D700">
        <v>2020</v>
      </c>
      <c r="F700" t="s">
        <v>4100</v>
      </c>
      <c r="G700">
        <v>26</v>
      </c>
      <c r="H700">
        <v>5</v>
      </c>
      <c r="I700" t="s">
        <v>4101</v>
      </c>
      <c r="J700">
        <v>32091386</v>
      </c>
      <c r="K700" t="s">
        <v>4101</v>
      </c>
      <c r="L700">
        <v>1150</v>
      </c>
      <c r="M700" t="s">
        <v>4102</v>
      </c>
      <c r="N700" t="s">
        <v>4103</v>
      </c>
      <c r="P700" t="s">
        <v>2209</v>
      </c>
    </row>
    <row r="701" spans="1:16" x14ac:dyDescent="0.3">
      <c r="A701" t="s">
        <v>4104</v>
      </c>
      <c r="B701" t="s">
        <v>4105</v>
      </c>
      <c r="C701" t="s">
        <v>4106</v>
      </c>
      <c r="D701">
        <v>2020</v>
      </c>
      <c r="F701" t="s">
        <v>162</v>
      </c>
      <c r="K701" t="s">
        <v>4107</v>
      </c>
      <c r="L701">
        <v>1301</v>
      </c>
      <c r="M701" t="s">
        <v>4108</v>
      </c>
      <c r="N701" t="s">
        <v>4109</v>
      </c>
      <c r="P701" t="s">
        <v>78</v>
      </c>
    </row>
    <row r="702" spans="1:16" x14ac:dyDescent="0.3">
      <c r="A702" t="s">
        <v>4110</v>
      </c>
      <c r="B702" t="s">
        <v>4111</v>
      </c>
      <c r="D702">
        <v>2020</v>
      </c>
      <c r="F702" t="s">
        <v>1426</v>
      </c>
      <c r="G702">
        <v>41</v>
      </c>
      <c r="H702">
        <v>3</v>
      </c>
      <c r="I702" t="s">
        <v>4112</v>
      </c>
      <c r="J702">
        <v>32088947</v>
      </c>
      <c r="K702" t="s">
        <v>4113</v>
      </c>
      <c r="L702">
        <v>1155</v>
      </c>
      <c r="M702" t="s">
        <v>4114</v>
      </c>
      <c r="N702" t="s">
        <v>4115</v>
      </c>
      <c r="O702" t="s">
        <v>4116</v>
      </c>
      <c r="P702" t="s">
        <v>4117</v>
      </c>
    </row>
    <row r="703" spans="1:16" x14ac:dyDescent="0.3">
      <c r="A703" t="s">
        <v>4118</v>
      </c>
      <c r="B703" t="s">
        <v>4119</v>
      </c>
      <c r="C703" t="s">
        <v>4120</v>
      </c>
      <c r="D703">
        <v>2020</v>
      </c>
      <c r="F703" t="s">
        <v>4121</v>
      </c>
      <c r="I703" t="s">
        <v>4122</v>
      </c>
      <c r="J703">
        <v>32092748</v>
      </c>
      <c r="K703" t="s">
        <v>4122</v>
      </c>
      <c r="L703">
        <v>1138</v>
      </c>
      <c r="M703" t="s">
        <v>4123</v>
      </c>
      <c r="N703" t="s">
        <v>1389</v>
      </c>
      <c r="P703" t="s">
        <v>1253</v>
      </c>
    </row>
    <row r="704" spans="1:16" x14ac:dyDescent="0.3">
      <c r="A704" t="s">
        <v>4124</v>
      </c>
      <c r="B704" t="s">
        <v>4125</v>
      </c>
      <c r="C704" t="s">
        <v>4126</v>
      </c>
      <c r="D704">
        <v>2020</v>
      </c>
      <c r="F704" t="s">
        <v>88</v>
      </c>
      <c r="K704" t="s">
        <v>4127</v>
      </c>
      <c r="L704">
        <v>1179</v>
      </c>
      <c r="M704" t="s">
        <v>4128</v>
      </c>
      <c r="N704" t="s">
        <v>998</v>
      </c>
      <c r="P704" t="s">
        <v>32</v>
      </c>
    </row>
    <row r="705" spans="1:16" x14ac:dyDescent="0.3">
      <c r="A705" t="s">
        <v>4129</v>
      </c>
      <c r="B705" t="s">
        <v>4130</v>
      </c>
      <c r="C705" t="s">
        <v>4131</v>
      </c>
      <c r="D705">
        <v>2020</v>
      </c>
      <c r="F705" t="s">
        <v>4132</v>
      </c>
      <c r="K705" t="s">
        <v>4133</v>
      </c>
      <c r="L705">
        <v>1215</v>
      </c>
      <c r="M705" t="s">
        <v>4134</v>
      </c>
      <c r="N705" t="s">
        <v>4135</v>
      </c>
      <c r="P705" t="s">
        <v>4136</v>
      </c>
    </row>
    <row r="706" spans="1:16" x14ac:dyDescent="0.3">
      <c r="A706" t="s">
        <v>4137</v>
      </c>
      <c r="B706" t="s">
        <v>4138</v>
      </c>
      <c r="C706" t="s">
        <v>4139</v>
      </c>
      <c r="D706">
        <v>2020</v>
      </c>
      <c r="F706" t="s">
        <v>750</v>
      </c>
      <c r="K706" t="s">
        <v>4140</v>
      </c>
      <c r="L706">
        <v>1240</v>
      </c>
      <c r="M706" t="s">
        <v>4141</v>
      </c>
      <c r="N706" t="s">
        <v>2797</v>
      </c>
      <c r="P706" t="s">
        <v>1061</v>
      </c>
    </row>
    <row r="707" spans="1:16" x14ac:dyDescent="0.3">
      <c r="A707" t="s">
        <v>4142</v>
      </c>
      <c r="B707" t="s">
        <v>4143</v>
      </c>
      <c r="C707" t="s">
        <v>4144</v>
      </c>
      <c r="D707">
        <v>2020</v>
      </c>
      <c r="F707" t="s">
        <v>4145</v>
      </c>
      <c r="I707" t="s">
        <v>4146</v>
      </c>
      <c r="J707">
        <v>32088847</v>
      </c>
      <c r="K707" t="s">
        <v>4146</v>
      </c>
      <c r="L707">
        <v>1157</v>
      </c>
      <c r="M707" t="s">
        <v>4147</v>
      </c>
      <c r="N707" t="s">
        <v>4148</v>
      </c>
      <c r="P707" t="s">
        <v>32</v>
      </c>
    </row>
    <row r="708" spans="1:16" x14ac:dyDescent="0.3">
      <c r="A708" t="s">
        <v>4149</v>
      </c>
      <c r="B708" t="s">
        <v>4150</v>
      </c>
      <c r="C708" t="s">
        <v>4151</v>
      </c>
      <c r="D708">
        <v>2020</v>
      </c>
      <c r="I708" t="s">
        <v>4152</v>
      </c>
      <c r="L708">
        <v>1258</v>
      </c>
      <c r="M708" t="s">
        <v>4153</v>
      </c>
      <c r="N708" t="s">
        <v>4154</v>
      </c>
      <c r="P708" t="s">
        <v>845</v>
      </c>
    </row>
    <row r="709" spans="1:16" x14ac:dyDescent="0.3">
      <c r="A709" t="s">
        <v>4155</v>
      </c>
      <c r="B709" t="s">
        <v>1407</v>
      </c>
      <c r="D709">
        <v>2020</v>
      </c>
      <c r="F709" t="s">
        <v>4156</v>
      </c>
      <c r="G709">
        <v>20</v>
      </c>
      <c r="H709">
        <v>3</v>
      </c>
      <c r="I709" t="s">
        <v>4157</v>
      </c>
      <c r="J709">
        <v>32090470</v>
      </c>
      <c r="K709" t="s">
        <v>4158</v>
      </c>
      <c r="L709">
        <v>1153</v>
      </c>
      <c r="M709" t="s">
        <v>4159</v>
      </c>
      <c r="N709" t="s">
        <v>1413</v>
      </c>
      <c r="P709" t="s">
        <v>881</v>
      </c>
    </row>
    <row r="710" spans="1:16" x14ac:dyDescent="0.3">
      <c r="A710" t="s">
        <v>4160</v>
      </c>
      <c r="B710" t="s">
        <v>4161</v>
      </c>
      <c r="C710" t="s">
        <v>4162</v>
      </c>
      <c r="D710">
        <v>2020</v>
      </c>
      <c r="F710" t="s">
        <v>4163</v>
      </c>
      <c r="G710">
        <v>57</v>
      </c>
      <c r="H710">
        <v>1</v>
      </c>
      <c r="K710" t="s">
        <v>4164</v>
      </c>
      <c r="L710">
        <v>1293</v>
      </c>
      <c r="M710" t="s">
        <v>4165</v>
      </c>
      <c r="N710" t="s">
        <v>4166</v>
      </c>
      <c r="O710" t="s">
        <v>4167</v>
      </c>
      <c r="P710" t="s">
        <v>3193</v>
      </c>
    </row>
    <row r="711" spans="1:16" x14ac:dyDescent="0.3">
      <c r="A711" t="s">
        <v>4168</v>
      </c>
      <c r="C711" t="s">
        <v>4169</v>
      </c>
      <c r="D711">
        <v>2020</v>
      </c>
      <c r="F711" t="s">
        <v>162</v>
      </c>
      <c r="K711" t="s">
        <v>1064</v>
      </c>
      <c r="L711">
        <v>1302</v>
      </c>
      <c r="M711" t="s">
        <v>4170</v>
      </c>
      <c r="P711" t="s">
        <v>142</v>
      </c>
    </row>
    <row r="712" spans="1:16" x14ac:dyDescent="0.3">
      <c r="A712" t="s">
        <v>4171</v>
      </c>
      <c r="D712">
        <v>2020</v>
      </c>
      <c r="F712" t="s">
        <v>88</v>
      </c>
      <c r="K712" t="s">
        <v>4172</v>
      </c>
      <c r="L712">
        <v>1202</v>
      </c>
      <c r="M712" t="s">
        <v>4173</v>
      </c>
      <c r="P712" t="s">
        <v>682</v>
      </c>
    </row>
    <row r="713" spans="1:16" x14ac:dyDescent="0.3">
      <c r="A713" t="s">
        <v>4174</v>
      </c>
      <c r="C713" t="s">
        <v>4175</v>
      </c>
      <c r="D713">
        <v>2020</v>
      </c>
      <c r="F713" t="s">
        <v>4176</v>
      </c>
      <c r="G713">
        <v>98</v>
      </c>
      <c r="H713">
        <v>8</v>
      </c>
      <c r="I713" s="1">
        <v>43956</v>
      </c>
      <c r="K713" t="s">
        <v>4177</v>
      </c>
      <c r="L713">
        <v>1278</v>
      </c>
      <c r="M713" t="s">
        <v>4178</v>
      </c>
      <c r="P713" t="s">
        <v>2896</v>
      </c>
    </row>
    <row r="714" spans="1:16" x14ac:dyDescent="0.3">
      <c r="A714" t="s">
        <v>4179</v>
      </c>
      <c r="C714" t="s">
        <v>4180</v>
      </c>
      <c r="D714">
        <v>2020</v>
      </c>
      <c r="F714" t="s">
        <v>664</v>
      </c>
      <c r="G714">
        <v>35</v>
      </c>
      <c r="H714">
        <v>2</v>
      </c>
      <c r="I714" t="s">
        <v>4181</v>
      </c>
      <c r="L714">
        <v>1290</v>
      </c>
      <c r="M714" t="s">
        <v>4182</v>
      </c>
      <c r="P714" t="s">
        <v>4183</v>
      </c>
    </row>
    <row r="715" spans="1:16" x14ac:dyDescent="0.3">
      <c r="A715" t="s">
        <v>4184</v>
      </c>
      <c r="C715" t="s">
        <v>4185</v>
      </c>
      <c r="D715">
        <v>2020</v>
      </c>
      <c r="F715" t="s">
        <v>4176</v>
      </c>
      <c r="G715">
        <v>98</v>
      </c>
      <c r="H715">
        <v>8</v>
      </c>
      <c r="I715" t="s">
        <v>4186</v>
      </c>
      <c r="K715" t="s">
        <v>4187</v>
      </c>
      <c r="L715">
        <v>1279</v>
      </c>
      <c r="M715" t="s">
        <v>4188</v>
      </c>
      <c r="P715" t="s">
        <v>4189</v>
      </c>
    </row>
    <row r="716" spans="1:16" x14ac:dyDescent="0.3">
      <c r="A716" t="s">
        <v>4190</v>
      </c>
      <c r="C716" t="s">
        <v>4191</v>
      </c>
      <c r="D716">
        <v>2020</v>
      </c>
      <c r="F716" t="s">
        <v>4176</v>
      </c>
      <c r="G716">
        <v>98</v>
      </c>
      <c r="H716">
        <v>8</v>
      </c>
      <c r="I716" s="1">
        <v>44019</v>
      </c>
      <c r="K716" t="s">
        <v>4192</v>
      </c>
      <c r="L716">
        <v>1280</v>
      </c>
      <c r="M716" t="s">
        <v>4193</v>
      </c>
      <c r="P716" t="s">
        <v>134</v>
      </c>
    </row>
    <row r="717" spans="1:16" x14ac:dyDescent="0.3">
      <c r="A717" t="s">
        <v>4194</v>
      </c>
      <c r="C717" t="s">
        <v>4195</v>
      </c>
      <c r="F717" t="s">
        <v>3614</v>
      </c>
      <c r="K717" t="s">
        <v>4196</v>
      </c>
      <c r="L717">
        <v>1276</v>
      </c>
      <c r="M717" t="s">
        <v>4197</v>
      </c>
      <c r="P717" t="s">
        <v>4198</v>
      </c>
    </row>
    <row r="718" spans="1:16" x14ac:dyDescent="0.3">
      <c r="A718" t="s">
        <v>4199</v>
      </c>
      <c r="B718" t="s">
        <v>4200</v>
      </c>
      <c r="C718" t="s">
        <v>4201</v>
      </c>
      <c r="D718">
        <v>2020</v>
      </c>
      <c r="F718" t="s">
        <v>4202</v>
      </c>
      <c r="K718" t="s">
        <v>4203</v>
      </c>
      <c r="L718">
        <v>1237</v>
      </c>
      <c r="M718" t="s">
        <v>4204</v>
      </c>
      <c r="N718" t="s">
        <v>1790</v>
      </c>
      <c r="P718" t="s">
        <v>1061</v>
      </c>
    </row>
    <row r="719" spans="1:16" x14ac:dyDescent="0.3">
      <c r="A719" t="s">
        <v>4205</v>
      </c>
      <c r="B719" t="s">
        <v>4206</v>
      </c>
      <c r="D719">
        <v>2020</v>
      </c>
      <c r="F719" t="s">
        <v>88</v>
      </c>
      <c r="K719" t="s">
        <v>4207</v>
      </c>
      <c r="L719">
        <v>1217</v>
      </c>
      <c r="M719" t="s">
        <v>4208</v>
      </c>
      <c r="N719" t="s">
        <v>1193</v>
      </c>
      <c r="P719" t="s">
        <v>63</v>
      </c>
    </row>
    <row r="720" spans="1:16" x14ac:dyDescent="0.3">
      <c r="A720" t="s">
        <v>4209</v>
      </c>
      <c r="B720" t="s">
        <v>4210</v>
      </c>
      <c r="C720" t="s">
        <v>4211</v>
      </c>
      <c r="D720">
        <v>2020</v>
      </c>
      <c r="F720" t="s">
        <v>4212</v>
      </c>
      <c r="K720" t="s">
        <v>4213</v>
      </c>
      <c r="L720">
        <v>1123</v>
      </c>
      <c r="M720" t="s">
        <v>4214</v>
      </c>
      <c r="N720" t="s">
        <v>4215</v>
      </c>
      <c r="P720" t="s">
        <v>2453</v>
      </c>
    </row>
    <row r="721" spans="1:16" x14ac:dyDescent="0.3">
      <c r="A721" t="s">
        <v>4216</v>
      </c>
      <c r="B721" t="s">
        <v>4217</v>
      </c>
      <c r="C721" t="s">
        <v>4218</v>
      </c>
      <c r="D721">
        <v>2020</v>
      </c>
      <c r="I721" s="1">
        <v>44083</v>
      </c>
      <c r="L721">
        <v>1269</v>
      </c>
      <c r="M721" t="s">
        <v>4219</v>
      </c>
      <c r="N721" t="s">
        <v>4220</v>
      </c>
      <c r="P721" t="s">
        <v>4136</v>
      </c>
    </row>
    <row r="722" spans="1:16" x14ac:dyDescent="0.3">
      <c r="A722" t="s">
        <v>4221</v>
      </c>
      <c r="B722" t="s">
        <v>4222</v>
      </c>
      <c r="C722" t="s">
        <v>4223</v>
      </c>
      <c r="D722">
        <v>2020</v>
      </c>
      <c r="F722" t="s">
        <v>4156</v>
      </c>
      <c r="I722" t="s">
        <v>4224</v>
      </c>
      <c r="J722">
        <v>32090448</v>
      </c>
      <c r="K722" t="s">
        <v>4224</v>
      </c>
      <c r="L722">
        <v>1154</v>
      </c>
      <c r="M722" t="s">
        <v>4225</v>
      </c>
      <c r="N722" t="s">
        <v>4226</v>
      </c>
      <c r="P722" t="s">
        <v>491</v>
      </c>
    </row>
    <row r="723" spans="1:16" x14ac:dyDescent="0.3">
      <c r="A723" t="s">
        <v>4227</v>
      </c>
      <c r="B723" t="s">
        <v>4228</v>
      </c>
      <c r="C723" t="s">
        <v>4229</v>
      </c>
      <c r="D723">
        <v>2020</v>
      </c>
      <c r="I723" t="s">
        <v>4230</v>
      </c>
      <c r="L723">
        <v>1270</v>
      </c>
      <c r="M723" t="s">
        <v>4231</v>
      </c>
      <c r="N723" t="s">
        <v>2393</v>
      </c>
      <c r="P723" t="s">
        <v>3318</v>
      </c>
    </row>
    <row r="724" spans="1:16" x14ac:dyDescent="0.3">
      <c r="A724" t="s">
        <v>4232</v>
      </c>
      <c r="B724" t="s">
        <v>4233</v>
      </c>
      <c r="D724">
        <v>2020</v>
      </c>
      <c r="F724" t="s">
        <v>4234</v>
      </c>
      <c r="K724" t="s">
        <v>4235</v>
      </c>
      <c r="L724">
        <v>945</v>
      </c>
      <c r="M724" t="s">
        <v>4236</v>
      </c>
      <c r="N724" t="s">
        <v>4237</v>
      </c>
      <c r="P724" t="s">
        <v>2977</v>
      </c>
    </row>
    <row r="725" spans="1:16" x14ac:dyDescent="0.3">
      <c r="A725" t="s">
        <v>4238</v>
      </c>
      <c r="B725" t="s">
        <v>734</v>
      </c>
      <c r="C725" t="s">
        <v>4239</v>
      </c>
      <c r="D725">
        <v>2020</v>
      </c>
      <c r="F725" t="s">
        <v>19</v>
      </c>
      <c r="G725">
        <v>92</v>
      </c>
      <c r="H725">
        <v>4</v>
      </c>
      <c r="I725" t="s">
        <v>736</v>
      </c>
      <c r="K725" t="s">
        <v>2986</v>
      </c>
      <c r="L725">
        <v>78</v>
      </c>
      <c r="M725" t="s">
        <v>4240</v>
      </c>
      <c r="N725" t="s">
        <v>739</v>
      </c>
      <c r="P725" t="s">
        <v>4241</v>
      </c>
    </row>
    <row r="726" spans="1:16" x14ac:dyDescent="0.3">
      <c r="A726" t="s">
        <v>4242</v>
      </c>
      <c r="B726" t="s">
        <v>4243</v>
      </c>
      <c r="C726" t="s">
        <v>4244</v>
      </c>
      <c r="D726">
        <v>2020</v>
      </c>
      <c r="F726" t="s">
        <v>36</v>
      </c>
      <c r="K726" t="s">
        <v>4245</v>
      </c>
      <c r="L726">
        <v>865</v>
      </c>
      <c r="M726" t="s">
        <v>4246</v>
      </c>
      <c r="N726" t="s">
        <v>4247</v>
      </c>
      <c r="O726" t="s">
        <v>4248</v>
      </c>
      <c r="P726" t="s">
        <v>2516</v>
      </c>
    </row>
    <row r="727" spans="1:16" x14ac:dyDescent="0.3">
      <c r="A727" t="s">
        <v>720</v>
      </c>
      <c r="B727" t="s">
        <v>4249</v>
      </c>
      <c r="C727" t="s">
        <v>4250</v>
      </c>
      <c r="D727">
        <v>2020</v>
      </c>
      <c r="F727" t="s">
        <v>835</v>
      </c>
      <c r="G727">
        <v>54</v>
      </c>
      <c r="H727">
        <v>0</v>
      </c>
      <c r="I727" t="s">
        <v>481</v>
      </c>
      <c r="J727">
        <v>32064855</v>
      </c>
      <c r="K727" t="s">
        <v>4251</v>
      </c>
      <c r="L727">
        <v>809</v>
      </c>
      <c r="M727" t="s">
        <v>4252</v>
      </c>
      <c r="N727" t="s">
        <v>724</v>
      </c>
      <c r="P727" t="s">
        <v>1120</v>
      </c>
    </row>
    <row r="728" spans="1:16" x14ac:dyDescent="0.3">
      <c r="A728" t="s">
        <v>4253</v>
      </c>
      <c r="B728" t="s">
        <v>4254</v>
      </c>
      <c r="C728" t="s">
        <v>4255</v>
      </c>
      <c r="D728">
        <v>2020</v>
      </c>
      <c r="F728" t="s">
        <v>1409</v>
      </c>
      <c r="G728">
        <v>69</v>
      </c>
      <c r="H728">
        <v>6</v>
      </c>
      <c r="I728" t="s">
        <v>4256</v>
      </c>
      <c r="J728">
        <v>32053579</v>
      </c>
      <c r="K728" t="s">
        <v>4257</v>
      </c>
      <c r="L728">
        <v>711</v>
      </c>
      <c r="M728" t="s">
        <v>4258</v>
      </c>
      <c r="N728" t="s">
        <v>4259</v>
      </c>
      <c r="P728" t="s">
        <v>682</v>
      </c>
    </row>
    <row r="729" spans="1:16" x14ac:dyDescent="0.3">
      <c r="A729" t="s">
        <v>4260</v>
      </c>
      <c r="B729" t="s">
        <v>4261</v>
      </c>
      <c r="C729" t="s">
        <v>4262</v>
      </c>
      <c r="D729">
        <v>2020</v>
      </c>
      <c r="F729" t="s">
        <v>4263</v>
      </c>
      <c r="I729" s="1">
        <v>43833</v>
      </c>
      <c r="K729" t="s">
        <v>4264</v>
      </c>
      <c r="L729">
        <v>689</v>
      </c>
      <c r="M729" t="s">
        <v>4265</v>
      </c>
      <c r="N729" t="s">
        <v>354</v>
      </c>
      <c r="P729" t="s">
        <v>682</v>
      </c>
    </row>
    <row r="730" spans="1:16" x14ac:dyDescent="0.3">
      <c r="A730" t="s">
        <v>4266</v>
      </c>
      <c r="B730" t="s">
        <v>4267</v>
      </c>
      <c r="C730" t="s">
        <v>4268</v>
      </c>
      <c r="D730">
        <v>2020</v>
      </c>
      <c r="I730" s="1">
        <v>43893</v>
      </c>
      <c r="L730">
        <v>639</v>
      </c>
      <c r="M730" t="s">
        <v>4269</v>
      </c>
      <c r="N730" t="s">
        <v>4270</v>
      </c>
      <c r="P730" t="s">
        <v>682</v>
      </c>
    </row>
    <row r="731" spans="1:16" x14ac:dyDescent="0.3">
      <c r="A731" t="s">
        <v>4271</v>
      </c>
      <c r="B731" t="s">
        <v>4272</v>
      </c>
      <c r="C731" t="s">
        <v>4273</v>
      </c>
      <c r="D731">
        <v>2020</v>
      </c>
      <c r="F731" t="s">
        <v>795</v>
      </c>
      <c r="I731" t="s">
        <v>4274</v>
      </c>
      <c r="J731">
        <v>32048740</v>
      </c>
      <c r="K731" t="s">
        <v>4274</v>
      </c>
      <c r="L731">
        <v>668</v>
      </c>
      <c r="M731" t="s">
        <v>4275</v>
      </c>
      <c r="N731" t="s">
        <v>4276</v>
      </c>
      <c r="P731" t="s">
        <v>682</v>
      </c>
    </row>
    <row r="732" spans="1:16" x14ac:dyDescent="0.3">
      <c r="A732" t="s">
        <v>4277</v>
      </c>
      <c r="B732" t="s">
        <v>4278</v>
      </c>
      <c r="C732" t="s">
        <v>4279</v>
      </c>
      <c r="D732">
        <v>2020</v>
      </c>
      <c r="F732" t="s">
        <v>4280</v>
      </c>
      <c r="I732" s="1">
        <v>43834</v>
      </c>
      <c r="J732">
        <v>32048560</v>
      </c>
      <c r="K732" t="s">
        <v>4281</v>
      </c>
      <c r="L732">
        <v>667</v>
      </c>
      <c r="M732" t="s">
        <v>4282</v>
      </c>
      <c r="N732" t="s">
        <v>739</v>
      </c>
      <c r="P732" t="s">
        <v>682</v>
      </c>
    </row>
    <row r="733" spans="1:16" x14ac:dyDescent="0.3">
      <c r="A733" t="s">
        <v>4283</v>
      </c>
      <c r="B733" t="s">
        <v>4284</v>
      </c>
      <c r="C733" t="s">
        <v>4285</v>
      </c>
      <c r="D733">
        <v>2020</v>
      </c>
      <c r="F733" t="s">
        <v>162</v>
      </c>
      <c r="G733">
        <v>578</v>
      </c>
      <c r="H733">
        <v>7794</v>
      </c>
      <c r="I733" t="s">
        <v>4286</v>
      </c>
      <c r="K733" t="s">
        <v>4287</v>
      </c>
      <c r="L733">
        <v>635</v>
      </c>
      <c r="M733" t="s">
        <v>4288</v>
      </c>
      <c r="N733" t="s">
        <v>4289</v>
      </c>
      <c r="P733" t="s">
        <v>682</v>
      </c>
    </row>
    <row r="734" spans="1:16" x14ac:dyDescent="0.3">
      <c r="A734" t="s">
        <v>4290</v>
      </c>
      <c r="B734" t="s">
        <v>4291</v>
      </c>
      <c r="C734" t="s">
        <v>3512</v>
      </c>
      <c r="D734">
        <v>2020</v>
      </c>
      <c r="F734" t="s">
        <v>4292</v>
      </c>
      <c r="K734" t="s">
        <v>4293</v>
      </c>
      <c r="L734">
        <v>588</v>
      </c>
      <c r="M734" t="s">
        <v>4294</v>
      </c>
      <c r="N734" t="s">
        <v>4295</v>
      </c>
      <c r="P734" t="s">
        <v>2859</v>
      </c>
    </row>
    <row r="735" spans="1:16" x14ac:dyDescent="0.3">
      <c r="A735" t="s">
        <v>4296</v>
      </c>
      <c r="B735" t="s">
        <v>4297</v>
      </c>
      <c r="C735" t="s">
        <v>4298</v>
      </c>
      <c r="D735">
        <v>2020</v>
      </c>
      <c r="F735" t="s">
        <v>750</v>
      </c>
      <c r="K735" t="s">
        <v>4299</v>
      </c>
      <c r="L735">
        <v>510</v>
      </c>
      <c r="M735" t="s">
        <v>4300</v>
      </c>
      <c r="N735" t="s">
        <v>4301</v>
      </c>
      <c r="P735" t="s">
        <v>2977</v>
      </c>
    </row>
    <row r="736" spans="1:16" x14ac:dyDescent="0.3">
      <c r="A736" t="s">
        <v>4302</v>
      </c>
      <c r="B736" t="s">
        <v>4303</v>
      </c>
      <c r="C736" t="s">
        <v>4304</v>
      </c>
      <c r="D736">
        <v>2020</v>
      </c>
      <c r="F736" t="s">
        <v>81</v>
      </c>
      <c r="G736">
        <v>25</v>
      </c>
      <c r="H736">
        <v>5</v>
      </c>
      <c r="I736">
        <v>2000062</v>
      </c>
      <c r="K736" t="s">
        <v>4305</v>
      </c>
      <c r="L736">
        <v>582</v>
      </c>
      <c r="M736" t="s">
        <v>4306</v>
      </c>
      <c r="N736" t="s">
        <v>4307</v>
      </c>
      <c r="P736" t="s">
        <v>3834</v>
      </c>
    </row>
    <row r="737" spans="1:16" x14ac:dyDescent="0.3">
      <c r="A737" t="s">
        <v>4308</v>
      </c>
      <c r="B737" t="s">
        <v>4309</v>
      </c>
      <c r="D737">
        <v>2020</v>
      </c>
      <c r="F737" t="s">
        <v>4310</v>
      </c>
      <c r="I737">
        <v>102196</v>
      </c>
      <c r="K737" t="s">
        <v>4311</v>
      </c>
      <c r="L737">
        <v>504</v>
      </c>
      <c r="M737" t="s">
        <v>4312</v>
      </c>
      <c r="N737" t="s">
        <v>4313</v>
      </c>
      <c r="P737" t="s">
        <v>2239</v>
      </c>
    </row>
    <row r="738" spans="1:16" x14ac:dyDescent="0.3">
      <c r="A738" t="s">
        <v>4314</v>
      </c>
      <c r="B738" t="s">
        <v>4315</v>
      </c>
      <c r="D738">
        <v>2020</v>
      </c>
      <c r="F738" t="s">
        <v>88</v>
      </c>
      <c r="K738" t="s">
        <v>4316</v>
      </c>
      <c r="L738">
        <v>506</v>
      </c>
      <c r="M738" t="s">
        <v>4317</v>
      </c>
      <c r="N738" t="s">
        <v>4318</v>
      </c>
      <c r="P738" t="s">
        <v>1120</v>
      </c>
    </row>
    <row r="739" spans="1:16" x14ac:dyDescent="0.3">
      <c r="A739" t="s">
        <v>4319</v>
      </c>
      <c r="B739" t="s">
        <v>4320</v>
      </c>
      <c r="F739" t="s">
        <v>183</v>
      </c>
      <c r="K739" t="s">
        <v>4321</v>
      </c>
      <c r="L739">
        <v>469</v>
      </c>
      <c r="M739" t="s">
        <v>4322</v>
      </c>
      <c r="P739" t="s">
        <v>682</v>
      </c>
    </row>
    <row r="740" spans="1:16" x14ac:dyDescent="0.3">
      <c r="A740" t="s">
        <v>4323</v>
      </c>
      <c r="B740" t="s">
        <v>4324</v>
      </c>
      <c r="D740">
        <v>2020</v>
      </c>
      <c r="F740" t="s">
        <v>4325</v>
      </c>
      <c r="G740">
        <v>150</v>
      </c>
      <c r="I740" t="s">
        <v>4326</v>
      </c>
      <c r="J740">
        <v>32031234</v>
      </c>
      <c r="K740" t="s">
        <v>4327</v>
      </c>
      <c r="L740">
        <v>502</v>
      </c>
      <c r="M740" t="s">
        <v>4328</v>
      </c>
      <c r="N740" t="s">
        <v>4329</v>
      </c>
      <c r="P740" t="s">
        <v>2859</v>
      </c>
    </row>
    <row r="741" spans="1:16" x14ac:dyDescent="0.3">
      <c r="A741" t="s">
        <v>4330</v>
      </c>
      <c r="B741" t="s">
        <v>4331</v>
      </c>
      <c r="D741">
        <v>2020</v>
      </c>
      <c r="F741" t="s">
        <v>4332</v>
      </c>
      <c r="G741">
        <v>4</v>
      </c>
      <c r="H741">
        <v>1</v>
      </c>
      <c r="I741" s="2">
        <v>32325</v>
      </c>
      <c r="K741" t="s">
        <v>4333</v>
      </c>
      <c r="L741">
        <v>488</v>
      </c>
      <c r="M741" t="s">
        <v>4334</v>
      </c>
      <c r="N741" t="s">
        <v>4335</v>
      </c>
      <c r="P741" t="s">
        <v>682</v>
      </c>
    </row>
    <row r="742" spans="1:16" x14ac:dyDescent="0.3">
      <c r="A742" t="s">
        <v>4336</v>
      </c>
      <c r="B742" t="s">
        <v>4337</v>
      </c>
      <c r="C742" t="s">
        <v>4338</v>
      </c>
      <c r="D742">
        <v>2020</v>
      </c>
      <c r="F742" t="s">
        <v>4339</v>
      </c>
      <c r="G742">
        <v>162</v>
      </c>
      <c r="H742">
        <v>2</v>
      </c>
      <c r="I742" s="1">
        <v>44053</v>
      </c>
      <c r="K742" t="s">
        <v>4340</v>
      </c>
      <c r="L742">
        <v>273</v>
      </c>
      <c r="M742" t="s">
        <v>4341</v>
      </c>
      <c r="N742" t="s">
        <v>4342</v>
      </c>
      <c r="P742" t="s">
        <v>682</v>
      </c>
    </row>
    <row r="743" spans="1:16" x14ac:dyDescent="0.3">
      <c r="A743" t="s">
        <v>4343</v>
      </c>
      <c r="B743" t="s">
        <v>4344</v>
      </c>
      <c r="D743">
        <v>2020</v>
      </c>
      <c r="F743" t="s">
        <v>2092</v>
      </c>
      <c r="K743" t="s">
        <v>4345</v>
      </c>
      <c r="L743">
        <v>64</v>
      </c>
      <c r="M743" t="s">
        <v>4346</v>
      </c>
      <c r="N743" t="s">
        <v>4347</v>
      </c>
      <c r="P743" t="s">
        <v>32</v>
      </c>
    </row>
    <row r="744" spans="1:16" x14ac:dyDescent="0.3">
      <c r="A744" t="s">
        <v>4348</v>
      </c>
      <c r="B744" t="s">
        <v>4349</v>
      </c>
      <c r="D744">
        <v>2020</v>
      </c>
      <c r="F744" t="s">
        <v>2396</v>
      </c>
      <c r="K744" t="s">
        <v>4350</v>
      </c>
      <c r="L744">
        <v>540</v>
      </c>
      <c r="M744" t="s">
        <v>4351</v>
      </c>
      <c r="N744" t="s">
        <v>798</v>
      </c>
      <c r="P744" t="s">
        <v>134</v>
      </c>
    </row>
    <row r="745" spans="1:16" x14ac:dyDescent="0.3">
      <c r="A745" t="s">
        <v>4352</v>
      </c>
      <c r="B745" t="s">
        <v>4353</v>
      </c>
      <c r="C745" t="s">
        <v>4354</v>
      </c>
      <c r="D745">
        <v>2020</v>
      </c>
      <c r="F745" t="s">
        <v>1684</v>
      </c>
      <c r="K745" t="s">
        <v>4355</v>
      </c>
      <c r="L745">
        <v>1</v>
      </c>
      <c r="M745" t="s">
        <v>4356</v>
      </c>
      <c r="N745" t="s">
        <v>1346</v>
      </c>
      <c r="P745" t="s">
        <v>390</v>
      </c>
    </row>
    <row r="746" spans="1:16" x14ac:dyDescent="0.3">
      <c r="A746" t="s">
        <v>4357</v>
      </c>
      <c r="B746" t="s">
        <v>4358</v>
      </c>
      <c r="C746" t="s">
        <v>4359</v>
      </c>
      <c r="D746">
        <v>2020</v>
      </c>
      <c r="F746" t="s">
        <v>1632</v>
      </c>
      <c r="K746" t="s">
        <v>4360</v>
      </c>
      <c r="L746">
        <v>4</v>
      </c>
      <c r="M746" t="s">
        <v>4361</v>
      </c>
      <c r="N746" t="s">
        <v>316</v>
      </c>
      <c r="P746" t="s">
        <v>113</v>
      </c>
    </row>
    <row r="747" spans="1:16" x14ac:dyDescent="0.3">
      <c r="A747" t="s">
        <v>4362</v>
      </c>
      <c r="B747" t="s">
        <v>4363</v>
      </c>
      <c r="C747" t="s">
        <v>4364</v>
      </c>
      <c r="D747">
        <v>2020</v>
      </c>
      <c r="F747" t="s">
        <v>2291</v>
      </c>
      <c r="K747" t="s">
        <v>4365</v>
      </c>
      <c r="L747">
        <v>266</v>
      </c>
      <c r="M747" t="s">
        <v>4366</v>
      </c>
      <c r="N747" t="s">
        <v>1091</v>
      </c>
      <c r="P747" t="s">
        <v>1169</v>
      </c>
    </row>
    <row r="748" spans="1:16" x14ac:dyDescent="0.3">
      <c r="A748" t="s">
        <v>4367</v>
      </c>
      <c r="B748" t="s">
        <v>4368</v>
      </c>
      <c r="C748" t="s">
        <v>4369</v>
      </c>
      <c r="D748">
        <v>2020</v>
      </c>
      <c r="F748" t="s">
        <v>994</v>
      </c>
      <c r="G748">
        <v>43</v>
      </c>
      <c r="H748">
        <v>0</v>
      </c>
      <c r="I748" t="s">
        <v>436</v>
      </c>
      <c r="J748">
        <v>32035430</v>
      </c>
      <c r="K748" t="s">
        <v>4370</v>
      </c>
      <c r="L748">
        <v>8</v>
      </c>
      <c r="M748" t="s">
        <v>4371</v>
      </c>
      <c r="N748" t="s">
        <v>4372</v>
      </c>
      <c r="P748" t="s">
        <v>845</v>
      </c>
    </row>
    <row r="749" spans="1:16" x14ac:dyDescent="0.3">
      <c r="A749" t="s">
        <v>4373</v>
      </c>
      <c r="B749" t="s">
        <v>4374</v>
      </c>
      <c r="D749">
        <v>2020</v>
      </c>
      <c r="F749" t="s">
        <v>2092</v>
      </c>
      <c r="K749" t="s">
        <v>4375</v>
      </c>
      <c r="L749">
        <v>78</v>
      </c>
      <c r="M749" t="s">
        <v>4376</v>
      </c>
      <c r="N749" t="s">
        <v>214</v>
      </c>
      <c r="P749" t="s">
        <v>148</v>
      </c>
    </row>
    <row r="750" spans="1:16" x14ac:dyDescent="0.3">
      <c r="A750" t="s">
        <v>4377</v>
      </c>
      <c r="B750" t="s">
        <v>4378</v>
      </c>
      <c r="C750" t="s">
        <v>4379</v>
      </c>
      <c r="D750">
        <v>2020</v>
      </c>
      <c r="F750" t="s">
        <v>1393</v>
      </c>
      <c r="I750" t="s">
        <v>4380</v>
      </c>
      <c r="J750">
        <v>32035431</v>
      </c>
      <c r="K750" t="s">
        <v>4381</v>
      </c>
      <c r="L750">
        <v>9</v>
      </c>
      <c r="M750" t="s">
        <v>4382</v>
      </c>
      <c r="N750" t="s">
        <v>4383</v>
      </c>
      <c r="P750" t="s">
        <v>148</v>
      </c>
    </row>
    <row r="751" spans="1:16" x14ac:dyDescent="0.3">
      <c r="A751" t="s">
        <v>4384</v>
      </c>
      <c r="B751" t="s">
        <v>4385</v>
      </c>
      <c r="C751" t="s">
        <v>4386</v>
      </c>
      <c r="D751">
        <v>2020</v>
      </c>
      <c r="F751" t="s">
        <v>4387</v>
      </c>
      <c r="I751" s="1">
        <v>43842</v>
      </c>
      <c r="K751" t="s">
        <v>4388</v>
      </c>
      <c r="L751">
        <v>5</v>
      </c>
      <c r="M751" t="s">
        <v>4389</v>
      </c>
      <c r="N751" t="s">
        <v>4390</v>
      </c>
      <c r="P751" t="s">
        <v>119</v>
      </c>
    </row>
    <row r="752" spans="1:16" x14ac:dyDescent="0.3">
      <c r="A752" t="s">
        <v>4391</v>
      </c>
      <c r="C752" t="s">
        <v>4392</v>
      </c>
      <c r="D752">
        <v>2020</v>
      </c>
      <c r="F752" t="s">
        <v>4176</v>
      </c>
      <c r="G752">
        <v>98</v>
      </c>
      <c r="H752">
        <v>7</v>
      </c>
      <c r="I752" t="s">
        <v>4393</v>
      </c>
      <c r="K752" t="s">
        <v>4394</v>
      </c>
      <c r="L752">
        <v>776</v>
      </c>
      <c r="M752" t="s">
        <v>4395</v>
      </c>
      <c r="P752" t="s">
        <v>682</v>
      </c>
    </row>
    <row r="753" spans="1:16" x14ac:dyDescent="0.3">
      <c r="A753" t="s">
        <v>4396</v>
      </c>
      <c r="B753" t="s">
        <v>162</v>
      </c>
      <c r="C753" t="s">
        <v>4397</v>
      </c>
      <c r="D753">
        <v>2020</v>
      </c>
      <c r="F753" t="s">
        <v>162</v>
      </c>
      <c r="K753" t="s">
        <v>1064</v>
      </c>
      <c r="L753">
        <v>19</v>
      </c>
      <c r="M753" t="s">
        <v>4398</v>
      </c>
      <c r="N753" t="s">
        <v>3271</v>
      </c>
      <c r="P753" t="s">
        <v>119</v>
      </c>
    </row>
    <row r="754" spans="1:16" x14ac:dyDescent="0.3">
      <c r="A754" t="s">
        <v>4399</v>
      </c>
      <c r="B754" t="s">
        <v>4400</v>
      </c>
      <c r="D754">
        <v>2020</v>
      </c>
      <c r="F754" t="s">
        <v>1606</v>
      </c>
      <c r="G754">
        <v>58</v>
      </c>
      <c r="H754">
        <v>0</v>
      </c>
      <c r="I754" t="s">
        <v>594</v>
      </c>
      <c r="J754">
        <v>32035429</v>
      </c>
      <c r="K754" t="s">
        <v>4401</v>
      </c>
      <c r="L754">
        <v>7</v>
      </c>
      <c r="M754" t="s">
        <v>4402</v>
      </c>
      <c r="N754" t="s">
        <v>4403</v>
      </c>
      <c r="P754" t="s">
        <v>4404</v>
      </c>
    </row>
    <row r="755" spans="1:16" x14ac:dyDescent="0.3">
      <c r="A755" t="s">
        <v>4405</v>
      </c>
      <c r="B755" t="s">
        <v>4406</v>
      </c>
      <c r="C755" t="s">
        <v>4407</v>
      </c>
      <c r="D755">
        <v>2020</v>
      </c>
      <c r="F755" t="s">
        <v>4408</v>
      </c>
      <c r="G755">
        <v>56</v>
      </c>
      <c r="H755">
        <v>0</v>
      </c>
      <c r="I755" t="s">
        <v>699</v>
      </c>
      <c r="J755">
        <v>32035428</v>
      </c>
      <c r="K755" t="s">
        <v>4409</v>
      </c>
      <c r="L755">
        <v>6</v>
      </c>
      <c r="M755" t="s">
        <v>4410</v>
      </c>
      <c r="N755" t="s">
        <v>1346</v>
      </c>
      <c r="P755" t="s">
        <v>4404</v>
      </c>
    </row>
    <row r="756" spans="1:16" x14ac:dyDescent="0.3">
      <c r="A756" t="s">
        <v>4411</v>
      </c>
      <c r="D756">
        <v>2020</v>
      </c>
      <c r="F756" t="s">
        <v>1045</v>
      </c>
      <c r="G756">
        <v>160</v>
      </c>
      <c r="H756">
        <v>3</v>
      </c>
      <c r="L756">
        <v>226</v>
      </c>
      <c r="M756" t="s">
        <v>4412</v>
      </c>
      <c r="P756" t="s">
        <v>682</v>
      </c>
    </row>
    <row r="757" spans="1:16" x14ac:dyDescent="0.3">
      <c r="A757" t="s">
        <v>4413</v>
      </c>
      <c r="C757" t="s">
        <v>4414</v>
      </c>
      <c r="D757">
        <v>2020</v>
      </c>
      <c r="L757">
        <v>542</v>
      </c>
      <c r="M757" t="s">
        <v>4415</v>
      </c>
      <c r="P757" t="s">
        <v>119</v>
      </c>
    </row>
    <row r="758" spans="1:16" x14ac:dyDescent="0.3">
      <c r="A758" t="s">
        <v>4416</v>
      </c>
      <c r="B758" t="s">
        <v>4417</v>
      </c>
      <c r="C758" t="s">
        <v>4418</v>
      </c>
      <c r="D758">
        <v>2020</v>
      </c>
      <c r="F758" t="s">
        <v>835</v>
      </c>
      <c r="G758">
        <v>54</v>
      </c>
      <c r="H758">
        <v>3</v>
      </c>
      <c r="I758" s="1">
        <v>43836</v>
      </c>
      <c r="J758">
        <v>32064856</v>
      </c>
      <c r="K758" t="s">
        <v>4419</v>
      </c>
      <c r="L758">
        <v>808</v>
      </c>
      <c r="M758" t="s">
        <v>4420</v>
      </c>
      <c r="N758" t="s">
        <v>316</v>
      </c>
      <c r="P758" t="s">
        <v>1561</v>
      </c>
    </row>
    <row r="759" spans="1:16" x14ac:dyDescent="0.3">
      <c r="A759" t="s">
        <v>4421</v>
      </c>
      <c r="B759" t="s">
        <v>2158</v>
      </c>
      <c r="C759" t="s">
        <v>4422</v>
      </c>
      <c r="D759">
        <v>2020</v>
      </c>
      <c r="L759">
        <v>546</v>
      </c>
      <c r="M759" t="s">
        <v>4423</v>
      </c>
      <c r="N759" t="s">
        <v>305</v>
      </c>
      <c r="P759" t="s">
        <v>119</v>
      </c>
    </row>
    <row r="760" spans="1:16" x14ac:dyDescent="0.3">
      <c r="A760" t="s">
        <v>4424</v>
      </c>
      <c r="B760" t="s">
        <v>4425</v>
      </c>
      <c r="D760">
        <v>2020</v>
      </c>
      <c r="F760" t="s">
        <v>4426</v>
      </c>
      <c r="I760" t="s">
        <v>4427</v>
      </c>
      <c r="J760">
        <v>32028773</v>
      </c>
      <c r="K760" t="s">
        <v>4428</v>
      </c>
      <c r="L760">
        <v>506</v>
      </c>
      <c r="M760" t="s">
        <v>4429</v>
      </c>
      <c r="N760" t="s">
        <v>4430</v>
      </c>
      <c r="P760" t="s">
        <v>119</v>
      </c>
    </row>
    <row r="761" spans="1:16" x14ac:dyDescent="0.3">
      <c r="A761" t="s">
        <v>4431</v>
      </c>
      <c r="B761" t="s">
        <v>4432</v>
      </c>
      <c r="C761" t="s">
        <v>4433</v>
      </c>
      <c r="D761">
        <v>2020</v>
      </c>
      <c r="F761" t="s">
        <v>4434</v>
      </c>
      <c r="K761" t="s">
        <v>4435</v>
      </c>
      <c r="L761">
        <v>853</v>
      </c>
      <c r="M761" t="s">
        <v>4436</v>
      </c>
      <c r="N761" t="s">
        <v>316</v>
      </c>
      <c r="P761" t="s">
        <v>134</v>
      </c>
    </row>
    <row r="762" spans="1:16" x14ac:dyDescent="0.3">
      <c r="A762" t="s">
        <v>4437</v>
      </c>
      <c r="B762" t="s">
        <v>4438</v>
      </c>
      <c r="D762">
        <v>2020</v>
      </c>
      <c r="F762" t="s">
        <v>4439</v>
      </c>
      <c r="G762" t="s">
        <v>3641</v>
      </c>
      <c r="K762" t="s">
        <v>4440</v>
      </c>
      <c r="L762">
        <v>83</v>
      </c>
      <c r="M762" t="s">
        <v>4441</v>
      </c>
      <c r="N762" t="s">
        <v>2067</v>
      </c>
      <c r="P762" t="s">
        <v>119</v>
      </c>
    </row>
    <row r="763" spans="1:16" x14ac:dyDescent="0.3">
      <c r="A763" t="s">
        <v>590</v>
      </c>
      <c r="B763" t="s">
        <v>4442</v>
      </c>
      <c r="C763" t="s">
        <v>4443</v>
      </c>
      <c r="D763">
        <v>2020</v>
      </c>
      <c r="F763" t="s">
        <v>835</v>
      </c>
      <c r="G763">
        <v>54</v>
      </c>
      <c r="H763">
        <v>0</v>
      </c>
      <c r="I763" t="s">
        <v>594</v>
      </c>
      <c r="J763">
        <v>32064854</v>
      </c>
      <c r="K763" t="s">
        <v>4444</v>
      </c>
      <c r="L763">
        <v>810</v>
      </c>
      <c r="M763" t="s">
        <v>4445</v>
      </c>
      <c r="N763" t="s">
        <v>316</v>
      </c>
      <c r="P763" t="s">
        <v>4446</v>
      </c>
    </row>
    <row r="764" spans="1:16" x14ac:dyDescent="0.3">
      <c r="A764" t="s">
        <v>4447</v>
      </c>
      <c r="B764" t="s">
        <v>4448</v>
      </c>
      <c r="D764">
        <v>2020</v>
      </c>
      <c r="F764" t="s">
        <v>4449</v>
      </c>
      <c r="K764" t="s">
        <v>4450</v>
      </c>
      <c r="L764">
        <v>855</v>
      </c>
      <c r="M764" t="s">
        <v>4451</v>
      </c>
      <c r="N764" t="s">
        <v>316</v>
      </c>
      <c r="O764" t="s">
        <v>4452</v>
      </c>
      <c r="P764" t="s">
        <v>694</v>
      </c>
    </row>
    <row r="765" spans="1:16" x14ac:dyDescent="0.3">
      <c r="A765" t="s">
        <v>4453</v>
      </c>
      <c r="B765" t="s">
        <v>4454</v>
      </c>
      <c r="C765" t="s">
        <v>4455</v>
      </c>
      <c r="D765">
        <v>2020</v>
      </c>
      <c r="F765" t="s">
        <v>162</v>
      </c>
      <c r="K765" t="s">
        <v>4456</v>
      </c>
      <c r="L765">
        <v>772</v>
      </c>
      <c r="M765" t="s">
        <v>4457</v>
      </c>
      <c r="N765" t="s">
        <v>616</v>
      </c>
      <c r="P765" t="s">
        <v>228</v>
      </c>
    </row>
    <row r="766" spans="1:16" x14ac:dyDescent="0.3">
      <c r="A766" t="s">
        <v>4458</v>
      </c>
      <c r="B766" t="s">
        <v>4459</v>
      </c>
      <c r="C766" t="s">
        <v>4460</v>
      </c>
      <c r="D766">
        <v>2020</v>
      </c>
      <c r="F766" t="s">
        <v>994</v>
      </c>
      <c r="G766">
        <v>43</v>
      </c>
      <c r="H766">
        <v>0</v>
      </c>
      <c r="I766" t="s">
        <v>4461</v>
      </c>
      <c r="J766">
        <v>32057209</v>
      </c>
      <c r="K766" t="s">
        <v>4462</v>
      </c>
      <c r="L766">
        <v>833</v>
      </c>
      <c r="M766" t="s">
        <v>4463</v>
      </c>
      <c r="N766" t="s">
        <v>2146</v>
      </c>
      <c r="P766" t="s">
        <v>2896</v>
      </c>
    </row>
    <row r="767" spans="1:16" x14ac:dyDescent="0.3">
      <c r="A767" t="s">
        <v>4464</v>
      </c>
      <c r="B767" t="s">
        <v>4465</v>
      </c>
      <c r="D767">
        <v>2020</v>
      </c>
      <c r="F767" t="s">
        <v>4466</v>
      </c>
      <c r="G767">
        <v>220</v>
      </c>
      <c r="H767">
        <v>2</v>
      </c>
      <c r="I767" t="s">
        <v>4467</v>
      </c>
      <c r="J767">
        <v>32063263</v>
      </c>
      <c r="K767" t="s">
        <v>4468</v>
      </c>
      <c r="L767">
        <v>812</v>
      </c>
      <c r="M767" t="s">
        <v>4469</v>
      </c>
      <c r="N767" t="s">
        <v>4470</v>
      </c>
      <c r="O767" t="s">
        <v>4471</v>
      </c>
      <c r="P767" t="s">
        <v>1253</v>
      </c>
    </row>
    <row r="768" spans="1:16" x14ac:dyDescent="0.3">
      <c r="A768" t="s">
        <v>4472</v>
      </c>
      <c r="B768" t="s">
        <v>4473</v>
      </c>
      <c r="C768" t="s">
        <v>4474</v>
      </c>
      <c r="D768">
        <v>2020</v>
      </c>
      <c r="F768" t="s">
        <v>4475</v>
      </c>
      <c r="G768">
        <v>7</v>
      </c>
      <c r="H768">
        <v>1</v>
      </c>
      <c r="I768" t="s">
        <v>4476</v>
      </c>
      <c r="K768" t="s">
        <v>4477</v>
      </c>
      <c r="L768">
        <v>868</v>
      </c>
      <c r="M768" t="s">
        <v>4478</v>
      </c>
      <c r="N768" t="s">
        <v>4479</v>
      </c>
      <c r="P768" t="s">
        <v>4480</v>
      </c>
    </row>
    <row r="769" spans="1:16" x14ac:dyDescent="0.3">
      <c r="A769" t="s">
        <v>4481</v>
      </c>
      <c r="B769" t="s">
        <v>4482</v>
      </c>
      <c r="C769" t="s">
        <v>4483</v>
      </c>
      <c r="D769">
        <v>2020</v>
      </c>
      <c r="F769" t="s">
        <v>4484</v>
      </c>
      <c r="I769">
        <v>105924</v>
      </c>
      <c r="K769" t="s">
        <v>4485</v>
      </c>
      <c r="L769">
        <v>859</v>
      </c>
      <c r="M769" t="s">
        <v>4486</v>
      </c>
      <c r="N769" t="s">
        <v>1233</v>
      </c>
      <c r="P769" t="s">
        <v>881</v>
      </c>
    </row>
    <row r="770" spans="1:16" x14ac:dyDescent="0.3">
      <c r="A770" t="s">
        <v>4487</v>
      </c>
      <c r="B770" t="s">
        <v>4488</v>
      </c>
      <c r="C770" t="s">
        <v>4489</v>
      </c>
      <c r="D770">
        <v>2020</v>
      </c>
      <c r="F770" t="s">
        <v>4490</v>
      </c>
      <c r="I770" t="s">
        <v>4491</v>
      </c>
      <c r="J770">
        <v>32065348</v>
      </c>
      <c r="K770" t="s">
        <v>4491</v>
      </c>
      <c r="L770">
        <v>804</v>
      </c>
      <c r="M770" t="s">
        <v>4492</v>
      </c>
      <c r="N770" t="s">
        <v>2604</v>
      </c>
      <c r="P770" t="s">
        <v>277</v>
      </c>
    </row>
    <row r="771" spans="1:16" x14ac:dyDescent="0.3">
      <c r="A771" t="s">
        <v>4493</v>
      </c>
      <c r="B771" t="s">
        <v>4494</v>
      </c>
      <c r="C771" t="s">
        <v>4495</v>
      </c>
      <c r="D771">
        <v>2020</v>
      </c>
      <c r="F771" t="s">
        <v>1426</v>
      </c>
      <c r="G771">
        <v>41</v>
      </c>
      <c r="H771">
        <v>2</v>
      </c>
      <c r="I771" t="s">
        <v>4496</v>
      </c>
      <c r="J771">
        <v>32064853</v>
      </c>
      <c r="K771" t="s">
        <v>4497</v>
      </c>
      <c r="L771">
        <v>811</v>
      </c>
      <c r="M771" t="s">
        <v>4498</v>
      </c>
      <c r="N771" t="s">
        <v>4499</v>
      </c>
      <c r="P771" t="s">
        <v>32</v>
      </c>
    </row>
    <row r="772" spans="1:16" x14ac:dyDescent="0.3">
      <c r="A772" t="s">
        <v>4500</v>
      </c>
      <c r="B772" t="s">
        <v>4501</v>
      </c>
      <c r="C772" t="s">
        <v>4502</v>
      </c>
      <c r="D772">
        <v>2020</v>
      </c>
      <c r="K772" t="s">
        <v>4503</v>
      </c>
      <c r="L772">
        <v>867</v>
      </c>
      <c r="M772" t="s">
        <v>4504</v>
      </c>
      <c r="N772" t="s">
        <v>1193</v>
      </c>
      <c r="P772" t="s">
        <v>445</v>
      </c>
    </row>
    <row r="773" spans="1:16" x14ac:dyDescent="0.3">
      <c r="A773" t="s">
        <v>4505</v>
      </c>
      <c r="B773" t="s">
        <v>4506</v>
      </c>
      <c r="C773" t="s">
        <v>4507</v>
      </c>
      <c r="D773">
        <v>2020</v>
      </c>
      <c r="F773" t="s">
        <v>4508</v>
      </c>
      <c r="K773" t="s">
        <v>4509</v>
      </c>
      <c r="L773">
        <v>802</v>
      </c>
      <c r="M773" t="s">
        <v>4510</v>
      </c>
      <c r="N773" t="s">
        <v>4511</v>
      </c>
      <c r="P773" t="s">
        <v>439</v>
      </c>
    </row>
    <row r="774" spans="1:16" x14ac:dyDescent="0.3">
      <c r="A774" t="s">
        <v>4512</v>
      </c>
      <c r="B774" t="s">
        <v>4513</v>
      </c>
      <c r="C774" t="s">
        <v>4514</v>
      </c>
      <c r="D774">
        <v>2020</v>
      </c>
      <c r="L774">
        <v>774</v>
      </c>
      <c r="M774" t="s">
        <v>4515</v>
      </c>
      <c r="N774" t="s">
        <v>4516</v>
      </c>
      <c r="P774" t="s">
        <v>119</v>
      </c>
    </row>
    <row r="775" spans="1:16" x14ac:dyDescent="0.3">
      <c r="A775" t="s">
        <v>4517</v>
      </c>
      <c r="B775" t="s">
        <v>4518</v>
      </c>
      <c r="D775">
        <v>2020</v>
      </c>
      <c r="F775" t="s">
        <v>3779</v>
      </c>
      <c r="G775" t="s">
        <v>3641</v>
      </c>
      <c r="K775" t="s">
        <v>4519</v>
      </c>
      <c r="L775">
        <v>468</v>
      </c>
      <c r="M775" t="s">
        <v>4520</v>
      </c>
      <c r="N775" t="s">
        <v>556</v>
      </c>
      <c r="P775" t="s">
        <v>32</v>
      </c>
    </row>
    <row r="776" spans="1:16" x14ac:dyDescent="0.3">
      <c r="A776" t="s">
        <v>4521</v>
      </c>
      <c r="B776" t="s">
        <v>4522</v>
      </c>
      <c r="D776">
        <v>2020</v>
      </c>
      <c r="F776" t="s">
        <v>3640</v>
      </c>
      <c r="G776" t="s">
        <v>3641</v>
      </c>
      <c r="K776" t="s">
        <v>3642</v>
      </c>
      <c r="L776">
        <v>792</v>
      </c>
      <c r="M776" t="s">
        <v>4523</v>
      </c>
      <c r="N776" t="s">
        <v>3644</v>
      </c>
      <c r="P776" t="s">
        <v>91</v>
      </c>
    </row>
    <row r="777" spans="1:16" x14ac:dyDescent="0.3">
      <c r="A777" t="s">
        <v>4524</v>
      </c>
      <c r="B777" t="s">
        <v>3681</v>
      </c>
      <c r="D777">
        <v>2020</v>
      </c>
      <c r="F777" t="s">
        <v>625</v>
      </c>
      <c r="G777">
        <v>368</v>
      </c>
      <c r="I777" t="s">
        <v>4525</v>
      </c>
      <c r="J777">
        <v>32033967</v>
      </c>
      <c r="K777" t="s">
        <v>4526</v>
      </c>
      <c r="L777">
        <v>486</v>
      </c>
      <c r="M777" t="s">
        <v>4527</v>
      </c>
      <c r="N777" t="s">
        <v>3686</v>
      </c>
      <c r="P777" t="s">
        <v>119</v>
      </c>
    </row>
    <row r="778" spans="1:16" x14ac:dyDescent="0.3">
      <c r="A778" t="s">
        <v>4528</v>
      </c>
      <c r="B778" t="s">
        <v>4529</v>
      </c>
      <c r="C778" t="s">
        <v>4530</v>
      </c>
      <c r="D778">
        <v>2020</v>
      </c>
      <c r="F778" t="s">
        <v>4531</v>
      </c>
      <c r="K778" t="s">
        <v>4532</v>
      </c>
      <c r="L778">
        <v>531</v>
      </c>
      <c r="M778" t="s">
        <v>4533</v>
      </c>
      <c r="N778" t="s">
        <v>576</v>
      </c>
      <c r="P778" t="s">
        <v>134</v>
      </c>
    </row>
    <row r="779" spans="1:16" x14ac:dyDescent="0.3">
      <c r="A779" t="s">
        <v>4534</v>
      </c>
      <c r="B779" t="s">
        <v>4535</v>
      </c>
      <c r="C779" t="s">
        <v>4536</v>
      </c>
      <c r="D779">
        <v>2020</v>
      </c>
      <c r="F779" t="s">
        <v>4537</v>
      </c>
      <c r="I779" t="s">
        <v>4538</v>
      </c>
      <c r="J779">
        <v>32031583</v>
      </c>
      <c r="K779" t="s">
        <v>4539</v>
      </c>
      <c r="L779">
        <v>497</v>
      </c>
      <c r="M779" t="s">
        <v>4540</v>
      </c>
      <c r="N779" t="s">
        <v>4541</v>
      </c>
      <c r="P779" t="s">
        <v>134</v>
      </c>
    </row>
    <row r="780" spans="1:16" x14ac:dyDescent="0.3">
      <c r="A780" t="s">
        <v>4542</v>
      </c>
      <c r="B780" t="s">
        <v>4543</v>
      </c>
      <c r="C780" t="s">
        <v>4544</v>
      </c>
      <c r="D780">
        <v>2020</v>
      </c>
      <c r="F780" t="s">
        <v>1625</v>
      </c>
      <c r="G780">
        <v>9</v>
      </c>
      <c r="H780">
        <v>1</v>
      </c>
      <c r="I780" t="s">
        <v>4545</v>
      </c>
      <c r="J780">
        <v>32065055</v>
      </c>
      <c r="K780" t="s">
        <v>4546</v>
      </c>
      <c r="L780">
        <v>807</v>
      </c>
      <c r="M780" t="s">
        <v>4547</v>
      </c>
      <c r="N780" t="s">
        <v>70</v>
      </c>
      <c r="P780" t="s">
        <v>134</v>
      </c>
    </row>
    <row r="781" spans="1:16" x14ac:dyDescent="0.3">
      <c r="A781" t="s">
        <v>4548</v>
      </c>
      <c r="B781" t="s">
        <v>4549</v>
      </c>
      <c r="C781" t="s">
        <v>4550</v>
      </c>
      <c r="D781">
        <v>2020</v>
      </c>
      <c r="F781" t="s">
        <v>4551</v>
      </c>
      <c r="K781" t="s">
        <v>4552</v>
      </c>
      <c r="L781">
        <v>801</v>
      </c>
      <c r="M781" t="s">
        <v>4553</v>
      </c>
      <c r="N781" t="s">
        <v>1091</v>
      </c>
      <c r="P781" t="s">
        <v>148</v>
      </c>
    </row>
    <row r="782" spans="1:16" x14ac:dyDescent="0.3">
      <c r="A782" t="s">
        <v>4554</v>
      </c>
      <c r="B782" t="s">
        <v>4555</v>
      </c>
      <c r="C782" t="s">
        <v>4556</v>
      </c>
      <c r="D782">
        <v>2020</v>
      </c>
      <c r="F782" t="s">
        <v>1625</v>
      </c>
      <c r="G782">
        <v>9</v>
      </c>
      <c r="H782">
        <v>1</v>
      </c>
      <c r="I782" t="s">
        <v>4557</v>
      </c>
      <c r="J782">
        <v>32065057</v>
      </c>
      <c r="K782" t="s">
        <v>4558</v>
      </c>
      <c r="L782">
        <v>806</v>
      </c>
      <c r="M782" t="s">
        <v>4559</v>
      </c>
      <c r="N782" t="s">
        <v>1346</v>
      </c>
      <c r="P782" t="s">
        <v>32</v>
      </c>
    </row>
    <row r="783" spans="1:16" x14ac:dyDescent="0.3">
      <c r="A783" t="s">
        <v>4560</v>
      </c>
      <c r="B783" t="s">
        <v>2806</v>
      </c>
      <c r="C783" t="s">
        <v>4561</v>
      </c>
      <c r="D783">
        <v>2020</v>
      </c>
      <c r="F783" t="s">
        <v>1463</v>
      </c>
      <c r="I783">
        <v>104211</v>
      </c>
      <c r="K783" t="s">
        <v>4562</v>
      </c>
      <c r="L783">
        <v>265</v>
      </c>
      <c r="M783" t="s">
        <v>4563</v>
      </c>
      <c r="N783" t="s">
        <v>2810</v>
      </c>
      <c r="P783" t="s">
        <v>1253</v>
      </c>
    </row>
    <row r="784" spans="1:16" x14ac:dyDescent="0.3">
      <c r="A784" t="s">
        <v>4564</v>
      </c>
      <c r="B784" t="s">
        <v>4565</v>
      </c>
      <c r="C784" t="s">
        <v>4566</v>
      </c>
      <c r="D784">
        <v>2020</v>
      </c>
      <c r="F784" t="s">
        <v>183</v>
      </c>
      <c r="K784" t="s">
        <v>4567</v>
      </c>
      <c r="L784">
        <v>258</v>
      </c>
      <c r="M784" t="s">
        <v>4568</v>
      </c>
      <c r="N784" t="s">
        <v>576</v>
      </c>
      <c r="P784" t="s">
        <v>55</v>
      </c>
    </row>
    <row r="785" spans="1:16" x14ac:dyDescent="0.3">
      <c r="A785" t="s">
        <v>4569</v>
      </c>
      <c r="B785" t="s">
        <v>4570</v>
      </c>
      <c r="C785" t="s">
        <v>4571</v>
      </c>
      <c r="D785">
        <v>2020</v>
      </c>
      <c r="F785" t="s">
        <v>417</v>
      </c>
      <c r="G785">
        <v>29</v>
      </c>
      <c r="H785">
        <v>2</v>
      </c>
      <c r="I785" t="s">
        <v>4572</v>
      </c>
      <c r="L785">
        <v>4</v>
      </c>
      <c r="M785" t="s">
        <v>4573</v>
      </c>
      <c r="N785" t="s">
        <v>1897</v>
      </c>
      <c r="P785" t="s">
        <v>24</v>
      </c>
    </row>
    <row r="786" spans="1:16" x14ac:dyDescent="0.3">
      <c r="A786" t="s">
        <v>4574</v>
      </c>
      <c r="B786" t="s">
        <v>4575</v>
      </c>
      <c r="D786">
        <v>2020</v>
      </c>
      <c r="F786" t="s">
        <v>183</v>
      </c>
      <c r="G786">
        <v>395</v>
      </c>
      <c r="H786">
        <v>10221</v>
      </c>
      <c r="I786">
        <v>322</v>
      </c>
      <c r="K786" t="s">
        <v>3016</v>
      </c>
      <c r="L786">
        <v>222</v>
      </c>
      <c r="M786" t="s">
        <v>4576</v>
      </c>
      <c r="N786" t="s">
        <v>1471</v>
      </c>
      <c r="O786" t="s">
        <v>4577</v>
      </c>
      <c r="P786" t="s">
        <v>119</v>
      </c>
    </row>
    <row r="787" spans="1:16" x14ac:dyDescent="0.3">
      <c r="A787" t="s">
        <v>4578</v>
      </c>
      <c r="B787" t="s">
        <v>4579</v>
      </c>
      <c r="C787" t="s">
        <v>4580</v>
      </c>
      <c r="D787">
        <v>2020</v>
      </c>
      <c r="F787" t="s">
        <v>955</v>
      </c>
      <c r="G787">
        <v>9</v>
      </c>
      <c r="H787">
        <v>2</v>
      </c>
      <c r="K787" t="s">
        <v>4581</v>
      </c>
      <c r="L787">
        <v>14</v>
      </c>
      <c r="M787" t="s">
        <v>4582</v>
      </c>
      <c r="N787" t="s">
        <v>4583</v>
      </c>
      <c r="P787" t="s">
        <v>4584</v>
      </c>
    </row>
    <row r="788" spans="1:16" x14ac:dyDescent="0.3">
      <c r="A788" t="s">
        <v>4585</v>
      </c>
      <c r="B788" t="s">
        <v>162</v>
      </c>
      <c r="C788" t="s">
        <v>4586</v>
      </c>
      <c r="D788">
        <v>2020</v>
      </c>
      <c r="F788" t="s">
        <v>162</v>
      </c>
      <c r="K788" t="s">
        <v>1064</v>
      </c>
      <c r="L788">
        <v>1</v>
      </c>
      <c r="M788" t="s">
        <v>4587</v>
      </c>
      <c r="N788" t="s">
        <v>3271</v>
      </c>
      <c r="P788" t="s">
        <v>142</v>
      </c>
    </row>
    <row r="789" spans="1:16" x14ac:dyDescent="0.3">
      <c r="A789" t="s">
        <v>4588</v>
      </c>
      <c r="B789" t="s">
        <v>4589</v>
      </c>
      <c r="D789">
        <v>2020</v>
      </c>
      <c r="F789" t="s">
        <v>4537</v>
      </c>
      <c r="I789" t="s">
        <v>4590</v>
      </c>
      <c r="J789">
        <v>32031590</v>
      </c>
      <c r="K789" t="s">
        <v>4591</v>
      </c>
      <c r="L789">
        <v>496</v>
      </c>
      <c r="M789" t="s">
        <v>4592</v>
      </c>
      <c r="N789" t="s">
        <v>4593</v>
      </c>
      <c r="P789" t="s">
        <v>119</v>
      </c>
    </row>
    <row r="790" spans="1:16" x14ac:dyDescent="0.3">
      <c r="A790" t="s">
        <v>4594</v>
      </c>
      <c r="B790" t="s">
        <v>4595</v>
      </c>
      <c r="D790">
        <v>2020</v>
      </c>
      <c r="F790" t="s">
        <v>4596</v>
      </c>
      <c r="I790">
        <v>102812</v>
      </c>
      <c r="K790" t="s">
        <v>4597</v>
      </c>
      <c r="L790">
        <v>519</v>
      </c>
      <c r="M790" t="s">
        <v>4598</v>
      </c>
      <c r="N790" t="s">
        <v>4599</v>
      </c>
      <c r="P790" t="s">
        <v>845</v>
      </c>
    </row>
    <row r="791" spans="1:16" x14ac:dyDescent="0.3">
      <c r="A791" t="s">
        <v>4600</v>
      </c>
      <c r="B791" t="s">
        <v>4601</v>
      </c>
      <c r="D791">
        <v>2020</v>
      </c>
      <c r="F791" t="s">
        <v>4602</v>
      </c>
      <c r="K791" t="s">
        <v>4603</v>
      </c>
      <c r="L791">
        <v>227</v>
      </c>
      <c r="M791" t="s">
        <v>4604</v>
      </c>
      <c r="N791" t="s">
        <v>4605</v>
      </c>
      <c r="P791" t="s">
        <v>119</v>
      </c>
    </row>
    <row r="792" spans="1:16" x14ac:dyDescent="0.3">
      <c r="A792" t="s">
        <v>4606</v>
      </c>
      <c r="B792" t="s">
        <v>4607</v>
      </c>
      <c r="D792">
        <v>2020</v>
      </c>
      <c r="F792" t="s">
        <v>1650</v>
      </c>
      <c r="I792" t="s">
        <v>4608</v>
      </c>
      <c r="J792">
        <v>32031568</v>
      </c>
      <c r="K792" t="s">
        <v>4608</v>
      </c>
      <c r="L792">
        <v>499</v>
      </c>
      <c r="M792" t="s">
        <v>4609</v>
      </c>
      <c r="N792" t="s">
        <v>2927</v>
      </c>
      <c r="P792" t="s">
        <v>32</v>
      </c>
    </row>
    <row r="793" spans="1:16" x14ac:dyDescent="0.3">
      <c r="A793" t="s">
        <v>4610</v>
      </c>
      <c r="B793" t="s">
        <v>4611</v>
      </c>
      <c r="C793" t="s">
        <v>4612</v>
      </c>
      <c r="D793">
        <v>2020</v>
      </c>
      <c r="F793" t="s">
        <v>1650</v>
      </c>
      <c r="I793" t="s">
        <v>4613</v>
      </c>
      <c r="J793">
        <v>32031570</v>
      </c>
      <c r="K793" t="s">
        <v>4613</v>
      </c>
      <c r="L793">
        <v>498</v>
      </c>
      <c r="M793" t="s">
        <v>4614</v>
      </c>
      <c r="N793" t="s">
        <v>556</v>
      </c>
      <c r="P793" t="s">
        <v>32</v>
      </c>
    </row>
    <row r="794" spans="1:16" x14ac:dyDescent="0.3">
      <c r="A794" t="s">
        <v>4615</v>
      </c>
      <c r="B794" t="s">
        <v>4616</v>
      </c>
      <c r="C794" t="s">
        <v>4617</v>
      </c>
      <c r="D794">
        <v>2020</v>
      </c>
      <c r="F794" t="s">
        <v>1294</v>
      </c>
      <c r="G794">
        <v>9</v>
      </c>
      <c r="H794">
        <v>2</v>
      </c>
      <c r="I794" t="s">
        <v>4618</v>
      </c>
      <c r="J794">
        <v>32033064</v>
      </c>
      <c r="K794" t="s">
        <v>4619</v>
      </c>
      <c r="L794">
        <v>489</v>
      </c>
      <c r="M794" t="s">
        <v>4620</v>
      </c>
      <c r="N794" t="s">
        <v>2028</v>
      </c>
      <c r="P794" t="s">
        <v>55</v>
      </c>
    </row>
    <row r="795" spans="1:16" x14ac:dyDescent="0.3">
      <c r="A795" t="s">
        <v>1676</v>
      </c>
      <c r="B795" t="s">
        <v>4621</v>
      </c>
      <c r="C795" t="s">
        <v>4622</v>
      </c>
      <c r="D795">
        <v>2020</v>
      </c>
      <c r="F795" t="s">
        <v>593</v>
      </c>
      <c r="G795">
        <v>54</v>
      </c>
      <c r="H795">
        <v>0</v>
      </c>
      <c r="I795" t="s">
        <v>699</v>
      </c>
      <c r="L795">
        <v>3</v>
      </c>
      <c r="M795" t="s">
        <v>4623</v>
      </c>
      <c r="N795" t="s">
        <v>4624</v>
      </c>
      <c r="P795" t="s">
        <v>119</v>
      </c>
    </row>
    <row r="796" spans="1:16" x14ac:dyDescent="0.3">
      <c r="A796" t="s">
        <v>4625</v>
      </c>
      <c r="B796" t="s">
        <v>4626</v>
      </c>
      <c r="C796" t="s">
        <v>4627</v>
      </c>
      <c r="D796">
        <v>2020</v>
      </c>
      <c r="F796" t="s">
        <v>955</v>
      </c>
      <c r="G796">
        <v>9</v>
      </c>
      <c r="H796">
        <v>2</v>
      </c>
      <c r="I796">
        <v>462</v>
      </c>
      <c r="K796" t="s">
        <v>4628</v>
      </c>
      <c r="L796">
        <v>545</v>
      </c>
      <c r="M796" t="s">
        <v>4629</v>
      </c>
      <c r="N796" t="s">
        <v>1505</v>
      </c>
      <c r="P796" t="s">
        <v>55</v>
      </c>
    </row>
    <row r="797" spans="1:16" x14ac:dyDescent="0.3">
      <c r="A797" t="s">
        <v>4630</v>
      </c>
      <c r="B797" t="s">
        <v>4631</v>
      </c>
      <c r="C797" t="s">
        <v>4632</v>
      </c>
      <c r="D797">
        <v>2020</v>
      </c>
      <c r="F797" t="s">
        <v>4633</v>
      </c>
      <c r="I797" s="1">
        <v>43836</v>
      </c>
      <c r="K797" t="s">
        <v>4634</v>
      </c>
      <c r="L797">
        <v>17</v>
      </c>
      <c r="M797" t="s">
        <v>4635</v>
      </c>
      <c r="N797" t="s">
        <v>1119</v>
      </c>
      <c r="P797" t="s">
        <v>78</v>
      </c>
    </row>
    <row r="798" spans="1:16" x14ac:dyDescent="0.3">
      <c r="A798" t="s">
        <v>4636</v>
      </c>
      <c r="B798" t="s">
        <v>4637</v>
      </c>
      <c r="C798" t="s">
        <v>4638</v>
      </c>
      <c r="D798">
        <v>2020</v>
      </c>
      <c r="F798" t="s">
        <v>2626</v>
      </c>
      <c r="G798">
        <v>35</v>
      </c>
      <c r="H798">
        <v>5</v>
      </c>
      <c r="I798" t="s">
        <v>4639</v>
      </c>
      <c r="J798">
        <v>32030925</v>
      </c>
      <c r="K798" t="s">
        <v>4640</v>
      </c>
      <c r="L798">
        <v>504</v>
      </c>
      <c r="M798" t="s">
        <v>4641</v>
      </c>
      <c r="N798" t="s">
        <v>2848</v>
      </c>
      <c r="P798" t="s">
        <v>3483</v>
      </c>
    </row>
    <row r="799" spans="1:16" x14ac:dyDescent="0.3">
      <c r="A799" t="s">
        <v>4642</v>
      </c>
      <c r="B799" t="s">
        <v>4643</v>
      </c>
      <c r="D799">
        <v>2020</v>
      </c>
      <c r="F799" t="s">
        <v>2626</v>
      </c>
      <c r="G799">
        <v>35</v>
      </c>
      <c r="H799">
        <v>5</v>
      </c>
      <c r="I799" t="s">
        <v>4644</v>
      </c>
      <c r="J799">
        <v>32030926</v>
      </c>
      <c r="K799" t="s">
        <v>4645</v>
      </c>
      <c r="L799">
        <v>503</v>
      </c>
      <c r="M799" t="s">
        <v>4646</v>
      </c>
      <c r="N799" t="s">
        <v>4647</v>
      </c>
      <c r="P799" t="s">
        <v>3483</v>
      </c>
    </row>
    <row r="800" spans="1:16" x14ac:dyDescent="0.3">
      <c r="A800" t="s">
        <v>4648</v>
      </c>
      <c r="B800" t="s">
        <v>4649</v>
      </c>
      <c r="C800" t="s">
        <v>4650</v>
      </c>
      <c r="D800">
        <v>2020</v>
      </c>
      <c r="F800" t="s">
        <v>19</v>
      </c>
      <c r="G800" t="s">
        <v>20</v>
      </c>
      <c r="H800" t="s">
        <v>20</v>
      </c>
      <c r="K800" t="s">
        <v>1100</v>
      </c>
      <c r="L800">
        <v>539</v>
      </c>
      <c r="M800" t="s">
        <v>4651</v>
      </c>
      <c r="N800" t="s">
        <v>1102</v>
      </c>
      <c r="P800" t="s">
        <v>113</v>
      </c>
    </row>
    <row r="801" spans="1:16" x14ac:dyDescent="0.3">
      <c r="A801" t="s">
        <v>4652</v>
      </c>
      <c r="B801" t="s">
        <v>4653</v>
      </c>
      <c r="C801" t="s">
        <v>4654</v>
      </c>
      <c r="D801">
        <v>2020</v>
      </c>
      <c r="F801" t="s">
        <v>1606</v>
      </c>
      <c r="G801">
        <v>58</v>
      </c>
      <c r="H801">
        <v>0</v>
      </c>
      <c r="I801" t="s">
        <v>705</v>
      </c>
      <c r="J801">
        <v>32061200</v>
      </c>
      <c r="K801" t="s">
        <v>4655</v>
      </c>
      <c r="L801">
        <v>71</v>
      </c>
      <c r="M801" t="s">
        <v>4656</v>
      </c>
      <c r="N801" t="s">
        <v>2907</v>
      </c>
      <c r="P801" t="s">
        <v>32</v>
      </c>
    </row>
    <row r="802" spans="1:16" x14ac:dyDescent="0.3">
      <c r="A802" t="s">
        <v>4657</v>
      </c>
      <c r="C802" t="s">
        <v>4658</v>
      </c>
      <c r="D802">
        <v>2020</v>
      </c>
      <c r="F802" t="s">
        <v>4176</v>
      </c>
      <c r="G802">
        <v>98</v>
      </c>
      <c r="H802">
        <v>6</v>
      </c>
      <c r="I802" s="1">
        <v>44114</v>
      </c>
      <c r="K802" t="s">
        <v>4659</v>
      </c>
      <c r="L802">
        <v>3</v>
      </c>
      <c r="M802" t="s">
        <v>4660</v>
      </c>
      <c r="P802" t="s">
        <v>119</v>
      </c>
    </row>
    <row r="803" spans="1:16" x14ac:dyDescent="0.3">
      <c r="A803" t="s">
        <v>4661</v>
      </c>
      <c r="B803" t="s">
        <v>4662</v>
      </c>
      <c r="C803" t="s">
        <v>4663</v>
      </c>
      <c r="D803">
        <v>2020</v>
      </c>
      <c r="F803" t="s">
        <v>1606</v>
      </c>
      <c r="G803">
        <v>58</v>
      </c>
      <c r="H803">
        <v>0</v>
      </c>
      <c r="I803" t="s">
        <v>488</v>
      </c>
      <c r="J803">
        <v>32062875</v>
      </c>
      <c r="K803" t="s">
        <v>4664</v>
      </c>
      <c r="L803">
        <v>66</v>
      </c>
      <c r="M803" t="s">
        <v>4665</v>
      </c>
      <c r="N803" t="s">
        <v>556</v>
      </c>
      <c r="P803" t="s">
        <v>32</v>
      </c>
    </row>
    <row r="804" spans="1:16" x14ac:dyDescent="0.3">
      <c r="A804" t="s">
        <v>4666</v>
      </c>
      <c r="B804" t="s">
        <v>4667</v>
      </c>
      <c r="C804" t="s">
        <v>4668</v>
      </c>
      <c r="D804">
        <v>2020</v>
      </c>
      <c r="F804" t="s">
        <v>955</v>
      </c>
      <c r="G804">
        <v>9</v>
      </c>
      <c r="H804">
        <v>2</v>
      </c>
      <c r="K804" t="s">
        <v>4669</v>
      </c>
      <c r="L804">
        <v>81</v>
      </c>
      <c r="M804" t="s">
        <v>4670</v>
      </c>
      <c r="N804" t="s">
        <v>2028</v>
      </c>
      <c r="P804" t="s">
        <v>55</v>
      </c>
    </row>
    <row r="805" spans="1:16" x14ac:dyDescent="0.3">
      <c r="A805" t="s">
        <v>4671</v>
      </c>
      <c r="B805" t="s">
        <v>4672</v>
      </c>
      <c r="C805" t="s">
        <v>4673</v>
      </c>
      <c r="D805">
        <v>2020</v>
      </c>
      <c r="F805" t="s">
        <v>994</v>
      </c>
      <c r="G805">
        <v>43</v>
      </c>
      <c r="H805">
        <v>0</v>
      </c>
      <c r="I805" t="s">
        <v>4674</v>
      </c>
      <c r="J805">
        <v>32062957</v>
      </c>
      <c r="K805" t="s">
        <v>4675</v>
      </c>
      <c r="L805">
        <v>65</v>
      </c>
      <c r="M805" t="s">
        <v>4676</v>
      </c>
      <c r="N805" t="s">
        <v>201</v>
      </c>
      <c r="P805" t="s">
        <v>32</v>
      </c>
    </row>
    <row r="806" spans="1:16" x14ac:dyDescent="0.3">
      <c r="A806" t="s">
        <v>4677</v>
      </c>
      <c r="B806" t="s">
        <v>4678</v>
      </c>
      <c r="D806">
        <v>2020</v>
      </c>
      <c r="F806" t="s">
        <v>88</v>
      </c>
      <c r="K806" t="s">
        <v>4679</v>
      </c>
      <c r="L806">
        <v>533</v>
      </c>
      <c r="M806" t="s">
        <v>4680</v>
      </c>
      <c r="N806" t="s">
        <v>4681</v>
      </c>
      <c r="P806" t="s">
        <v>119</v>
      </c>
    </row>
    <row r="807" spans="1:16" x14ac:dyDescent="0.3">
      <c r="A807" t="s">
        <v>4682</v>
      </c>
      <c r="B807" t="s">
        <v>4683</v>
      </c>
      <c r="D807">
        <v>2020</v>
      </c>
      <c r="F807" t="s">
        <v>4684</v>
      </c>
      <c r="K807" t="s">
        <v>4685</v>
      </c>
      <c r="L807">
        <v>526</v>
      </c>
      <c r="M807" t="s">
        <v>4686</v>
      </c>
      <c r="N807" t="s">
        <v>4687</v>
      </c>
      <c r="P807" t="s">
        <v>119</v>
      </c>
    </row>
    <row r="808" spans="1:16" x14ac:dyDescent="0.3">
      <c r="A808" t="s">
        <v>4688</v>
      </c>
      <c r="B808" t="s">
        <v>4689</v>
      </c>
      <c r="D808">
        <v>2020</v>
      </c>
      <c r="F808" t="s">
        <v>1072</v>
      </c>
      <c r="K808" t="s">
        <v>4690</v>
      </c>
      <c r="L808">
        <v>528</v>
      </c>
      <c r="M808" t="s">
        <v>4691</v>
      </c>
      <c r="N808" t="s">
        <v>4692</v>
      </c>
      <c r="P808" t="s">
        <v>119</v>
      </c>
    </row>
    <row r="809" spans="1:16" x14ac:dyDescent="0.3">
      <c r="A809" t="s">
        <v>4693</v>
      </c>
      <c r="B809" t="s">
        <v>4454</v>
      </c>
      <c r="C809" t="s">
        <v>4694</v>
      </c>
      <c r="D809">
        <v>2020</v>
      </c>
      <c r="F809" t="s">
        <v>162</v>
      </c>
      <c r="K809" t="s">
        <v>4695</v>
      </c>
      <c r="L809">
        <v>547</v>
      </c>
      <c r="M809" t="s">
        <v>4696</v>
      </c>
      <c r="N809" t="s">
        <v>616</v>
      </c>
      <c r="P809" t="s">
        <v>119</v>
      </c>
    </row>
    <row r="810" spans="1:16" x14ac:dyDescent="0.3">
      <c r="A810" t="s">
        <v>4697</v>
      </c>
      <c r="B810" t="s">
        <v>4698</v>
      </c>
      <c r="C810" t="s">
        <v>4699</v>
      </c>
      <c r="D810">
        <v>2020</v>
      </c>
      <c r="F810" t="s">
        <v>4121</v>
      </c>
      <c r="I810" t="s">
        <v>4700</v>
      </c>
      <c r="J810">
        <v>32062645</v>
      </c>
      <c r="K810" t="s">
        <v>4700</v>
      </c>
      <c r="L810">
        <v>67</v>
      </c>
      <c r="M810" t="s">
        <v>4701</v>
      </c>
      <c r="N810" t="s">
        <v>556</v>
      </c>
      <c r="P810" t="s">
        <v>277</v>
      </c>
    </row>
    <row r="811" spans="1:16" x14ac:dyDescent="0.3">
      <c r="A811" t="s">
        <v>4702</v>
      </c>
      <c r="B811" t="s">
        <v>2653</v>
      </c>
      <c r="C811" t="s">
        <v>4703</v>
      </c>
      <c r="D811">
        <v>2020</v>
      </c>
      <c r="F811" t="s">
        <v>2403</v>
      </c>
      <c r="G811">
        <v>245</v>
      </c>
      <c r="H811">
        <v>3268</v>
      </c>
      <c r="I811">
        <v>10</v>
      </c>
      <c r="K811" t="s">
        <v>4704</v>
      </c>
      <c r="L811">
        <v>513</v>
      </c>
      <c r="M811" t="s">
        <v>4705</v>
      </c>
      <c r="N811" t="s">
        <v>2657</v>
      </c>
      <c r="P811" t="s">
        <v>119</v>
      </c>
    </row>
    <row r="812" spans="1:16" x14ac:dyDescent="0.3">
      <c r="A812" t="s">
        <v>4706</v>
      </c>
      <c r="B812" t="s">
        <v>4707</v>
      </c>
      <c r="D812">
        <v>2020</v>
      </c>
      <c r="F812" t="s">
        <v>2092</v>
      </c>
      <c r="K812" t="s">
        <v>4708</v>
      </c>
      <c r="L812">
        <v>77</v>
      </c>
      <c r="M812" t="s">
        <v>4709</v>
      </c>
      <c r="N812" t="s">
        <v>2810</v>
      </c>
      <c r="P812" t="s">
        <v>3483</v>
      </c>
    </row>
    <row r="813" spans="1:16" x14ac:dyDescent="0.3">
      <c r="A813" t="s">
        <v>4710</v>
      </c>
      <c r="B813" t="s">
        <v>4711</v>
      </c>
      <c r="D813">
        <v>2020</v>
      </c>
      <c r="F813" t="s">
        <v>238</v>
      </c>
      <c r="G813" t="s">
        <v>20</v>
      </c>
      <c r="H813" t="s">
        <v>20</v>
      </c>
      <c r="K813" t="s">
        <v>4712</v>
      </c>
      <c r="L813">
        <v>538</v>
      </c>
      <c r="M813" t="s">
        <v>4713</v>
      </c>
      <c r="N813" t="s">
        <v>4714</v>
      </c>
      <c r="P813" t="s">
        <v>119</v>
      </c>
    </row>
    <row r="814" spans="1:16" x14ac:dyDescent="0.3">
      <c r="A814" t="s">
        <v>4715</v>
      </c>
      <c r="B814" t="s">
        <v>4716</v>
      </c>
      <c r="D814">
        <v>2020</v>
      </c>
      <c r="F814" t="s">
        <v>358</v>
      </c>
      <c r="I814" t="s">
        <v>4717</v>
      </c>
      <c r="J814">
        <v>32031481</v>
      </c>
      <c r="K814" t="s">
        <v>4718</v>
      </c>
      <c r="L814">
        <v>500</v>
      </c>
      <c r="M814" t="s">
        <v>4719</v>
      </c>
      <c r="N814" t="s">
        <v>1741</v>
      </c>
      <c r="P814" t="s">
        <v>3483</v>
      </c>
    </row>
    <row r="815" spans="1:16" x14ac:dyDescent="0.3">
      <c r="A815" t="s">
        <v>4720</v>
      </c>
      <c r="B815" t="s">
        <v>4721</v>
      </c>
      <c r="D815">
        <v>2020</v>
      </c>
      <c r="F815" t="s">
        <v>358</v>
      </c>
      <c r="I815" t="s">
        <v>4722</v>
      </c>
      <c r="J815">
        <v>32032497</v>
      </c>
      <c r="K815" t="s">
        <v>4723</v>
      </c>
      <c r="L815">
        <v>495</v>
      </c>
      <c r="M815" t="s">
        <v>4724</v>
      </c>
      <c r="N815" t="s">
        <v>998</v>
      </c>
      <c r="P815" t="s">
        <v>3483</v>
      </c>
    </row>
    <row r="816" spans="1:16" x14ac:dyDescent="0.3">
      <c r="A816" t="s">
        <v>4725</v>
      </c>
      <c r="B816" t="s">
        <v>4726</v>
      </c>
      <c r="D816">
        <v>2020</v>
      </c>
      <c r="F816" t="s">
        <v>4727</v>
      </c>
      <c r="K816" t="s">
        <v>4728</v>
      </c>
      <c r="L816">
        <v>510</v>
      </c>
      <c r="M816" t="s">
        <v>4729</v>
      </c>
      <c r="N816" t="s">
        <v>1616</v>
      </c>
      <c r="P816" t="s">
        <v>55</v>
      </c>
    </row>
    <row r="817" spans="1:16" x14ac:dyDescent="0.3">
      <c r="A817" t="s">
        <v>4730</v>
      </c>
      <c r="B817" t="s">
        <v>3195</v>
      </c>
      <c r="C817" t="s">
        <v>4731</v>
      </c>
      <c r="D817">
        <v>2020</v>
      </c>
      <c r="F817" t="s">
        <v>36</v>
      </c>
      <c r="K817" t="s">
        <v>4732</v>
      </c>
      <c r="L817">
        <v>272</v>
      </c>
      <c r="M817" t="s">
        <v>4733</v>
      </c>
      <c r="N817" t="s">
        <v>173</v>
      </c>
      <c r="P817" t="s">
        <v>55</v>
      </c>
    </row>
    <row r="818" spans="1:16" x14ac:dyDescent="0.3">
      <c r="A818" t="s">
        <v>4734</v>
      </c>
      <c r="B818" t="s">
        <v>4735</v>
      </c>
      <c r="C818" t="s">
        <v>4736</v>
      </c>
      <c r="D818">
        <v>2019</v>
      </c>
      <c r="F818" t="s">
        <v>4737</v>
      </c>
      <c r="K818" t="s">
        <v>4738</v>
      </c>
      <c r="L818">
        <v>15</v>
      </c>
      <c r="M818" t="s">
        <v>4739</v>
      </c>
      <c r="N818" t="s">
        <v>4740</v>
      </c>
      <c r="P818" t="s">
        <v>583</v>
      </c>
    </row>
    <row r="819" spans="1:16" x14ac:dyDescent="0.3">
      <c r="A819" t="s">
        <v>4741</v>
      </c>
      <c r="B819" t="s">
        <v>4742</v>
      </c>
      <c r="F819" t="s">
        <v>3711</v>
      </c>
      <c r="K819" t="s">
        <v>4743</v>
      </c>
      <c r="L819">
        <v>51</v>
      </c>
      <c r="M819" t="s">
        <v>4744</v>
      </c>
    </row>
    <row r="820" spans="1:16" x14ac:dyDescent="0.3">
      <c r="A820" t="s">
        <v>4745</v>
      </c>
      <c r="B820" t="s">
        <v>4746</v>
      </c>
      <c r="F820" t="s">
        <v>88</v>
      </c>
      <c r="K820" t="s">
        <v>4747</v>
      </c>
      <c r="L820">
        <v>795</v>
      </c>
      <c r="M820" t="s">
        <v>4748</v>
      </c>
    </row>
    <row r="821" spans="1:16" x14ac:dyDescent="0.3">
      <c r="A821" t="s">
        <v>4749</v>
      </c>
      <c r="B821" t="s">
        <v>4750</v>
      </c>
      <c r="C821" t="s">
        <v>4751</v>
      </c>
      <c r="D821">
        <v>2020</v>
      </c>
      <c r="F821" t="s">
        <v>19</v>
      </c>
      <c r="K821" t="s">
        <v>4752</v>
      </c>
      <c r="L821">
        <v>86</v>
      </c>
      <c r="M821" t="s">
        <v>4753</v>
      </c>
      <c r="N821" t="s">
        <v>316</v>
      </c>
    </row>
    <row r="822" spans="1:16" x14ac:dyDescent="0.3">
      <c r="A822" t="s">
        <v>4754</v>
      </c>
      <c r="B822" t="s">
        <v>4755</v>
      </c>
      <c r="C822" t="s">
        <v>4756</v>
      </c>
      <c r="D822">
        <v>2020</v>
      </c>
      <c r="F822" t="s">
        <v>4757</v>
      </c>
      <c r="G822" t="s">
        <v>20</v>
      </c>
      <c r="H822" t="s">
        <v>20</v>
      </c>
      <c r="K822" t="s">
        <v>4758</v>
      </c>
      <c r="L822">
        <v>23</v>
      </c>
      <c r="M822" t="s">
        <v>4759</v>
      </c>
      <c r="N822" t="s">
        <v>765</v>
      </c>
    </row>
    <row r="823" spans="1:16" x14ac:dyDescent="0.3">
      <c r="A823" t="s">
        <v>4760</v>
      </c>
      <c r="B823" t="s">
        <v>4761</v>
      </c>
      <c r="D823">
        <v>2020</v>
      </c>
      <c r="F823" t="s">
        <v>1527</v>
      </c>
      <c r="K823" t="s">
        <v>4762</v>
      </c>
      <c r="L823">
        <v>50</v>
      </c>
      <c r="M823" t="s">
        <v>4763</v>
      </c>
      <c r="N823" t="s">
        <v>1479</v>
      </c>
    </row>
    <row r="824" spans="1:16" x14ac:dyDescent="0.3">
      <c r="A824" t="s">
        <v>4764</v>
      </c>
      <c r="B824" t="s">
        <v>4765</v>
      </c>
      <c r="D824">
        <v>2020</v>
      </c>
      <c r="F824" t="s">
        <v>523</v>
      </c>
      <c r="I824" t="s">
        <v>4766</v>
      </c>
      <c r="J824">
        <v>32056396</v>
      </c>
      <c r="K824" t="s">
        <v>4766</v>
      </c>
      <c r="L824">
        <v>61</v>
      </c>
      <c r="M824" t="s">
        <v>4767</v>
      </c>
      <c r="N824" t="s">
        <v>227</v>
      </c>
    </row>
    <row r="825" spans="1:16" x14ac:dyDescent="0.3">
      <c r="A825" t="s">
        <v>3953</v>
      </c>
      <c r="B825" t="s">
        <v>4768</v>
      </c>
      <c r="C825" t="s">
        <v>3955</v>
      </c>
      <c r="D825">
        <v>2020</v>
      </c>
      <c r="F825" t="s">
        <v>2732</v>
      </c>
      <c r="G825">
        <v>55</v>
      </c>
      <c r="H825">
        <v>0</v>
      </c>
      <c r="I825" t="s">
        <v>699</v>
      </c>
      <c r="J825">
        <v>32057210</v>
      </c>
      <c r="K825" t="s">
        <v>4769</v>
      </c>
      <c r="L825">
        <v>65</v>
      </c>
      <c r="M825" t="s">
        <v>4770</v>
      </c>
      <c r="N825" t="s">
        <v>214</v>
      </c>
    </row>
    <row r="826" spans="1:16" x14ac:dyDescent="0.3">
      <c r="A826" t="s">
        <v>4771</v>
      </c>
      <c r="B826" t="s">
        <v>4111</v>
      </c>
      <c r="C826" t="s">
        <v>4772</v>
      </c>
      <c r="D826">
        <v>2020</v>
      </c>
      <c r="F826" t="s">
        <v>1426</v>
      </c>
      <c r="G826">
        <v>41</v>
      </c>
      <c r="H826">
        <v>2</v>
      </c>
      <c r="I826" t="s">
        <v>4773</v>
      </c>
      <c r="J826">
        <v>32057211</v>
      </c>
      <c r="K826" t="s">
        <v>4774</v>
      </c>
      <c r="L826">
        <v>67</v>
      </c>
      <c r="M826" t="s">
        <v>4775</v>
      </c>
      <c r="N826" t="s">
        <v>4115</v>
      </c>
    </row>
    <row r="827" spans="1:16" x14ac:dyDescent="0.3">
      <c r="A827" t="s">
        <v>4776</v>
      </c>
      <c r="B827" t="s">
        <v>1650</v>
      </c>
      <c r="C827" t="s">
        <v>4777</v>
      </c>
      <c r="D827">
        <v>2020</v>
      </c>
      <c r="F827" t="s">
        <v>1650</v>
      </c>
      <c r="L827">
        <v>116</v>
      </c>
      <c r="M827" t="s">
        <v>4778</v>
      </c>
      <c r="N827" t="s">
        <v>4779</v>
      </c>
    </row>
    <row r="828" spans="1:16" x14ac:dyDescent="0.3">
      <c r="A828" t="s">
        <v>4780</v>
      </c>
      <c r="B828" t="s">
        <v>4781</v>
      </c>
      <c r="C828" t="s">
        <v>4782</v>
      </c>
      <c r="D828">
        <v>2020</v>
      </c>
      <c r="F828" t="s">
        <v>2386</v>
      </c>
      <c r="K828" t="s">
        <v>4783</v>
      </c>
      <c r="L828">
        <v>764</v>
      </c>
      <c r="M828" t="s">
        <v>4784</v>
      </c>
      <c r="N828" t="s">
        <v>1193</v>
      </c>
    </row>
    <row r="829" spans="1:16" x14ac:dyDescent="0.3">
      <c r="A829" t="s">
        <v>4785</v>
      </c>
      <c r="B829" t="s">
        <v>4786</v>
      </c>
      <c r="C829" t="s">
        <v>4787</v>
      </c>
      <c r="D829">
        <v>2020</v>
      </c>
      <c r="F829" t="s">
        <v>4788</v>
      </c>
      <c r="I829">
        <v>100044</v>
      </c>
      <c r="K829" t="s">
        <v>4789</v>
      </c>
      <c r="L829">
        <v>753</v>
      </c>
      <c r="M829" t="s">
        <v>4790</v>
      </c>
      <c r="N829" t="s">
        <v>4791</v>
      </c>
    </row>
    <row r="830" spans="1:16" x14ac:dyDescent="0.3">
      <c r="A830" t="s">
        <v>4792</v>
      </c>
      <c r="B830" t="s">
        <v>4793</v>
      </c>
      <c r="C830" t="s">
        <v>4794</v>
      </c>
      <c r="D830">
        <v>2020</v>
      </c>
      <c r="F830" t="s">
        <v>103</v>
      </c>
      <c r="K830" t="s">
        <v>4795</v>
      </c>
      <c r="L830">
        <v>707</v>
      </c>
      <c r="M830" t="s">
        <v>4796</v>
      </c>
      <c r="N830" t="s">
        <v>201</v>
      </c>
    </row>
    <row r="831" spans="1:16" x14ac:dyDescent="0.3">
      <c r="A831" t="s">
        <v>4797</v>
      </c>
      <c r="B831" t="s">
        <v>4798</v>
      </c>
      <c r="C831" t="s">
        <v>4799</v>
      </c>
      <c r="D831">
        <v>2020</v>
      </c>
      <c r="F831" t="s">
        <v>183</v>
      </c>
      <c r="G831">
        <v>395</v>
      </c>
      <c r="H831">
        <v>10223</v>
      </c>
      <c r="I831">
        <v>496</v>
      </c>
      <c r="K831" t="s">
        <v>4800</v>
      </c>
      <c r="L831">
        <v>736</v>
      </c>
      <c r="M831" t="s">
        <v>4801</v>
      </c>
      <c r="N831" t="s">
        <v>4802</v>
      </c>
      <c r="O831" t="s">
        <v>4803</v>
      </c>
    </row>
    <row r="832" spans="1:16" x14ac:dyDescent="0.3">
      <c r="A832" t="s">
        <v>4804</v>
      </c>
      <c r="B832" t="s">
        <v>4805</v>
      </c>
      <c r="D832">
        <v>2020</v>
      </c>
      <c r="F832" t="s">
        <v>1072</v>
      </c>
      <c r="K832" t="s">
        <v>4806</v>
      </c>
      <c r="L832">
        <v>752</v>
      </c>
      <c r="M832" t="s">
        <v>4807</v>
      </c>
      <c r="N832" t="s">
        <v>2927</v>
      </c>
    </row>
    <row r="833" spans="1:16" x14ac:dyDescent="0.3">
      <c r="A833" t="s">
        <v>4808</v>
      </c>
      <c r="B833" t="s">
        <v>4809</v>
      </c>
      <c r="D833">
        <v>2020</v>
      </c>
      <c r="F833" t="s">
        <v>1072</v>
      </c>
      <c r="K833" t="s">
        <v>4810</v>
      </c>
      <c r="L833">
        <v>739</v>
      </c>
      <c r="M833" t="s">
        <v>4811</v>
      </c>
      <c r="N833" t="s">
        <v>1346</v>
      </c>
    </row>
    <row r="834" spans="1:16" x14ac:dyDescent="0.3">
      <c r="A834" t="s">
        <v>4812</v>
      </c>
      <c r="B834" t="s">
        <v>4813</v>
      </c>
      <c r="D834">
        <v>2020</v>
      </c>
      <c r="F834" t="s">
        <v>4814</v>
      </c>
      <c r="K834" t="s">
        <v>4815</v>
      </c>
      <c r="L834">
        <v>737</v>
      </c>
      <c r="M834" t="s">
        <v>4816</v>
      </c>
      <c r="N834" t="s">
        <v>4817</v>
      </c>
    </row>
    <row r="835" spans="1:16" x14ac:dyDescent="0.3">
      <c r="A835" t="s">
        <v>4818</v>
      </c>
      <c r="B835" t="s">
        <v>4819</v>
      </c>
      <c r="C835" t="s">
        <v>4820</v>
      </c>
      <c r="D835">
        <v>2020</v>
      </c>
      <c r="F835" t="s">
        <v>1294</v>
      </c>
      <c r="G835">
        <v>9</v>
      </c>
      <c r="H835">
        <v>2</v>
      </c>
      <c r="I835" t="s">
        <v>4821</v>
      </c>
      <c r="J835">
        <v>32054124</v>
      </c>
      <c r="K835" t="s">
        <v>4822</v>
      </c>
      <c r="L835">
        <v>56</v>
      </c>
      <c r="M835" t="s">
        <v>4823</v>
      </c>
      <c r="N835" t="s">
        <v>4681</v>
      </c>
    </row>
    <row r="836" spans="1:16" x14ac:dyDescent="0.3">
      <c r="A836" t="s">
        <v>4824</v>
      </c>
      <c r="B836" t="s">
        <v>4825</v>
      </c>
      <c r="C836" t="s">
        <v>4826</v>
      </c>
      <c r="D836">
        <v>2020</v>
      </c>
      <c r="F836" t="s">
        <v>1650</v>
      </c>
      <c r="L836">
        <v>120</v>
      </c>
      <c r="M836" t="s">
        <v>4827</v>
      </c>
      <c r="N836" t="s">
        <v>562</v>
      </c>
    </row>
    <row r="837" spans="1:16" x14ac:dyDescent="0.3">
      <c r="A837" t="s">
        <v>4828</v>
      </c>
      <c r="B837" t="s">
        <v>4829</v>
      </c>
      <c r="F837" t="s">
        <v>88</v>
      </c>
      <c r="K837" t="s">
        <v>4830</v>
      </c>
      <c r="L837">
        <v>53</v>
      </c>
      <c r="M837" t="s">
        <v>4831</v>
      </c>
    </row>
    <row r="838" spans="1:16" x14ac:dyDescent="0.3">
      <c r="A838" t="s">
        <v>4832</v>
      </c>
      <c r="B838" t="s">
        <v>4833</v>
      </c>
      <c r="C838" t="s">
        <v>4834</v>
      </c>
      <c r="D838">
        <v>2020</v>
      </c>
      <c r="F838" t="s">
        <v>620</v>
      </c>
      <c r="G838">
        <v>58</v>
      </c>
      <c r="H838">
        <v>0</v>
      </c>
      <c r="I838" t="s">
        <v>699</v>
      </c>
      <c r="L838">
        <v>7</v>
      </c>
      <c r="M838" t="s">
        <v>4835</v>
      </c>
      <c r="N838" t="s">
        <v>1010</v>
      </c>
      <c r="P838" t="s">
        <v>682</v>
      </c>
    </row>
    <row r="839" spans="1:16" x14ac:dyDescent="0.3">
      <c r="A839" t="s">
        <v>4836</v>
      </c>
      <c r="B839" t="s">
        <v>4837</v>
      </c>
      <c r="C839" t="s">
        <v>4838</v>
      </c>
      <c r="D839">
        <v>2020</v>
      </c>
      <c r="I839" t="s">
        <v>4152</v>
      </c>
      <c r="L839">
        <v>4</v>
      </c>
      <c r="M839" t="s">
        <v>4839</v>
      </c>
      <c r="N839" t="s">
        <v>4840</v>
      </c>
    </row>
    <row r="840" spans="1:16" x14ac:dyDescent="0.3">
      <c r="A840" t="s">
        <v>4841</v>
      </c>
      <c r="B840" t="s">
        <v>4837</v>
      </c>
      <c r="C840" t="s">
        <v>4842</v>
      </c>
      <c r="D840">
        <v>2020</v>
      </c>
      <c r="I840" s="1">
        <v>44114</v>
      </c>
      <c r="L840">
        <v>5</v>
      </c>
      <c r="M840" t="s">
        <v>4843</v>
      </c>
      <c r="N840" t="s">
        <v>4840</v>
      </c>
    </row>
    <row r="841" spans="1:16" x14ac:dyDescent="0.3">
      <c r="A841" t="s">
        <v>4844</v>
      </c>
      <c r="B841" t="s">
        <v>4845</v>
      </c>
      <c r="C841" t="s">
        <v>4846</v>
      </c>
      <c r="D841">
        <v>2020</v>
      </c>
      <c r="F841" t="s">
        <v>4847</v>
      </c>
      <c r="I841" t="s">
        <v>4848</v>
      </c>
      <c r="J841">
        <v>32052373</v>
      </c>
      <c r="K841" t="s">
        <v>4848</v>
      </c>
      <c r="L841">
        <v>723</v>
      </c>
      <c r="M841" t="s">
        <v>4849</v>
      </c>
      <c r="N841" t="s">
        <v>4850</v>
      </c>
    </row>
    <row r="842" spans="1:16" x14ac:dyDescent="0.3">
      <c r="A842" t="s">
        <v>4851</v>
      </c>
      <c r="B842" t="s">
        <v>4852</v>
      </c>
      <c r="C842" t="s">
        <v>4853</v>
      </c>
      <c r="D842">
        <v>2020</v>
      </c>
      <c r="F842" t="s">
        <v>103</v>
      </c>
      <c r="K842" t="s">
        <v>4854</v>
      </c>
      <c r="L842">
        <v>708</v>
      </c>
      <c r="M842" t="s">
        <v>4855</v>
      </c>
      <c r="N842" t="s">
        <v>4856</v>
      </c>
    </row>
    <row r="843" spans="1:16" x14ac:dyDescent="0.3">
      <c r="A843" t="s">
        <v>4857</v>
      </c>
      <c r="B843" t="s">
        <v>4858</v>
      </c>
      <c r="C843" t="s">
        <v>4859</v>
      </c>
      <c r="D843">
        <v>2020</v>
      </c>
      <c r="F843" t="s">
        <v>1294</v>
      </c>
      <c r="G843">
        <v>9</v>
      </c>
      <c r="H843">
        <v>2</v>
      </c>
      <c r="I843" t="s">
        <v>4860</v>
      </c>
      <c r="J843">
        <v>32054045</v>
      </c>
      <c r="K843" t="s">
        <v>4861</v>
      </c>
      <c r="L843">
        <v>55</v>
      </c>
      <c r="M843" t="s">
        <v>4862</v>
      </c>
      <c r="N843" t="s">
        <v>2028</v>
      </c>
    </row>
    <row r="844" spans="1:16" x14ac:dyDescent="0.3">
      <c r="A844" t="s">
        <v>4863</v>
      </c>
      <c r="B844" t="s">
        <v>4864</v>
      </c>
      <c r="F844" t="s">
        <v>183</v>
      </c>
      <c r="K844" t="s">
        <v>4865</v>
      </c>
      <c r="L844">
        <v>16</v>
      </c>
      <c r="M844" t="s">
        <v>4866</v>
      </c>
    </row>
    <row r="845" spans="1:16" x14ac:dyDescent="0.3">
      <c r="A845" t="s">
        <v>4867</v>
      </c>
      <c r="C845" t="s">
        <v>4586</v>
      </c>
      <c r="D845">
        <v>2020</v>
      </c>
      <c r="F845" t="s">
        <v>162</v>
      </c>
      <c r="K845" t="s">
        <v>1064</v>
      </c>
      <c r="L845">
        <v>115</v>
      </c>
      <c r="M845" t="s">
        <v>4868</v>
      </c>
    </row>
    <row r="846" spans="1:16" x14ac:dyDescent="0.3">
      <c r="A846" t="s">
        <v>4869</v>
      </c>
      <c r="B846" t="s">
        <v>4870</v>
      </c>
      <c r="C846" t="s">
        <v>4871</v>
      </c>
      <c r="D846">
        <v>2020</v>
      </c>
      <c r="F846" t="s">
        <v>4100</v>
      </c>
      <c r="G846">
        <v>26</v>
      </c>
      <c r="H846">
        <v>5</v>
      </c>
      <c r="I846" t="s">
        <v>4872</v>
      </c>
      <c r="J846">
        <v>32053479</v>
      </c>
      <c r="K846" t="s">
        <v>4872</v>
      </c>
      <c r="L846">
        <v>712</v>
      </c>
      <c r="M846" t="s">
        <v>4873</v>
      </c>
      <c r="N846" t="s">
        <v>2146</v>
      </c>
    </row>
    <row r="847" spans="1:16" x14ac:dyDescent="0.3">
      <c r="A847" t="s">
        <v>4874</v>
      </c>
      <c r="B847" t="s">
        <v>4875</v>
      </c>
      <c r="C847" t="s">
        <v>4876</v>
      </c>
      <c r="D847">
        <v>2020</v>
      </c>
      <c r="F847" t="s">
        <v>2038</v>
      </c>
      <c r="K847" t="s">
        <v>4877</v>
      </c>
      <c r="L847">
        <v>741</v>
      </c>
      <c r="M847" t="s">
        <v>4878</v>
      </c>
      <c r="N847" t="s">
        <v>2772</v>
      </c>
    </row>
    <row r="848" spans="1:16" x14ac:dyDescent="0.3">
      <c r="A848" t="s">
        <v>4879</v>
      </c>
      <c r="B848" t="s">
        <v>4880</v>
      </c>
      <c r="C848" t="s">
        <v>4881</v>
      </c>
      <c r="D848">
        <v>2020</v>
      </c>
      <c r="F848" t="s">
        <v>19</v>
      </c>
      <c r="G848" t="s">
        <v>20</v>
      </c>
      <c r="H848" t="s">
        <v>20</v>
      </c>
      <c r="K848" t="s">
        <v>4882</v>
      </c>
      <c r="L848">
        <v>766</v>
      </c>
      <c r="M848" t="s">
        <v>4883</v>
      </c>
      <c r="N848" t="s">
        <v>1897</v>
      </c>
    </row>
    <row r="849" spans="1:15" x14ac:dyDescent="0.3">
      <c r="A849" t="s">
        <v>4832</v>
      </c>
      <c r="B849" t="s">
        <v>4884</v>
      </c>
      <c r="C849" t="s">
        <v>4834</v>
      </c>
      <c r="D849">
        <v>2020</v>
      </c>
      <c r="F849" t="s">
        <v>1083</v>
      </c>
      <c r="G849">
        <v>58</v>
      </c>
      <c r="H849">
        <v>0</v>
      </c>
      <c r="I849" t="s">
        <v>699</v>
      </c>
      <c r="J849">
        <v>32057212</v>
      </c>
      <c r="K849" t="s">
        <v>4885</v>
      </c>
      <c r="L849">
        <v>66</v>
      </c>
      <c r="M849" t="s">
        <v>4886</v>
      </c>
      <c r="N849" t="s">
        <v>4887</v>
      </c>
    </row>
    <row r="850" spans="1:15" x14ac:dyDescent="0.3">
      <c r="A850" t="s">
        <v>4888</v>
      </c>
      <c r="B850" t="s">
        <v>2230</v>
      </c>
      <c r="C850" t="s">
        <v>2231</v>
      </c>
      <c r="D850">
        <v>2020</v>
      </c>
      <c r="F850" t="s">
        <v>795</v>
      </c>
      <c r="I850" t="s">
        <v>2232</v>
      </c>
      <c r="J850">
        <v>32052466</v>
      </c>
      <c r="K850" t="s">
        <v>2232</v>
      </c>
      <c r="L850">
        <v>722</v>
      </c>
      <c r="M850" t="s">
        <v>4889</v>
      </c>
      <c r="N850" t="s">
        <v>1346</v>
      </c>
    </row>
    <row r="851" spans="1:15" x14ac:dyDescent="0.3">
      <c r="A851" t="s">
        <v>4890</v>
      </c>
      <c r="B851" t="s">
        <v>4891</v>
      </c>
      <c r="D851">
        <v>2020</v>
      </c>
      <c r="F851" t="s">
        <v>1409</v>
      </c>
      <c r="G851">
        <v>69</v>
      </c>
      <c r="H851">
        <v>6</v>
      </c>
      <c r="I851" t="s">
        <v>4892</v>
      </c>
      <c r="J851">
        <v>32053580</v>
      </c>
      <c r="K851" t="s">
        <v>4893</v>
      </c>
      <c r="L851">
        <v>710</v>
      </c>
      <c r="M851" t="s">
        <v>4894</v>
      </c>
      <c r="N851" t="s">
        <v>1376</v>
      </c>
      <c r="O851" t="s">
        <v>4895</v>
      </c>
    </row>
    <row r="852" spans="1:15" x14ac:dyDescent="0.3">
      <c r="A852" t="s">
        <v>4896</v>
      </c>
      <c r="B852" t="s">
        <v>4897</v>
      </c>
      <c r="C852" t="s">
        <v>4898</v>
      </c>
      <c r="D852">
        <v>2020</v>
      </c>
      <c r="F852" t="s">
        <v>4899</v>
      </c>
      <c r="G852">
        <v>22</v>
      </c>
      <c r="H852">
        <v>2</v>
      </c>
      <c r="I852" t="s">
        <v>4900</v>
      </c>
      <c r="J852">
        <v>32051071</v>
      </c>
      <c r="L852">
        <v>730</v>
      </c>
      <c r="M852" t="s">
        <v>4901</v>
      </c>
      <c r="N852" t="s">
        <v>4902</v>
      </c>
    </row>
    <row r="853" spans="1:15" x14ac:dyDescent="0.3">
      <c r="A853" t="s">
        <v>4903</v>
      </c>
      <c r="B853" t="s">
        <v>4904</v>
      </c>
      <c r="F853" t="s">
        <v>3711</v>
      </c>
      <c r="K853" t="s">
        <v>4905</v>
      </c>
      <c r="L853">
        <v>52</v>
      </c>
      <c r="M853" t="s">
        <v>4906</v>
      </c>
    </row>
    <row r="854" spans="1:15" x14ac:dyDescent="0.3">
      <c r="A854" t="s">
        <v>4907</v>
      </c>
      <c r="B854" t="s">
        <v>4908</v>
      </c>
      <c r="D854">
        <v>2020</v>
      </c>
      <c r="F854" t="s">
        <v>4484</v>
      </c>
      <c r="I854">
        <v>105923</v>
      </c>
      <c r="K854" t="s">
        <v>4909</v>
      </c>
      <c r="L854">
        <v>32</v>
      </c>
      <c r="M854" t="s">
        <v>4910</v>
      </c>
      <c r="N854" t="s">
        <v>299</v>
      </c>
    </row>
    <row r="855" spans="1:15" x14ac:dyDescent="0.3">
      <c r="A855" t="s">
        <v>4911</v>
      </c>
      <c r="B855" t="s">
        <v>4912</v>
      </c>
      <c r="C855" t="s">
        <v>4913</v>
      </c>
      <c r="D855">
        <v>2020</v>
      </c>
      <c r="F855" t="s">
        <v>1343</v>
      </c>
      <c r="K855" t="s">
        <v>4914</v>
      </c>
      <c r="L855">
        <v>21</v>
      </c>
      <c r="M855" t="s">
        <v>4915</v>
      </c>
      <c r="N855" t="s">
        <v>1897</v>
      </c>
    </row>
    <row r="856" spans="1:15" x14ac:dyDescent="0.3">
      <c r="A856" t="s">
        <v>4916</v>
      </c>
      <c r="B856" t="s">
        <v>4917</v>
      </c>
      <c r="D856">
        <v>2020</v>
      </c>
      <c r="F856" t="s">
        <v>193</v>
      </c>
      <c r="I856">
        <v>100123</v>
      </c>
      <c r="K856" t="s">
        <v>194</v>
      </c>
      <c r="L856">
        <v>40</v>
      </c>
      <c r="M856" t="s">
        <v>4918</v>
      </c>
      <c r="N856" t="s">
        <v>196</v>
      </c>
    </row>
    <row r="857" spans="1:15" x14ac:dyDescent="0.3">
      <c r="A857" t="s">
        <v>4919</v>
      </c>
      <c r="B857" t="s">
        <v>4920</v>
      </c>
      <c r="D857">
        <v>2020</v>
      </c>
      <c r="F857" t="s">
        <v>4921</v>
      </c>
      <c r="G857">
        <v>28</v>
      </c>
      <c r="H857">
        <v>1</v>
      </c>
      <c r="I857" s="1">
        <v>43895</v>
      </c>
      <c r="L857">
        <v>113</v>
      </c>
      <c r="M857" t="s">
        <v>4922</v>
      </c>
      <c r="N857" t="s">
        <v>4047</v>
      </c>
    </row>
    <row r="858" spans="1:15" x14ac:dyDescent="0.3">
      <c r="A858" t="s">
        <v>4923</v>
      </c>
      <c r="B858" t="s">
        <v>4924</v>
      </c>
      <c r="C858" t="s">
        <v>4925</v>
      </c>
      <c r="D858">
        <v>2020</v>
      </c>
      <c r="F858" t="s">
        <v>994</v>
      </c>
      <c r="G858">
        <v>43</v>
      </c>
      <c r="H858">
        <v>0</v>
      </c>
      <c r="I858" t="s">
        <v>4926</v>
      </c>
      <c r="J858">
        <v>32061198</v>
      </c>
      <c r="K858" t="s">
        <v>4927</v>
      </c>
      <c r="L858">
        <v>80</v>
      </c>
      <c r="M858" t="s">
        <v>4928</v>
      </c>
      <c r="N858" t="s">
        <v>786</v>
      </c>
    </row>
    <row r="859" spans="1:15" x14ac:dyDescent="0.3">
      <c r="A859" t="s">
        <v>4929</v>
      </c>
      <c r="B859" t="s">
        <v>162</v>
      </c>
      <c r="C859" t="s">
        <v>4930</v>
      </c>
      <c r="D859">
        <v>2020</v>
      </c>
      <c r="F859" t="s">
        <v>162</v>
      </c>
      <c r="K859" t="s">
        <v>4931</v>
      </c>
      <c r="L859">
        <v>118</v>
      </c>
      <c r="M859" t="s">
        <v>4932</v>
      </c>
      <c r="N859" t="s">
        <v>3271</v>
      </c>
    </row>
    <row r="860" spans="1:15" x14ac:dyDescent="0.3">
      <c r="A860" t="s">
        <v>4933</v>
      </c>
      <c r="B860" t="s">
        <v>4934</v>
      </c>
      <c r="C860" t="s">
        <v>4935</v>
      </c>
      <c r="D860">
        <v>2020</v>
      </c>
      <c r="F860">
        <v>6</v>
      </c>
      <c r="K860" t="s">
        <v>4936</v>
      </c>
      <c r="L860">
        <v>701</v>
      </c>
      <c r="M860" t="s">
        <v>4937</v>
      </c>
      <c r="N860" t="s">
        <v>4938</v>
      </c>
    </row>
    <row r="861" spans="1:15" x14ac:dyDescent="0.3">
      <c r="A861" t="s">
        <v>4939</v>
      </c>
      <c r="B861" t="s">
        <v>4940</v>
      </c>
      <c r="C861" t="s">
        <v>4941</v>
      </c>
      <c r="D861">
        <v>2020</v>
      </c>
      <c r="F861" t="s">
        <v>4942</v>
      </c>
      <c r="K861" t="s">
        <v>4943</v>
      </c>
      <c r="L861">
        <v>706</v>
      </c>
      <c r="M861" t="s">
        <v>4944</v>
      </c>
      <c r="N861" t="s">
        <v>4945</v>
      </c>
    </row>
    <row r="862" spans="1:15" x14ac:dyDescent="0.3">
      <c r="A862" t="s">
        <v>4946</v>
      </c>
      <c r="B862" t="s">
        <v>4940</v>
      </c>
      <c r="D862">
        <v>2020</v>
      </c>
      <c r="F862" t="s">
        <v>4947</v>
      </c>
      <c r="I862" t="s">
        <v>4948</v>
      </c>
      <c r="J862">
        <v>32053148</v>
      </c>
      <c r="K862" t="s">
        <v>4943</v>
      </c>
      <c r="L862">
        <v>717</v>
      </c>
      <c r="M862" t="s">
        <v>4949</v>
      </c>
      <c r="N862" t="s">
        <v>4945</v>
      </c>
    </row>
    <row r="863" spans="1:15" x14ac:dyDescent="0.3">
      <c r="A863" t="s">
        <v>4950</v>
      </c>
      <c r="B863" t="s">
        <v>4951</v>
      </c>
      <c r="C863" t="s">
        <v>4952</v>
      </c>
      <c r="D863">
        <v>2020</v>
      </c>
      <c r="F863" t="s">
        <v>4953</v>
      </c>
      <c r="I863" t="s">
        <v>4954</v>
      </c>
      <c r="J863">
        <v>32053389</v>
      </c>
      <c r="K863" t="s">
        <v>4955</v>
      </c>
      <c r="L863">
        <v>715</v>
      </c>
      <c r="M863" t="s">
        <v>4956</v>
      </c>
      <c r="N863" t="s">
        <v>4957</v>
      </c>
    </row>
    <row r="864" spans="1:15" x14ac:dyDescent="0.3">
      <c r="A864" t="s">
        <v>4958</v>
      </c>
      <c r="B864" t="s">
        <v>1507</v>
      </c>
      <c r="C864" t="s">
        <v>4959</v>
      </c>
      <c r="D864">
        <v>2020</v>
      </c>
      <c r="F864" t="s">
        <v>625</v>
      </c>
      <c r="G864">
        <v>368</v>
      </c>
      <c r="I864" t="s">
        <v>4960</v>
      </c>
      <c r="K864" t="s">
        <v>4961</v>
      </c>
      <c r="L864">
        <v>696</v>
      </c>
      <c r="M864" t="s">
        <v>4962</v>
      </c>
      <c r="N864" t="s">
        <v>1512</v>
      </c>
    </row>
    <row r="865" spans="1:16" x14ac:dyDescent="0.3">
      <c r="A865" t="s">
        <v>4963</v>
      </c>
      <c r="B865" t="s">
        <v>4964</v>
      </c>
      <c r="C865" t="s">
        <v>4965</v>
      </c>
      <c r="D865">
        <v>2020</v>
      </c>
      <c r="F865" t="s">
        <v>4966</v>
      </c>
      <c r="I865" t="s">
        <v>4967</v>
      </c>
      <c r="J865">
        <v>32052918</v>
      </c>
      <c r="K865" t="s">
        <v>4968</v>
      </c>
      <c r="L865">
        <v>718</v>
      </c>
      <c r="M865" t="s">
        <v>4969</v>
      </c>
      <c r="N865" t="s">
        <v>4970</v>
      </c>
    </row>
    <row r="866" spans="1:16" x14ac:dyDescent="0.3">
      <c r="A866" t="s">
        <v>4971</v>
      </c>
      <c r="B866" t="s">
        <v>4972</v>
      </c>
      <c r="D866">
        <v>2020</v>
      </c>
      <c r="F866" t="s">
        <v>183</v>
      </c>
      <c r="G866">
        <v>395</v>
      </c>
      <c r="H866">
        <v>10223</v>
      </c>
      <c r="I866" t="s">
        <v>4973</v>
      </c>
      <c r="K866" t="s">
        <v>4974</v>
      </c>
      <c r="L866">
        <v>746</v>
      </c>
      <c r="M866" t="s">
        <v>4975</v>
      </c>
      <c r="N866" t="s">
        <v>1925</v>
      </c>
    </row>
    <row r="867" spans="1:16" x14ac:dyDescent="0.3">
      <c r="A867" t="s">
        <v>4976</v>
      </c>
      <c r="B867" t="s">
        <v>4977</v>
      </c>
      <c r="D867">
        <v>2020</v>
      </c>
      <c r="F867" t="s">
        <v>183</v>
      </c>
      <c r="K867" t="s">
        <v>4978</v>
      </c>
      <c r="L867">
        <v>751</v>
      </c>
      <c r="M867" t="s">
        <v>4979</v>
      </c>
      <c r="N867" t="s">
        <v>1925</v>
      </c>
    </row>
    <row r="868" spans="1:16" x14ac:dyDescent="0.3">
      <c r="A868" t="s">
        <v>4980</v>
      </c>
      <c r="B868" t="s">
        <v>1468</v>
      </c>
      <c r="D868">
        <v>2020</v>
      </c>
      <c r="F868" t="s">
        <v>183</v>
      </c>
      <c r="G868">
        <v>395</v>
      </c>
      <c r="H868">
        <v>10223</v>
      </c>
      <c r="I868">
        <v>480</v>
      </c>
      <c r="K868" t="s">
        <v>4981</v>
      </c>
      <c r="L868">
        <v>735</v>
      </c>
      <c r="M868" t="s">
        <v>4982</v>
      </c>
      <c r="N868" t="s">
        <v>1471</v>
      </c>
    </row>
    <row r="869" spans="1:16" x14ac:dyDescent="0.3">
      <c r="A869" t="s">
        <v>4983</v>
      </c>
      <c r="B869" t="s">
        <v>4984</v>
      </c>
      <c r="D869">
        <v>2020</v>
      </c>
      <c r="F869" t="s">
        <v>183</v>
      </c>
      <c r="G869">
        <v>395</v>
      </c>
      <c r="H869">
        <v>10223</v>
      </c>
      <c r="I869">
        <v>483</v>
      </c>
      <c r="K869" t="s">
        <v>4985</v>
      </c>
      <c r="L869">
        <v>749</v>
      </c>
      <c r="M869" t="s">
        <v>4986</v>
      </c>
      <c r="N869" t="s">
        <v>4987</v>
      </c>
    </row>
    <row r="870" spans="1:16" x14ac:dyDescent="0.3">
      <c r="A870" t="s">
        <v>4988</v>
      </c>
      <c r="B870" t="s">
        <v>162</v>
      </c>
      <c r="C870" t="s">
        <v>4989</v>
      </c>
      <c r="D870">
        <v>2020</v>
      </c>
      <c r="F870" t="s">
        <v>162</v>
      </c>
      <c r="L870">
        <v>699</v>
      </c>
      <c r="M870" t="s">
        <v>4990</v>
      </c>
      <c r="N870" t="s">
        <v>3271</v>
      </c>
    </row>
    <row r="871" spans="1:16" x14ac:dyDescent="0.3">
      <c r="A871" t="s">
        <v>4991</v>
      </c>
      <c r="B871" t="s">
        <v>301</v>
      </c>
      <c r="C871" t="s">
        <v>4992</v>
      </c>
      <c r="D871">
        <v>2020</v>
      </c>
      <c r="F871" t="s">
        <v>74</v>
      </c>
      <c r="G871">
        <v>367</v>
      </c>
      <c r="H871">
        <v>6479</v>
      </c>
      <c r="I871">
        <v>727</v>
      </c>
      <c r="K871" t="s">
        <v>4993</v>
      </c>
      <c r="L871">
        <v>761</v>
      </c>
      <c r="M871" t="s">
        <v>4994</v>
      </c>
      <c r="N871" t="s">
        <v>305</v>
      </c>
    </row>
    <row r="872" spans="1:16" x14ac:dyDescent="0.3">
      <c r="A872" t="s">
        <v>4995</v>
      </c>
      <c r="B872" t="s">
        <v>230</v>
      </c>
      <c r="C872" t="s">
        <v>4996</v>
      </c>
      <c r="D872">
        <v>2020</v>
      </c>
      <c r="F872" t="s">
        <v>74</v>
      </c>
      <c r="G872">
        <v>367</v>
      </c>
      <c r="H872">
        <v>6479</v>
      </c>
      <c r="I872">
        <v>730</v>
      </c>
      <c r="K872" t="s">
        <v>4997</v>
      </c>
      <c r="L872">
        <v>762</v>
      </c>
      <c r="M872" t="s">
        <v>4998</v>
      </c>
      <c r="N872" t="s">
        <v>234</v>
      </c>
    </row>
    <row r="873" spans="1:16" x14ac:dyDescent="0.3">
      <c r="A873" t="s">
        <v>4999</v>
      </c>
      <c r="B873" t="s">
        <v>74</v>
      </c>
      <c r="C873" t="s">
        <v>5000</v>
      </c>
      <c r="D873">
        <v>2020</v>
      </c>
      <c r="F873" t="s">
        <v>74</v>
      </c>
      <c r="G873">
        <v>367</v>
      </c>
      <c r="H873">
        <v>6479</v>
      </c>
      <c r="I873">
        <v>720</v>
      </c>
      <c r="K873" t="s">
        <v>5001</v>
      </c>
      <c r="L873">
        <v>760</v>
      </c>
      <c r="M873" t="s">
        <v>5002</v>
      </c>
      <c r="N873" t="s">
        <v>1543</v>
      </c>
    </row>
    <row r="874" spans="1:16" x14ac:dyDescent="0.3">
      <c r="A874" t="s">
        <v>5003</v>
      </c>
      <c r="B874" t="s">
        <v>5004</v>
      </c>
      <c r="D874">
        <v>2020</v>
      </c>
      <c r="F874" t="s">
        <v>5005</v>
      </c>
      <c r="I874" t="s">
        <v>5006</v>
      </c>
      <c r="J874">
        <v>32052064</v>
      </c>
      <c r="K874" t="s">
        <v>5006</v>
      </c>
      <c r="L874">
        <v>725</v>
      </c>
      <c r="M874" t="s">
        <v>5007</v>
      </c>
      <c r="N874" t="s">
        <v>5008</v>
      </c>
    </row>
    <row r="875" spans="1:16" x14ac:dyDescent="0.3">
      <c r="A875" t="s">
        <v>5009</v>
      </c>
      <c r="B875" t="s">
        <v>5010</v>
      </c>
      <c r="C875" t="s">
        <v>5011</v>
      </c>
      <c r="D875">
        <v>2020</v>
      </c>
      <c r="F875" t="s">
        <v>5012</v>
      </c>
      <c r="I875">
        <v>201922083</v>
      </c>
      <c r="J875">
        <v>32054787</v>
      </c>
      <c r="K875" t="s">
        <v>5013</v>
      </c>
      <c r="L875">
        <v>57</v>
      </c>
      <c r="M875" t="s">
        <v>5014</v>
      </c>
      <c r="N875" t="s">
        <v>5015</v>
      </c>
    </row>
    <row r="876" spans="1:16" x14ac:dyDescent="0.3">
      <c r="A876" t="s">
        <v>5016</v>
      </c>
      <c r="B876" t="s">
        <v>5017</v>
      </c>
      <c r="C876" t="s">
        <v>5018</v>
      </c>
      <c r="D876">
        <v>2020</v>
      </c>
      <c r="F876" t="s">
        <v>5019</v>
      </c>
      <c r="I876" t="s">
        <v>5020</v>
      </c>
      <c r="J876">
        <v>32052195</v>
      </c>
      <c r="K876" t="s">
        <v>5020</v>
      </c>
      <c r="L876">
        <v>724</v>
      </c>
      <c r="M876" t="s">
        <v>5021</v>
      </c>
      <c r="N876" t="s">
        <v>2067</v>
      </c>
    </row>
    <row r="877" spans="1:16" x14ac:dyDescent="0.3">
      <c r="A877" t="s">
        <v>5022</v>
      </c>
      <c r="B877" t="s">
        <v>5023</v>
      </c>
      <c r="C877" t="s">
        <v>5024</v>
      </c>
      <c r="D877">
        <v>2020</v>
      </c>
      <c r="F877" t="s">
        <v>5025</v>
      </c>
      <c r="G877" t="s">
        <v>20</v>
      </c>
      <c r="H877" t="s">
        <v>20</v>
      </c>
      <c r="K877" t="s">
        <v>5026</v>
      </c>
      <c r="L877">
        <v>25</v>
      </c>
      <c r="M877" t="s">
        <v>5027</v>
      </c>
      <c r="N877" t="s">
        <v>5028</v>
      </c>
    </row>
    <row r="878" spans="1:16" x14ac:dyDescent="0.3">
      <c r="A878" t="s">
        <v>5029</v>
      </c>
      <c r="B878" t="s">
        <v>5030</v>
      </c>
      <c r="D878">
        <v>2020</v>
      </c>
      <c r="F878" t="s">
        <v>1625</v>
      </c>
      <c r="G878">
        <v>9</v>
      </c>
      <c r="H878">
        <v>1</v>
      </c>
      <c r="I878" t="s">
        <v>5031</v>
      </c>
      <c r="J878">
        <v>32056509</v>
      </c>
      <c r="K878" t="s">
        <v>5032</v>
      </c>
      <c r="L878">
        <v>64</v>
      </c>
      <c r="M878" t="s">
        <v>5033</v>
      </c>
      <c r="N878" t="s">
        <v>1102</v>
      </c>
    </row>
    <row r="879" spans="1:16" x14ac:dyDescent="0.3">
      <c r="A879" t="s">
        <v>5034</v>
      </c>
      <c r="B879" t="s">
        <v>5035</v>
      </c>
      <c r="C879" t="s">
        <v>5036</v>
      </c>
      <c r="D879">
        <v>2020</v>
      </c>
      <c r="F879" t="s">
        <v>394</v>
      </c>
      <c r="G879">
        <v>94</v>
      </c>
      <c r="H879">
        <v>5</v>
      </c>
      <c r="I879" t="s">
        <v>5037</v>
      </c>
      <c r="K879" t="s">
        <v>4738</v>
      </c>
      <c r="L879">
        <v>19</v>
      </c>
      <c r="M879" t="s">
        <v>5038</v>
      </c>
      <c r="N879" t="s">
        <v>1405</v>
      </c>
    </row>
    <row r="880" spans="1:16" x14ac:dyDescent="0.3">
      <c r="A880" t="s">
        <v>5039</v>
      </c>
      <c r="B880" t="s">
        <v>5040</v>
      </c>
      <c r="D880">
        <v>2020</v>
      </c>
      <c r="F880" t="s">
        <v>1606</v>
      </c>
      <c r="G880">
        <v>58</v>
      </c>
      <c r="H880">
        <v>0</v>
      </c>
      <c r="I880" t="s">
        <v>436</v>
      </c>
      <c r="J880">
        <v>32065520</v>
      </c>
      <c r="K880" t="s">
        <v>5041</v>
      </c>
      <c r="L880">
        <v>803</v>
      </c>
      <c r="M880" t="s">
        <v>5042</v>
      </c>
      <c r="N880" t="s">
        <v>4052</v>
      </c>
      <c r="O880" t="s">
        <v>5043</v>
      </c>
      <c r="P880" t="s">
        <v>682</v>
      </c>
    </row>
    <row r="881" spans="1:16" x14ac:dyDescent="0.3">
      <c r="A881" t="s">
        <v>5044</v>
      </c>
      <c r="B881" t="s">
        <v>5045</v>
      </c>
      <c r="C881" t="s">
        <v>5046</v>
      </c>
      <c r="D881">
        <v>2020</v>
      </c>
      <c r="F881" t="s">
        <v>523</v>
      </c>
      <c r="I881" t="s">
        <v>5047</v>
      </c>
      <c r="J881">
        <v>32056397</v>
      </c>
      <c r="K881" t="s">
        <v>5047</v>
      </c>
      <c r="L881">
        <v>62</v>
      </c>
      <c r="M881" t="s">
        <v>5048</v>
      </c>
      <c r="N881" t="s">
        <v>208</v>
      </c>
    </row>
    <row r="882" spans="1:16" x14ac:dyDescent="0.3">
      <c r="A882" t="s">
        <v>5049</v>
      </c>
      <c r="B882" t="s">
        <v>5050</v>
      </c>
      <c r="C882" t="s">
        <v>5051</v>
      </c>
      <c r="D882">
        <v>2020</v>
      </c>
      <c r="F882" t="s">
        <v>81</v>
      </c>
      <c r="G882">
        <v>25</v>
      </c>
      <c r="H882">
        <v>6</v>
      </c>
      <c r="K882" t="s">
        <v>5052</v>
      </c>
      <c r="L882">
        <v>704</v>
      </c>
      <c r="M882" t="s">
        <v>5053</v>
      </c>
      <c r="N882" t="s">
        <v>5054</v>
      </c>
    </row>
    <row r="883" spans="1:16" x14ac:dyDescent="0.3">
      <c r="A883" t="s">
        <v>5055</v>
      </c>
      <c r="B883" t="s">
        <v>5056</v>
      </c>
      <c r="D883">
        <v>2020</v>
      </c>
      <c r="F883" t="s">
        <v>183</v>
      </c>
      <c r="K883" t="s">
        <v>5057</v>
      </c>
      <c r="L883">
        <v>745</v>
      </c>
      <c r="M883" t="s">
        <v>5058</v>
      </c>
      <c r="N883" t="s">
        <v>5059</v>
      </c>
    </row>
    <row r="884" spans="1:16" x14ac:dyDescent="0.3">
      <c r="A884" t="s">
        <v>3479</v>
      </c>
      <c r="B884" t="s">
        <v>5060</v>
      </c>
      <c r="D884">
        <v>2020</v>
      </c>
      <c r="F884" t="s">
        <v>5061</v>
      </c>
      <c r="G884">
        <v>58</v>
      </c>
      <c r="H884">
        <v>0</v>
      </c>
      <c r="I884" t="s">
        <v>5062</v>
      </c>
      <c r="L884">
        <v>19</v>
      </c>
      <c r="M884" t="s">
        <v>5063</v>
      </c>
      <c r="N884" t="s">
        <v>1346</v>
      </c>
      <c r="P884" t="s">
        <v>682</v>
      </c>
    </row>
    <row r="885" spans="1:16" x14ac:dyDescent="0.3">
      <c r="A885" t="s">
        <v>5064</v>
      </c>
      <c r="B885" t="s">
        <v>5065</v>
      </c>
      <c r="C885" t="s">
        <v>5066</v>
      </c>
      <c r="D885">
        <v>2020</v>
      </c>
      <c r="F885" t="s">
        <v>1083</v>
      </c>
      <c r="G885">
        <v>58</v>
      </c>
      <c r="H885">
        <v>0</v>
      </c>
      <c r="I885" t="s">
        <v>770</v>
      </c>
      <c r="J885">
        <v>32066206</v>
      </c>
      <c r="K885" t="s">
        <v>5067</v>
      </c>
      <c r="L885">
        <v>10</v>
      </c>
      <c r="M885" t="s">
        <v>5068</v>
      </c>
      <c r="N885" t="s">
        <v>5069</v>
      </c>
      <c r="P885" t="s">
        <v>682</v>
      </c>
    </row>
    <row r="886" spans="1:16" x14ac:dyDescent="0.3">
      <c r="A886" t="s">
        <v>5070</v>
      </c>
      <c r="B886" t="s">
        <v>5071</v>
      </c>
      <c r="C886" t="s">
        <v>5072</v>
      </c>
      <c r="D886">
        <v>2020</v>
      </c>
      <c r="F886" t="s">
        <v>5073</v>
      </c>
      <c r="G886">
        <v>4</v>
      </c>
      <c r="H886">
        <v>1</v>
      </c>
      <c r="I886" t="s">
        <v>5074</v>
      </c>
      <c r="K886" t="s">
        <v>5075</v>
      </c>
      <c r="L886">
        <v>69</v>
      </c>
      <c r="M886" t="s">
        <v>5076</v>
      </c>
      <c r="N886" t="s">
        <v>5077</v>
      </c>
      <c r="O886" t="s">
        <v>5078</v>
      </c>
      <c r="P886" t="s">
        <v>682</v>
      </c>
    </row>
    <row r="887" spans="1:16" x14ac:dyDescent="0.3">
      <c r="A887" t="s">
        <v>5079</v>
      </c>
      <c r="B887" t="s">
        <v>5080</v>
      </c>
      <c r="D887">
        <v>2020</v>
      </c>
      <c r="F887" t="s">
        <v>5061</v>
      </c>
      <c r="G887">
        <v>58</v>
      </c>
      <c r="H887">
        <v>0</v>
      </c>
      <c r="I887" t="s">
        <v>481</v>
      </c>
      <c r="L887">
        <v>22</v>
      </c>
      <c r="M887" t="s">
        <v>5081</v>
      </c>
      <c r="N887" t="s">
        <v>596</v>
      </c>
      <c r="P887" t="s">
        <v>682</v>
      </c>
    </row>
    <row r="888" spans="1:16" x14ac:dyDescent="0.3">
      <c r="A888" t="s">
        <v>5082</v>
      </c>
      <c r="B888" t="s">
        <v>5083</v>
      </c>
      <c r="D888">
        <v>2020</v>
      </c>
      <c r="F888" t="s">
        <v>183</v>
      </c>
      <c r="K888" t="s">
        <v>5084</v>
      </c>
      <c r="L888">
        <v>675</v>
      </c>
      <c r="M888" t="s">
        <v>5085</v>
      </c>
      <c r="N888" t="s">
        <v>556</v>
      </c>
      <c r="P888" t="s">
        <v>119</v>
      </c>
    </row>
    <row r="889" spans="1:16" x14ac:dyDescent="0.3">
      <c r="A889" t="s">
        <v>5086</v>
      </c>
      <c r="B889" t="s">
        <v>5087</v>
      </c>
      <c r="C889" t="s">
        <v>5088</v>
      </c>
      <c r="D889">
        <v>2020</v>
      </c>
      <c r="F889" t="s">
        <v>5089</v>
      </c>
      <c r="I889" t="s">
        <v>5090</v>
      </c>
      <c r="J889">
        <v>32049687</v>
      </c>
      <c r="K889" t="s">
        <v>5090</v>
      </c>
      <c r="L889">
        <v>648</v>
      </c>
      <c r="M889" t="s">
        <v>5091</v>
      </c>
      <c r="N889" t="s">
        <v>576</v>
      </c>
      <c r="P889" t="s">
        <v>277</v>
      </c>
    </row>
    <row r="890" spans="1:16" x14ac:dyDescent="0.3">
      <c r="A890" t="s">
        <v>5092</v>
      </c>
      <c r="B890" t="s">
        <v>5093</v>
      </c>
      <c r="C890" t="s">
        <v>5094</v>
      </c>
      <c r="D890">
        <v>2020</v>
      </c>
      <c r="F890" t="s">
        <v>358</v>
      </c>
      <c r="I890" t="s">
        <v>5095</v>
      </c>
      <c r="J890">
        <v>32049601</v>
      </c>
      <c r="K890" t="s">
        <v>5096</v>
      </c>
      <c r="L890">
        <v>650</v>
      </c>
      <c r="M890" t="s">
        <v>5097</v>
      </c>
      <c r="N890" t="s">
        <v>39</v>
      </c>
      <c r="P890" t="s">
        <v>32</v>
      </c>
    </row>
    <row r="891" spans="1:16" x14ac:dyDescent="0.3">
      <c r="A891" t="s">
        <v>5098</v>
      </c>
      <c r="B891" t="s">
        <v>5099</v>
      </c>
      <c r="C891" t="s">
        <v>5100</v>
      </c>
      <c r="D891">
        <v>2020</v>
      </c>
      <c r="F891" t="s">
        <v>5101</v>
      </c>
      <c r="I891" s="1">
        <v>43831</v>
      </c>
      <c r="K891" t="s">
        <v>5102</v>
      </c>
      <c r="L891">
        <v>626</v>
      </c>
      <c r="M891" t="s">
        <v>5103</v>
      </c>
      <c r="N891" t="s">
        <v>5104</v>
      </c>
      <c r="P891" t="s">
        <v>5105</v>
      </c>
    </row>
    <row r="892" spans="1:16" x14ac:dyDescent="0.3">
      <c r="A892" t="s">
        <v>5106</v>
      </c>
      <c r="B892" t="s">
        <v>5107</v>
      </c>
      <c r="C892" t="s">
        <v>5108</v>
      </c>
      <c r="D892">
        <v>2020</v>
      </c>
      <c r="F892" t="s">
        <v>994</v>
      </c>
      <c r="G892">
        <v>43</v>
      </c>
      <c r="H892">
        <v>3</v>
      </c>
      <c r="I892" t="s">
        <v>2714</v>
      </c>
      <c r="J892">
        <v>32048501</v>
      </c>
      <c r="K892" t="s">
        <v>5109</v>
      </c>
      <c r="L892">
        <v>666</v>
      </c>
      <c r="M892" t="s">
        <v>5110</v>
      </c>
      <c r="N892" t="s">
        <v>569</v>
      </c>
      <c r="P892" t="s">
        <v>113</v>
      </c>
    </row>
    <row r="893" spans="1:16" x14ac:dyDescent="0.3">
      <c r="A893" t="s">
        <v>5111</v>
      </c>
      <c r="B893" t="s">
        <v>5112</v>
      </c>
      <c r="D893">
        <v>2020</v>
      </c>
      <c r="F893" t="s">
        <v>1225</v>
      </c>
      <c r="K893" t="s">
        <v>5113</v>
      </c>
      <c r="L893">
        <v>506</v>
      </c>
      <c r="M893" t="s">
        <v>5114</v>
      </c>
      <c r="N893" t="s">
        <v>227</v>
      </c>
      <c r="P893" t="s">
        <v>142</v>
      </c>
    </row>
    <row r="894" spans="1:16" x14ac:dyDescent="0.3">
      <c r="A894" t="s">
        <v>5115</v>
      </c>
      <c r="B894" t="s">
        <v>3529</v>
      </c>
      <c r="C894" t="s">
        <v>5116</v>
      </c>
      <c r="D894">
        <v>2020</v>
      </c>
      <c r="F894" t="s">
        <v>625</v>
      </c>
      <c r="G894">
        <v>368</v>
      </c>
      <c r="I894" t="s">
        <v>5117</v>
      </c>
      <c r="K894" t="s">
        <v>5118</v>
      </c>
      <c r="L894">
        <v>488</v>
      </c>
      <c r="M894" t="s">
        <v>5119</v>
      </c>
      <c r="N894" t="s">
        <v>3534</v>
      </c>
      <c r="P894" t="s">
        <v>119</v>
      </c>
    </row>
    <row r="895" spans="1:16" x14ac:dyDescent="0.3">
      <c r="A895" t="s">
        <v>5120</v>
      </c>
      <c r="B895" t="s">
        <v>5121</v>
      </c>
      <c r="D895">
        <v>2020</v>
      </c>
      <c r="F895" t="s">
        <v>183</v>
      </c>
      <c r="K895" t="s">
        <v>5122</v>
      </c>
      <c r="L895">
        <v>511</v>
      </c>
      <c r="M895" t="s">
        <v>5123</v>
      </c>
      <c r="N895" t="s">
        <v>5124</v>
      </c>
      <c r="P895" t="s">
        <v>277</v>
      </c>
    </row>
    <row r="896" spans="1:16" x14ac:dyDescent="0.3">
      <c r="A896" t="s">
        <v>5125</v>
      </c>
      <c r="B896" t="s">
        <v>5126</v>
      </c>
      <c r="D896">
        <v>2020</v>
      </c>
      <c r="F896" t="s">
        <v>1367</v>
      </c>
      <c r="G896">
        <v>100</v>
      </c>
      <c r="H896">
        <v>0</v>
      </c>
      <c r="I896" t="s">
        <v>488</v>
      </c>
      <c r="J896">
        <v>32072795</v>
      </c>
      <c r="K896" t="s">
        <v>5127</v>
      </c>
      <c r="L896">
        <v>12</v>
      </c>
      <c r="M896" t="s">
        <v>5128</v>
      </c>
      <c r="N896" t="s">
        <v>1346</v>
      </c>
      <c r="P896" t="s">
        <v>2896</v>
      </c>
    </row>
    <row r="897" spans="1:16" x14ac:dyDescent="0.3">
      <c r="A897" t="s">
        <v>5129</v>
      </c>
      <c r="B897" t="s">
        <v>5130</v>
      </c>
      <c r="D897">
        <v>2020</v>
      </c>
      <c r="F897" t="s">
        <v>5131</v>
      </c>
      <c r="K897" t="s">
        <v>5132</v>
      </c>
      <c r="L897">
        <v>40</v>
      </c>
      <c r="M897" t="s">
        <v>5133</v>
      </c>
      <c r="N897" t="s">
        <v>5134</v>
      </c>
      <c r="P897" t="s">
        <v>4058</v>
      </c>
    </row>
    <row r="898" spans="1:16" x14ac:dyDescent="0.3">
      <c r="A898" t="s">
        <v>5135</v>
      </c>
      <c r="B898" t="s">
        <v>5136</v>
      </c>
      <c r="C898" t="s">
        <v>5137</v>
      </c>
      <c r="D898">
        <v>2020</v>
      </c>
      <c r="F898" t="s">
        <v>625</v>
      </c>
      <c r="G898">
        <v>368</v>
      </c>
      <c r="I898" t="s">
        <v>5138</v>
      </c>
      <c r="K898" t="s">
        <v>5139</v>
      </c>
      <c r="L898">
        <v>63</v>
      </c>
      <c r="M898" t="s">
        <v>5140</v>
      </c>
      <c r="N898" t="s">
        <v>31</v>
      </c>
      <c r="P898" t="s">
        <v>32</v>
      </c>
    </row>
    <row r="899" spans="1:16" x14ac:dyDescent="0.3">
      <c r="A899" t="s">
        <v>2693</v>
      </c>
      <c r="B899" t="s">
        <v>5141</v>
      </c>
      <c r="D899">
        <v>2020</v>
      </c>
      <c r="F899" t="s">
        <v>88</v>
      </c>
      <c r="K899" t="s">
        <v>5142</v>
      </c>
      <c r="L899">
        <v>50</v>
      </c>
      <c r="M899" t="s">
        <v>5143</v>
      </c>
      <c r="N899" t="s">
        <v>31</v>
      </c>
      <c r="P899" t="s">
        <v>55</v>
      </c>
    </row>
    <row r="900" spans="1:16" x14ac:dyDescent="0.3">
      <c r="A900" t="s">
        <v>5144</v>
      </c>
      <c r="B900" t="s">
        <v>551</v>
      </c>
      <c r="C900" t="s">
        <v>5145</v>
      </c>
      <c r="D900">
        <v>2020</v>
      </c>
      <c r="F900" t="s">
        <v>19</v>
      </c>
      <c r="G900">
        <v>92</v>
      </c>
      <c r="H900">
        <v>4</v>
      </c>
      <c r="I900" t="s">
        <v>553</v>
      </c>
      <c r="K900" t="s">
        <v>1422</v>
      </c>
      <c r="L900">
        <v>75</v>
      </c>
      <c r="M900" t="s">
        <v>5146</v>
      </c>
      <c r="N900" t="s">
        <v>556</v>
      </c>
      <c r="P900" t="s">
        <v>55</v>
      </c>
    </row>
    <row r="901" spans="1:16" x14ac:dyDescent="0.3">
      <c r="A901" t="s">
        <v>5147</v>
      </c>
      <c r="B901" t="s">
        <v>5148</v>
      </c>
      <c r="C901" t="s">
        <v>5149</v>
      </c>
      <c r="D901">
        <v>2020</v>
      </c>
      <c r="F901" t="s">
        <v>4094</v>
      </c>
      <c r="G901">
        <v>13</v>
      </c>
      <c r="H901">
        <v>2</v>
      </c>
      <c r="I901">
        <v>36</v>
      </c>
      <c r="J901" t="s">
        <v>5150</v>
      </c>
      <c r="L901">
        <v>71</v>
      </c>
      <c r="M901" t="s">
        <v>5151</v>
      </c>
      <c r="N901" t="s">
        <v>556</v>
      </c>
      <c r="P901" t="s">
        <v>2175</v>
      </c>
    </row>
    <row r="902" spans="1:16" x14ac:dyDescent="0.3">
      <c r="A902" t="s">
        <v>5152</v>
      </c>
      <c r="B902" t="s">
        <v>5153</v>
      </c>
      <c r="C902" t="s">
        <v>5154</v>
      </c>
      <c r="D902">
        <v>2020</v>
      </c>
      <c r="F902" t="s">
        <v>625</v>
      </c>
      <c r="G902">
        <v>368</v>
      </c>
      <c r="I902" t="s">
        <v>5155</v>
      </c>
      <c r="K902" t="s">
        <v>5156</v>
      </c>
      <c r="L902">
        <v>61</v>
      </c>
      <c r="M902" t="s">
        <v>5157</v>
      </c>
      <c r="N902" t="s">
        <v>5158</v>
      </c>
      <c r="P902" t="s">
        <v>3318</v>
      </c>
    </row>
    <row r="903" spans="1:16" x14ac:dyDescent="0.3">
      <c r="A903" t="s">
        <v>5159</v>
      </c>
      <c r="B903" t="s">
        <v>5160</v>
      </c>
      <c r="D903">
        <v>2020</v>
      </c>
      <c r="F903" t="s">
        <v>4408</v>
      </c>
      <c r="G903">
        <v>56</v>
      </c>
      <c r="H903">
        <v>0</v>
      </c>
      <c r="I903" t="s">
        <v>770</v>
      </c>
      <c r="J903">
        <v>32061202</v>
      </c>
      <c r="K903" t="s">
        <v>5161</v>
      </c>
      <c r="L903">
        <v>69</v>
      </c>
      <c r="M903" t="s">
        <v>5162</v>
      </c>
      <c r="N903" t="s">
        <v>5163</v>
      </c>
      <c r="O903" t="s">
        <v>5164</v>
      </c>
      <c r="P903" t="s">
        <v>682</v>
      </c>
    </row>
    <row r="904" spans="1:16" x14ac:dyDescent="0.3">
      <c r="A904" t="s">
        <v>5165</v>
      </c>
      <c r="B904" t="s">
        <v>5166</v>
      </c>
      <c r="D904">
        <v>2020</v>
      </c>
      <c r="I904" s="1">
        <v>44114</v>
      </c>
      <c r="L904">
        <v>6</v>
      </c>
      <c r="M904" t="s">
        <v>5167</v>
      </c>
      <c r="N904" t="s">
        <v>5168</v>
      </c>
      <c r="P904" t="s">
        <v>682</v>
      </c>
    </row>
    <row r="905" spans="1:16" x14ac:dyDescent="0.3">
      <c r="A905" t="s">
        <v>5169</v>
      </c>
      <c r="B905" t="s">
        <v>4150</v>
      </c>
      <c r="C905" t="s">
        <v>4151</v>
      </c>
      <c r="D905">
        <v>2020</v>
      </c>
      <c r="I905" t="s">
        <v>4152</v>
      </c>
      <c r="L905">
        <v>13</v>
      </c>
      <c r="M905" t="s">
        <v>5170</v>
      </c>
      <c r="N905" t="s">
        <v>4154</v>
      </c>
      <c r="P905" t="s">
        <v>682</v>
      </c>
    </row>
    <row r="906" spans="1:16" x14ac:dyDescent="0.3">
      <c r="A906" t="s">
        <v>5171</v>
      </c>
      <c r="B906" t="s">
        <v>5172</v>
      </c>
      <c r="C906" t="s">
        <v>5173</v>
      </c>
      <c r="D906">
        <v>2020</v>
      </c>
      <c r="F906" t="s">
        <v>5174</v>
      </c>
      <c r="G906">
        <v>35</v>
      </c>
      <c r="H906">
        <v>4</v>
      </c>
      <c r="I906" t="s">
        <v>5175</v>
      </c>
      <c r="L906">
        <v>6</v>
      </c>
      <c r="M906" t="s">
        <v>5176</v>
      </c>
      <c r="N906" t="s">
        <v>5177</v>
      </c>
      <c r="O906" t="s">
        <v>5178</v>
      </c>
      <c r="P906" t="s">
        <v>682</v>
      </c>
    </row>
    <row r="907" spans="1:16" x14ac:dyDescent="0.3">
      <c r="A907" t="s">
        <v>5179</v>
      </c>
      <c r="B907" t="s">
        <v>2595</v>
      </c>
      <c r="C907" t="s">
        <v>5180</v>
      </c>
      <c r="D907">
        <v>2020</v>
      </c>
      <c r="F907" t="s">
        <v>2403</v>
      </c>
      <c r="G907">
        <v>245</v>
      </c>
      <c r="H907">
        <v>3269</v>
      </c>
      <c r="I907">
        <v>7</v>
      </c>
      <c r="K907" t="s">
        <v>5181</v>
      </c>
      <c r="L907">
        <v>29</v>
      </c>
      <c r="M907" t="s">
        <v>5182</v>
      </c>
      <c r="N907" t="s">
        <v>2599</v>
      </c>
      <c r="P907" t="s">
        <v>682</v>
      </c>
    </row>
    <row r="908" spans="1:16" x14ac:dyDescent="0.3">
      <c r="A908" t="s">
        <v>5183</v>
      </c>
      <c r="B908" t="s">
        <v>2595</v>
      </c>
      <c r="D908">
        <v>2020</v>
      </c>
      <c r="F908" t="s">
        <v>2403</v>
      </c>
      <c r="G908">
        <v>245</v>
      </c>
      <c r="H908">
        <v>3269</v>
      </c>
      <c r="I908">
        <v>9</v>
      </c>
      <c r="K908" t="s">
        <v>5184</v>
      </c>
      <c r="L908">
        <v>53</v>
      </c>
      <c r="M908" t="s">
        <v>5185</v>
      </c>
      <c r="N908" t="s">
        <v>2599</v>
      </c>
      <c r="P908" t="s">
        <v>682</v>
      </c>
    </row>
    <row r="909" spans="1:16" x14ac:dyDescent="0.3">
      <c r="A909" t="s">
        <v>5186</v>
      </c>
      <c r="B909" t="s">
        <v>5187</v>
      </c>
      <c r="D909">
        <v>2020</v>
      </c>
      <c r="F909" t="s">
        <v>5188</v>
      </c>
      <c r="K909" t="s">
        <v>5189</v>
      </c>
      <c r="L909">
        <v>45</v>
      </c>
      <c r="M909" t="s">
        <v>5190</v>
      </c>
      <c r="N909" t="s">
        <v>1845</v>
      </c>
      <c r="P909" t="s">
        <v>682</v>
      </c>
    </row>
    <row r="910" spans="1:16" x14ac:dyDescent="0.3">
      <c r="A910" t="s">
        <v>5191</v>
      </c>
      <c r="B910" t="s">
        <v>5192</v>
      </c>
      <c r="D910">
        <v>2020</v>
      </c>
      <c r="F910" t="s">
        <v>1426</v>
      </c>
      <c r="G910">
        <v>41</v>
      </c>
      <c r="H910">
        <v>3</v>
      </c>
      <c r="I910" t="s">
        <v>5193</v>
      </c>
      <c r="J910">
        <v>32061201</v>
      </c>
      <c r="K910" t="s">
        <v>5194</v>
      </c>
      <c r="L910">
        <v>70</v>
      </c>
      <c r="M910" t="s">
        <v>5195</v>
      </c>
      <c r="N910" t="s">
        <v>5196</v>
      </c>
      <c r="O910" t="s">
        <v>5197</v>
      </c>
      <c r="P910" t="s">
        <v>682</v>
      </c>
    </row>
    <row r="911" spans="1:16" x14ac:dyDescent="0.3">
      <c r="A911" t="s">
        <v>5198</v>
      </c>
      <c r="B911" t="s">
        <v>5199</v>
      </c>
      <c r="D911">
        <v>2020</v>
      </c>
      <c r="F911" t="s">
        <v>4449</v>
      </c>
      <c r="K911" t="s">
        <v>5200</v>
      </c>
      <c r="L911">
        <v>30</v>
      </c>
      <c r="M911" t="s">
        <v>5201</v>
      </c>
      <c r="N911" t="s">
        <v>5202</v>
      </c>
      <c r="P911" t="s">
        <v>682</v>
      </c>
    </row>
    <row r="912" spans="1:16" x14ac:dyDescent="0.3">
      <c r="A912" t="s">
        <v>5203</v>
      </c>
      <c r="B912" t="s">
        <v>5204</v>
      </c>
      <c r="C912" t="s">
        <v>5205</v>
      </c>
      <c r="D912">
        <v>2020</v>
      </c>
      <c r="F912" t="s">
        <v>994</v>
      </c>
      <c r="G912">
        <v>43</v>
      </c>
      <c r="H912">
        <v>0</v>
      </c>
      <c r="I912" t="s">
        <v>5206</v>
      </c>
      <c r="J912">
        <v>32061199</v>
      </c>
      <c r="K912" t="s">
        <v>5207</v>
      </c>
      <c r="L912">
        <v>81</v>
      </c>
      <c r="M912" t="s">
        <v>5208</v>
      </c>
      <c r="N912" t="s">
        <v>5209</v>
      </c>
    </row>
    <row r="913" spans="1:16" x14ac:dyDescent="0.3">
      <c r="A913" t="s">
        <v>5210</v>
      </c>
      <c r="B913" t="s">
        <v>4465</v>
      </c>
      <c r="D913">
        <v>2020</v>
      </c>
      <c r="F913" t="s">
        <v>5211</v>
      </c>
      <c r="G913">
        <v>220</v>
      </c>
      <c r="H913">
        <v>2</v>
      </c>
      <c r="I913" t="s">
        <v>4467</v>
      </c>
      <c r="K913" t="s">
        <v>5212</v>
      </c>
      <c r="L913">
        <v>733</v>
      </c>
      <c r="M913" t="s">
        <v>5213</v>
      </c>
      <c r="N913" t="s">
        <v>4470</v>
      </c>
      <c r="P913" t="s">
        <v>682</v>
      </c>
    </row>
    <row r="914" spans="1:16" x14ac:dyDescent="0.3">
      <c r="A914" t="s">
        <v>5214</v>
      </c>
      <c r="B914" t="s">
        <v>5215</v>
      </c>
      <c r="C914" t="s">
        <v>5216</v>
      </c>
      <c r="D914">
        <v>2020</v>
      </c>
      <c r="F914" t="s">
        <v>19</v>
      </c>
      <c r="G914" t="s">
        <v>20</v>
      </c>
      <c r="H914" t="s">
        <v>20</v>
      </c>
      <c r="K914" t="s">
        <v>5217</v>
      </c>
      <c r="L914">
        <v>767</v>
      </c>
      <c r="M914" t="s">
        <v>5218</v>
      </c>
      <c r="N914" t="s">
        <v>201</v>
      </c>
      <c r="P914" t="s">
        <v>682</v>
      </c>
    </row>
    <row r="915" spans="1:16" x14ac:dyDescent="0.3">
      <c r="A915" t="s">
        <v>5219</v>
      </c>
      <c r="B915" t="s">
        <v>5220</v>
      </c>
      <c r="C915" t="s">
        <v>5221</v>
      </c>
      <c r="F915" t="s">
        <v>183</v>
      </c>
      <c r="K915" t="s">
        <v>5222</v>
      </c>
      <c r="L915">
        <v>156</v>
      </c>
      <c r="M915" t="s">
        <v>5223</v>
      </c>
    </row>
    <row r="916" spans="1:16" x14ac:dyDescent="0.3">
      <c r="A916" t="s">
        <v>5224</v>
      </c>
      <c r="B916" t="s">
        <v>5225</v>
      </c>
      <c r="C916" t="s">
        <v>5226</v>
      </c>
      <c r="H916" t="s">
        <v>5227</v>
      </c>
      <c r="L916">
        <v>76</v>
      </c>
      <c r="M916" t="s">
        <v>5228</v>
      </c>
    </row>
    <row r="917" spans="1:16" x14ac:dyDescent="0.3">
      <c r="A917" t="s">
        <v>5229</v>
      </c>
      <c r="B917" t="s">
        <v>5230</v>
      </c>
      <c r="C917" t="s">
        <v>5231</v>
      </c>
      <c r="D917">
        <v>2020</v>
      </c>
      <c r="F917" t="s">
        <v>5232</v>
      </c>
      <c r="I917">
        <v>197863</v>
      </c>
      <c r="J917">
        <v>31945421</v>
      </c>
      <c r="K917" t="s">
        <v>5233</v>
      </c>
      <c r="L917">
        <v>34</v>
      </c>
      <c r="M917" t="s">
        <v>5234</v>
      </c>
      <c r="N917" t="s">
        <v>5235</v>
      </c>
    </row>
    <row r="918" spans="1:16" x14ac:dyDescent="0.3">
      <c r="A918" t="s">
        <v>5236</v>
      </c>
      <c r="B918" t="s">
        <v>5237</v>
      </c>
      <c r="C918" t="s">
        <v>5238</v>
      </c>
      <c r="F918" t="s">
        <v>183</v>
      </c>
      <c r="K918" t="s">
        <v>5239</v>
      </c>
      <c r="L918">
        <v>9</v>
      </c>
      <c r="M918" t="s">
        <v>5240</v>
      </c>
    </row>
    <row r="919" spans="1:16" x14ac:dyDescent="0.3">
      <c r="A919" t="s">
        <v>5241</v>
      </c>
      <c r="B919" t="s">
        <v>5242</v>
      </c>
      <c r="C919" t="s">
        <v>5243</v>
      </c>
      <c r="D919">
        <v>2020</v>
      </c>
      <c r="F919" t="s">
        <v>3564</v>
      </c>
      <c r="J919">
        <v>31978945</v>
      </c>
      <c r="K919" t="s">
        <v>5244</v>
      </c>
      <c r="L919">
        <v>24</v>
      </c>
      <c r="M919" t="s">
        <v>5245</v>
      </c>
      <c r="N919" t="s">
        <v>1790</v>
      </c>
    </row>
    <row r="920" spans="1:16" x14ac:dyDescent="0.3">
      <c r="A920" t="s">
        <v>5246</v>
      </c>
      <c r="B920" t="s">
        <v>5247</v>
      </c>
      <c r="C920" t="s">
        <v>5248</v>
      </c>
      <c r="D920">
        <v>2020</v>
      </c>
      <c r="F920" t="s">
        <v>1527</v>
      </c>
      <c r="K920" t="s">
        <v>5249</v>
      </c>
      <c r="L920">
        <v>692</v>
      </c>
      <c r="M920" t="s">
        <v>5250</v>
      </c>
      <c r="N920" t="s">
        <v>4791</v>
      </c>
    </row>
    <row r="921" spans="1:16" x14ac:dyDescent="0.3">
      <c r="A921" t="s">
        <v>5251</v>
      </c>
      <c r="B921" t="s">
        <v>5252</v>
      </c>
      <c r="F921" t="s">
        <v>88</v>
      </c>
      <c r="K921" t="s">
        <v>5253</v>
      </c>
      <c r="L921">
        <v>473</v>
      </c>
      <c r="M921" t="s">
        <v>5254</v>
      </c>
    </row>
    <row r="922" spans="1:16" x14ac:dyDescent="0.3">
      <c r="A922" t="s">
        <v>5255</v>
      </c>
      <c r="B922" t="s">
        <v>5256</v>
      </c>
      <c r="C922" t="s">
        <v>5257</v>
      </c>
      <c r="F922" t="s">
        <v>81</v>
      </c>
      <c r="L922">
        <v>583</v>
      </c>
      <c r="M922" t="s">
        <v>5258</v>
      </c>
    </row>
    <row r="923" spans="1:16" x14ac:dyDescent="0.3">
      <c r="A923" t="s">
        <v>5259</v>
      </c>
      <c r="B923" t="s">
        <v>5260</v>
      </c>
      <c r="F923" t="s">
        <v>5261</v>
      </c>
      <c r="K923" t="s">
        <v>5262</v>
      </c>
      <c r="L923">
        <v>474</v>
      </c>
      <c r="M923" t="s">
        <v>5263</v>
      </c>
    </row>
    <row r="924" spans="1:16" x14ac:dyDescent="0.3">
      <c r="A924" t="s">
        <v>5264</v>
      </c>
      <c r="B924" t="s">
        <v>5265</v>
      </c>
      <c r="F924" t="s">
        <v>183</v>
      </c>
      <c r="K924" t="s">
        <v>5266</v>
      </c>
      <c r="L924">
        <v>635</v>
      </c>
      <c r="M924" t="s">
        <v>5267</v>
      </c>
    </row>
    <row r="925" spans="1:16" x14ac:dyDescent="0.3">
      <c r="A925" t="s">
        <v>5268</v>
      </c>
      <c r="B925" t="s">
        <v>5269</v>
      </c>
      <c r="F925" t="s">
        <v>88</v>
      </c>
      <c r="K925" t="s">
        <v>5270</v>
      </c>
      <c r="L925">
        <v>794</v>
      </c>
      <c r="M925" t="s">
        <v>5271</v>
      </c>
    </row>
    <row r="926" spans="1:16" x14ac:dyDescent="0.3">
      <c r="A926" t="s">
        <v>5272</v>
      </c>
      <c r="B926" t="s">
        <v>5273</v>
      </c>
      <c r="F926" t="s">
        <v>183</v>
      </c>
      <c r="K926" t="s">
        <v>5274</v>
      </c>
      <c r="L926">
        <v>793</v>
      </c>
      <c r="M926" t="s">
        <v>5275</v>
      </c>
    </row>
    <row r="927" spans="1:16" x14ac:dyDescent="0.3">
      <c r="A927" t="s">
        <v>5276</v>
      </c>
      <c r="B927" t="s">
        <v>5277</v>
      </c>
      <c r="C927" t="s">
        <v>5278</v>
      </c>
      <c r="D927">
        <v>2020</v>
      </c>
      <c r="F927" t="s">
        <v>1650</v>
      </c>
      <c r="K927" t="s">
        <v>5279</v>
      </c>
      <c r="L927">
        <v>705</v>
      </c>
      <c r="M927" t="s">
        <v>5280</v>
      </c>
      <c r="N927" t="s">
        <v>5281</v>
      </c>
    </row>
    <row r="928" spans="1:16" x14ac:dyDescent="0.3">
      <c r="A928" t="s">
        <v>5282</v>
      </c>
      <c r="B928" t="s">
        <v>5283</v>
      </c>
      <c r="D928">
        <v>2020</v>
      </c>
      <c r="F928" t="s">
        <v>183</v>
      </c>
      <c r="K928" t="s">
        <v>5284</v>
      </c>
      <c r="L928">
        <v>738</v>
      </c>
      <c r="M928" t="s">
        <v>5285</v>
      </c>
      <c r="N928" t="s">
        <v>5286</v>
      </c>
    </row>
    <row r="929" spans="1:16" x14ac:dyDescent="0.3">
      <c r="A929" t="s">
        <v>5287</v>
      </c>
      <c r="B929" t="s">
        <v>5288</v>
      </c>
      <c r="D929">
        <v>2020</v>
      </c>
      <c r="F929" t="s">
        <v>2125</v>
      </c>
      <c r="K929" t="s">
        <v>5289</v>
      </c>
      <c r="L929">
        <v>759</v>
      </c>
      <c r="M929" t="s">
        <v>5290</v>
      </c>
      <c r="N929" t="s">
        <v>5291</v>
      </c>
    </row>
    <row r="930" spans="1:16" x14ac:dyDescent="0.3">
      <c r="A930" t="s">
        <v>5292</v>
      </c>
      <c r="B930" t="s">
        <v>5293</v>
      </c>
      <c r="C930" t="s">
        <v>5294</v>
      </c>
      <c r="D930">
        <v>2020</v>
      </c>
      <c r="F930" t="s">
        <v>5295</v>
      </c>
      <c r="I930">
        <v>112851</v>
      </c>
      <c r="K930" t="s">
        <v>5296</v>
      </c>
      <c r="L930">
        <v>750</v>
      </c>
      <c r="M930" t="s">
        <v>5297</v>
      </c>
      <c r="N930" t="s">
        <v>5298</v>
      </c>
    </row>
    <row r="931" spans="1:16" x14ac:dyDescent="0.3">
      <c r="A931" t="s">
        <v>5299</v>
      </c>
      <c r="B931" t="s">
        <v>5300</v>
      </c>
      <c r="C931" t="s">
        <v>5301</v>
      </c>
      <c r="D931">
        <v>2020</v>
      </c>
      <c r="F931" t="s">
        <v>625</v>
      </c>
      <c r="G931">
        <v>368</v>
      </c>
      <c r="I931" t="s">
        <v>5302</v>
      </c>
      <c r="K931" t="s">
        <v>5303</v>
      </c>
      <c r="L931">
        <v>73</v>
      </c>
      <c r="M931" t="s">
        <v>5304</v>
      </c>
      <c r="N931" t="s">
        <v>5305</v>
      </c>
    </row>
    <row r="932" spans="1:16" x14ac:dyDescent="0.3">
      <c r="A932" t="s">
        <v>5306</v>
      </c>
      <c r="C932" t="s">
        <v>5307</v>
      </c>
      <c r="D932">
        <v>2020</v>
      </c>
      <c r="F932" t="s">
        <v>5308</v>
      </c>
      <c r="G932">
        <v>41</v>
      </c>
      <c r="H932">
        <v>2</v>
      </c>
      <c r="I932" t="s">
        <v>4496</v>
      </c>
      <c r="K932" t="s">
        <v>4497</v>
      </c>
      <c r="L932">
        <v>771</v>
      </c>
      <c r="M932" t="s">
        <v>5309</v>
      </c>
      <c r="P932" t="s">
        <v>682</v>
      </c>
    </row>
    <row r="933" spans="1:16" x14ac:dyDescent="0.3">
      <c r="A933" t="s">
        <v>5310</v>
      </c>
      <c r="D933">
        <v>2020</v>
      </c>
      <c r="F933" t="s">
        <v>183</v>
      </c>
      <c r="G933">
        <v>395</v>
      </c>
      <c r="H933">
        <v>10223</v>
      </c>
      <c r="I933">
        <v>496</v>
      </c>
      <c r="K933" t="s">
        <v>4800</v>
      </c>
      <c r="L933">
        <v>23</v>
      </c>
      <c r="M933" t="s">
        <v>5311</v>
      </c>
      <c r="O933" t="s">
        <v>5312</v>
      </c>
      <c r="P933" t="s">
        <v>682</v>
      </c>
    </row>
    <row r="934" spans="1:16" x14ac:dyDescent="0.3">
      <c r="A934" t="s">
        <v>5313</v>
      </c>
      <c r="B934" t="s">
        <v>5314</v>
      </c>
      <c r="C934" t="s">
        <v>5315</v>
      </c>
      <c r="D934">
        <v>2020</v>
      </c>
      <c r="F934" t="s">
        <v>955</v>
      </c>
      <c r="G934">
        <v>9</v>
      </c>
      <c r="H934">
        <v>2</v>
      </c>
      <c r="K934" t="s">
        <v>5316</v>
      </c>
      <c r="L934">
        <v>20</v>
      </c>
      <c r="M934" t="s">
        <v>5317</v>
      </c>
      <c r="N934" t="s">
        <v>5318</v>
      </c>
    </row>
    <row r="935" spans="1:16" x14ac:dyDescent="0.3">
      <c r="A935" t="s">
        <v>5319</v>
      </c>
      <c r="C935" t="s">
        <v>5320</v>
      </c>
      <c r="D935">
        <v>2020</v>
      </c>
      <c r="F935" t="s">
        <v>183</v>
      </c>
      <c r="G935">
        <v>395</v>
      </c>
      <c r="H935">
        <v>10223</v>
      </c>
      <c r="I935">
        <v>496</v>
      </c>
      <c r="K935" t="s">
        <v>5321</v>
      </c>
      <c r="L935">
        <v>100</v>
      </c>
      <c r="M935" t="s">
        <v>5322</v>
      </c>
    </row>
    <row r="936" spans="1:16" x14ac:dyDescent="0.3">
      <c r="A936" t="s">
        <v>5323</v>
      </c>
      <c r="C936" t="s">
        <v>5324</v>
      </c>
      <c r="D936">
        <v>2020</v>
      </c>
      <c r="F936" t="s">
        <v>183</v>
      </c>
      <c r="G936">
        <v>395</v>
      </c>
      <c r="H936">
        <v>10223</v>
      </c>
      <c r="I936">
        <v>496</v>
      </c>
      <c r="K936" t="s">
        <v>5325</v>
      </c>
      <c r="L936">
        <v>111</v>
      </c>
      <c r="M936" t="s">
        <v>5326</v>
      </c>
    </row>
    <row r="937" spans="1:16" x14ac:dyDescent="0.3">
      <c r="A937" t="s">
        <v>5327</v>
      </c>
      <c r="B937" t="s">
        <v>5328</v>
      </c>
      <c r="F937" t="s">
        <v>183</v>
      </c>
      <c r="K937" t="s">
        <v>5329</v>
      </c>
      <c r="L937">
        <v>10</v>
      </c>
      <c r="M937" t="s">
        <v>5330</v>
      </c>
    </row>
    <row r="938" spans="1:16" x14ac:dyDescent="0.3">
      <c r="A938" t="s">
        <v>5331</v>
      </c>
      <c r="B938" t="s">
        <v>5328</v>
      </c>
      <c r="D938">
        <v>2020</v>
      </c>
      <c r="F938" t="s">
        <v>183</v>
      </c>
      <c r="K938" t="s">
        <v>5332</v>
      </c>
      <c r="L938">
        <v>27</v>
      </c>
      <c r="M938" t="s">
        <v>5333</v>
      </c>
      <c r="N938" t="s">
        <v>5334</v>
      </c>
    </row>
    <row r="939" spans="1:16" x14ac:dyDescent="0.3">
      <c r="A939" t="s">
        <v>5335</v>
      </c>
      <c r="B939" t="s">
        <v>1507</v>
      </c>
      <c r="C939" t="s">
        <v>5336</v>
      </c>
      <c r="D939">
        <v>2020</v>
      </c>
      <c r="F939" t="s">
        <v>625</v>
      </c>
      <c r="G939">
        <v>368</v>
      </c>
      <c r="I939" t="s">
        <v>5337</v>
      </c>
      <c r="K939" t="s">
        <v>5338</v>
      </c>
      <c r="L939">
        <v>22</v>
      </c>
      <c r="M939" t="s">
        <v>5339</v>
      </c>
      <c r="N939" t="s">
        <v>1512</v>
      </c>
    </row>
    <row r="940" spans="1:16" x14ac:dyDescent="0.3">
      <c r="A940" t="s">
        <v>5340</v>
      </c>
      <c r="B940" t="s">
        <v>5341</v>
      </c>
      <c r="C940" t="s">
        <v>5342</v>
      </c>
      <c r="D940">
        <v>2020</v>
      </c>
      <c r="F940" t="s">
        <v>994</v>
      </c>
      <c r="G940">
        <v>43</v>
      </c>
      <c r="H940">
        <v>0</v>
      </c>
      <c r="I940" t="s">
        <v>5343</v>
      </c>
      <c r="J940">
        <v>32061066</v>
      </c>
      <c r="K940" t="s">
        <v>5344</v>
      </c>
      <c r="L940">
        <v>79</v>
      </c>
      <c r="M940" t="s">
        <v>5345</v>
      </c>
      <c r="N940" t="s">
        <v>1346</v>
      </c>
    </row>
    <row r="941" spans="1:16" x14ac:dyDescent="0.3">
      <c r="A941" t="s">
        <v>5346</v>
      </c>
      <c r="B941" t="s">
        <v>5347</v>
      </c>
      <c r="D941">
        <v>2020</v>
      </c>
      <c r="F941" t="s">
        <v>28</v>
      </c>
      <c r="K941" t="s">
        <v>5348</v>
      </c>
      <c r="L941">
        <v>763</v>
      </c>
      <c r="M941" t="s">
        <v>5349</v>
      </c>
      <c r="N941" t="s">
        <v>31</v>
      </c>
    </row>
    <row r="942" spans="1:16" x14ac:dyDescent="0.3">
      <c r="A942" t="s">
        <v>5350</v>
      </c>
      <c r="B942" t="s">
        <v>2625</v>
      </c>
      <c r="C942" t="s">
        <v>5351</v>
      </c>
      <c r="D942">
        <v>2020</v>
      </c>
      <c r="F942" t="s">
        <v>2626</v>
      </c>
      <c r="G942">
        <v>35</v>
      </c>
      <c r="H942">
        <v>6</v>
      </c>
      <c r="L942">
        <v>703</v>
      </c>
      <c r="M942" t="s">
        <v>5352</v>
      </c>
      <c r="N942" t="s">
        <v>2630</v>
      </c>
    </row>
    <row r="943" spans="1:16" x14ac:dyDescent="0.3">
      <c r="A943" t="s">
        <v>5353</v>
      </c>
      <c r="B943" t="s">
        <v>1613</v>
      </c>
      <c r="D943">
        <v>2020</v>
      </c>
      <c r="F943" t="s">
        <v>183</v>
      </c>
      <c r="G943">
        <v>395</v>
      </c>
      <c r="H943">
        <v>10223</v>
      </c>
      <c r="I943">
        <v>496</v>
      </c>
      <c r="K943" t="s">
        <v>5354</v>
      </c>
      <c r="L943">
        <v>747</v>
      </c>
      <c r="M943" t="s">
        <v>5355</v>
      </c>
      <c r="N943" t="s">
        <v>5356</v>
      </c>
      <c r="O943" t="s">
        <v>5357</v>
      </c>
    </row>
    <row r="944" spans="1:16" x14ac:dyDescent="0.3">
      <c r="A944" t="s">
        <v>5358</v>
      </c>
      <c r="B944" t="s">
        <v>5359</v>
      </c>
      <c r="C944" t="s">
        <v>5360</v>
      </c>
      <c r="D944">
        <v>2020</v>
      </c>
      <c r="F944" t="s">
        <v>358</v>
      </c>
      <c r="I944" t="s">
        <v>5361</v>
      </c>
      <c r="J944">
        <v>32053470</v>
      </c>
      <c r="K944" t="s">
        <v>5362</v>
      </c>
      <c r="L944">
        <v>713</v>
      </c>
      <c r="M944" t="s">
        <v>5363</v>
      </c>
      <c r="N944" t="s">
        <v>1193</v>
      </c>
    </row>
    <row r="945" spans="1:16" x14ac:dyDescent="0.3">
      <c r="A945" t="s">
        <v>5364</v>
      </c>
      <c r="B945" t="s">
        <v>5365</v>
      </c>
      <c r="C945" t="s">
        <v>5366</v>
      </c>
      <c r="D945">
        <v>2020</v>
      </c>
      <c r="F945" t="s">
        <v>4899</v>
      </c>
      <c r="G945">
        <v>22</v>
      </c>
      <c r="H945">
        <v>2</v>
      </c>
      <c r="I945" t="s">
        <v>5367</v>
      </c>
      <c r="J945">
        <v>32051073</v>
      </c>
      <c r="L945">
        <v>728</v>
      </c>
      <c r="M945" t="s">
        <v>5368</v>
      </c>
      <c r="N945" t="s">
        <v>5369</v>
      </c>
      <c r="P945" t="s">
        <v>682</v>
      </c>
    </row>
    <row r="946" spans="1:16" x14ac:dyDescent="0.3">
      <c r="A946" t="s">
        <v>5370</v>
      </c>
      <c r="B946" t="s">
        <v>5371</v>
      </c>
      <c r="C946" t="s">
        <v>5372</v>
      </c>
      <c r="D946">
        <v>2020</v>
      </c>
      <c r="F946" t="s">
        <v>4899</v>
      </c>
      <c r="G946">
        <v>22</v>
      </c>
      <c r="H946">
        <v>2</v>
      </c>
      <c r="I946" t="s">
        <v>5373</v>
      </c>
      <c r="J946">
        <v>32051072</v>
      </c>
      <c r="L946">
        <v>729</v>
      </c>
      <c r="M946" t="s">
        <v>5374</v>
      </c>
      <c r="N946" t="s">
        <v>5375</v>
      </c>
      <c r="P946" t="s">
        <v>682</v>
      </c>
    </row>
    <row r="947" spans="1:16" x14ac:dyDescent="0.3">
      <c r="A947" t="s">
        <v>5376</v>
      </c>
      <c r="B947" t="s">
        <v>5377</v>
      </c>
      <c r="C947" t="s">
        <v>5378</v>
      </c>
      <c r="D947">
        <v>2020</v>
      </c>
      <c r="F947" t="s">
        <v>4899</v>
      </c>
      <c r="G947">
        <v>22</v>
      </c>
      <c r="H947">
        <v>2</v>
      </c>
      <c r="I947" t="s">
        <v>5379</v>
      </c>
      <c r="J947">
        <v>32051074</v>
      </c>
      <c r="L947">
        <v>727</v>
      </c>
      <c r="M947" t="s">
        <v>5380</v>
      </c>
      <c r="N947" t="s">
        <v>5381</v>
      </c>
      <c r="P947" t="s">
        <v>682</v>
      </c>
    </row>
    <row r="948" spans="1:16" x14ac:dyDescent="0.3">
      <c r="A948" t="s">
        <v>5382</v>
      </c>
      <c r="B948" t="s">
        <v>5383</v>
      </c>
      <c r="D948">
        <v>2020</v>
      </c>
      <c r="F948" t="s">
        <v>5384</v>
      </c>
      <c r="G948">
        <v>29</v>
      </c>
      <c r="H948">
        <v>3</v>
      </c>
      <c r="I948" t="s">
        <v>5385</v>
      </c>
      <c r="J948">
        <v>32053437</v>
      </c>
      <c r="K948" t="s">
        <v>5386</v>
      </c>
      <c r="L948">
        <v>714</v>
      </c>
      <c r="M948" t="s">
        <v>5387</v>
      </c>
      <c r="N948" t="s">
        <v>5388</v>
      </c>
      <c r="P948" t="s">
        <v>682</v>
      </c>
    </row>
    <row r="949" spans="1:16" x14ac:dyDescent="0.3">
      <c r="A949" t="s">
        <v>5389</v>
      </c>
      <c r="B949" t="s">
        <v>5390</v>
      </c>
      <c r="C949" t="s">
        <v>5391</v>
      </c>
      <c r="F949" t="s">
        <v>3711</v>
      </c>
      <c r="K949" t="s">
        <v>5392</v>
      </c>
      <c r="L949">
        <v>490</v>
      </c>
      <c r="M949" t="s">
        <v>5393</v>
      </c>
    </row>
    <row r="950" spans="1:16" x14ac:dyDescent="0.3">
      <c r="A950" t="s">
        <v>5394</v>
      </c>
      <c r="C950" t="s">
        <v>5395</v>
      </c>
      <c r="D950">
        <v>2020</v>
      </c>
      <c r="F950" t="s">
        <v>162</v>
      </c>
      <c r="G950">
        <v>577</v>
      </c>
      <c r="H950">
        <v>7791</v>
      </c>
      <c r="I950">
        <v>450</v>
      </c>
      <c r="K950" t="s">
        <v>5396</v>
      </c>
      <c r="L950">
        <v>210</v>
      </c>
      <c r="M950" t="s">
        <v>5397</v>
      </c>
    </row>
    <row r="951" spans="1:16" x14ac:dyDescent="0.3">
      <c r="A951" t="s">
        <v>5398</v>
      </c>
      <c r="B951" t="s">
        <v>5399</v>
      </c>
      <c r="D951">
        <v>2020</v>
      </c>
      <c r="F951" t="s">
        <v>1872</v>
      </c>
      <c r="J951">
        <v>31999307</v>
      </c>
      <c r="K951" t="s">
        <v>5400</v>
      </c>
      <c r="L951">
        <v>159</v>
      </c>
      <c r="M951" t="s">
        <v>5401</v>
      </c>
      <c r="N951" t="s">
        <v>5402</v>
      </c>
    </row>
    <row r="952" spans="1:16" x14ac:dyDescent="0.3">
      <c r="A952" t="s">
        <v>5403</v>
      </c>
      <c r="B952" t="s">
        <v>558</v>
      </c>
      <c r="C952" t="s">
        <v>5404</v>
      </c>
      <c r="L952">
        <v>631</v>
      </c>
      <c r="M952" t="s">
        <v>5405</v>
      </c>
    </row>
    <row r="953" spans="1:16" x14ac:dyDescent="0.3">
      <c r="A953" t="s">
        <v>5406</v>
      </c>
      <c r="B953" t="s">
        <v>5407</v>
      </c>
      <c r="C953" t="s">
        <v>5408</v>
      </c>
      <c r="F953" t="s">
        <v>3711</v>
      </c>
      <c r="K953" t="s">
        <v>5409</v>
      </c>
      <c r="L953">
        <v>501</v>
      </c>
      <c r="M953" t="s">
        <v>5410</v>
      </c>
    </row>
    <row r="954" spans="1:16" x14ac:dyDescent="0.3">
      <c r="A954" t="s">
        <v>5411</v>
      </c>
      <c r="B954" t="s">
        <v>5412</v>
      </c>
      <c r="D954">
        <v>2020</v>
      </c>
      <c r="F954" t="s">
        <v>5413</v>
      </c>
      <c r="I954" t="s">
        <v>5414</v>
      </c>
      <c r="J954">
        <v>32023340</v>
      </c>
      <c r="K954" t="s">
        <v>5414</v>
      </c>
      <c r="L954">
        <v>569</v>
      </c>
      <c r="M954" t="s">
        <v>5415</v>
      </c>
      <c r="N954" t="s">
        <v>5416</v>
      </c>
    </row>
    <row r="955" spans="1:16" x14ac:dyDescent="0.3">
      <c r="A955" t="s">
        <v>5417</v>
      </c>
      <c r="B955" t="s">
        <v>3374</v>
      </c>
      <c r="C955" t="s">
        <v>5418</v>
      </c>
      <c r="F955" t="s">
        <v>1072</v>
      </c>
      <c r="K955" t="s">
        <v>5419</v>
      </c>
      <c r="L955">
        <v>354</v>
      </c>
      <c r="M955" t="s">
        <v>5420</v>
      </c>
    </row>
    <row r="956" spans="1:16" x14ac:dyDescent="0.3">
      <c r="A956" t="s">
        <v>5421</v>
      </c>
      <c r="B956" t="s">
        <v>5422</v>
      </c>
      <c r="D956">
        <v>2020</v>
      </c>
      <c r="F956" t="s">
        <v>5423</v>
      </c>
      <c r="J956">
        <v>32004066</v>
      </c>
      <c r="K956" t="s">
        <v>5424</v>
      </c>
      <c r="L956">
        <v>247</v>
      </c>
      <c r="M956" t="s">
        <v>5425</v>
      </c>
      <c r="N956" t="s">
        <v>5426</v>
      </c>
    </row>
    <row r="957" spans="1:16" x14ac:dyDescent="0.3">
      <c r="A957" t="s">
        <v>5427</v>
      </c>
      <c r="B957" t="s">
        <v>5428</v>
      </c>
      <c r="D957">
        <v>2020</v>
      </c>
      <c r="F957" t="s">
        <v>1971</v>
      </c>
      <c r="G957">
        <v>368</v>
      </c>
      <c r="I957" t="s">
        <v>5429</v>
      </c>
      <c r="J957">
        <v>32005675</v>
      </c>
      <c r="K957" t="s">
        <v>5430</v>
      </c>
      <c r="L957">
        <v>242</v>
      </c>
      <c r="M957" t="s">
        <v>5431</v>
      </c>
      <c r="N957" t="s">
        <v>5432</v>
      </c>
    </row>
    <row r="958" spans="1:16" x14ac:dyDescent="0.3">
      <c r="A958" t="s">
        <v>5433</v>
      </c>
      <c r="B958" t="s">
        <v>5434</v>
      </c>
      <c r="D958">
        <v>2020</v>
      </c>
      <c r="F958" t="s">
        <v>3564</v>
      </c>
      <c r="J958">
        <v>32003551</v>
      </c>
      <c r="K958" t="s">
        <v>5435</v>
      </c>
      <c r="L958">
        <v>249</v>
      </c>
      <c r="M958" t="s">
        <v>5436</v>
      </c>
      <c r="N958" t="s">
        <v>5437</v>
      </c>
    </row>
    <row r="959" spans="1:16" x14ac:dyDescent="0.3">
      <c r="A959" t="s">
        <v>5438</v>
      </c>
      <c r="B959" t="s">
        <v>5439</v>
      </c>
      <c r="C959" t="s">
        <v>5440</v>
      </c>
      <c r="D959">
        <v>2020</v>
      </c>
      <c r="F959" t="s">
        <v>2320</v>
      </c>
      <c r="G959">
        <v>25</v>
      </c>
      <c r="H959">
        <v>3</v>
      </c>
      <c r="J959">
        <v>31992388</v>
      </c>
      <c r="K959" t="s">
        <v>5441</v>
      </c>
      <c r="L959">
        <v>170</v>
      </c>
      <c r="M959" t="s">
        <v>5442</v>
      </c>
      <c r="N959" t="s">
        <v>576</v>
      </c>
    </row>
    <row r="960" spans="1:16" x14ac:dyDescent="0.3">
      <c r="A960" t="s">
        <v>5443</v>
      </c>
      <c r="B960" t="s">
        <v>3569</v>
      </c>
      <c r="D960">
        <v>2020</v>
      </c>
      <c r="F960" t="s">
        <v>1971</v>
      </c>
      <c r="G960">
        <v>368</v>
      </c>
      <c r="I960" t="s">
        <v>5444</v>
      </c>
      <c r="J960">
        <v>31996342</v>
      </c>
      <c r="K960" t="s">
        <v>5445</v>
      </c>
      <c r="L960">
        <v>164</v>
      </c>
      <c r="M960" t="s">
        <v>5446</v>
      </c>
      <c r="N960" t="s">
        <v>3534</v>
      </c>
    </row>
    <row r="961" spans="1:16" x14ac:dyDescent="0.3">
      <c r="A961" t="s">
        <v>5447</v>
      </c>
      <c r="B961" t="s">
        <v>5448</v>
      </c>
      <c r="C961" t="s">
        <v>5449</v>
      </c>
      <c r="F961" t="s">
        <v>183</v>
      </c>
      <c r="K961" t="s">
        <v>5450</v>
      </c>
      <c r="L961">
        <v>157</v>
      </c>
      <c r="M961" t="s">
        <v>5451</v>
      </c>
    </row>
    <row r="962" spans="1:16" x14ac:dyDescent="0.3">
      <c r="A962" t="s">
        <v>5452</v>
      </c>
      <c r="B962" t="s">
        <v>5453</v>
      </c>
      <c r="C962" t="s">
        <v>5454</v>
      </c>
      <c r="F962" t="s">
        <v>5455</v>
      </c>
      <c r="I962" s="3">
        <v>0.79166666666666663</v>
      </c>
      <c r="L962">
        <v>49</v>
      </c>
      <c r="M962" t="s">
        <v>5456</v>
      </c>
    </row>
    <row r="963" spans="1:16" x14ac:dyDescent="0.3">
      <c r="A963" t="s">
        <v>5457</v>
      </c>
      <c r="B963" t="s">
        <v>5458</v>
      </c>
      <c r="I963" t="s">
        <v>5459</v>
      </c>
      <c r="L963">
        <v>50</v>
      </c>
      <c r="M963" t="s">
        <v>5460</v>
      </c>
    </row>
    <row r="964" spans="1:16" x14ac:dyDescent="0.3">
      <c r="A964" t="s">
        <v>5461</v>
      </c>
      <c r="B964" t="s">
        <v>5462</v>
      </c>
      <c r="D964">
        <v>2020</v>
      </c>
      <c r="F964" t="s">
        <v>3564</v>
      </c>
      <c r="J964">
        <v>31978293</v>
      </c>
      <c r="K964" t="s">
        <v>5463</v>
      </c>
      <c r="L964">
        <v>25</v>
      </c>
      <c r="M964" t="s">
        <v>5464</v>
      </c>
      <c r="N964" t="s">
        <v>5465</v>
      </c>
    </row>
    <row r="965" spans="1:16" x14ac:dyDescent="0.3">
      <c r="A965" t="s">
        <v>5466</v>
      </c>
      <c r="C965" t="s">
        <v>5467</v>
      </c>
      <c r="D965">
        <v>2020</v>
      </c>
      <c r="F965" t="s">
        <v>4176</v>
      </c>
      <c r="G965">
        <v>98</v>
      </c>
      <c r="H965">
        <v>6</v>
      </c>
      <c r="I965" s="1">
        <v>44146</v>
      </c>
      <c r="K965" t="s">
        <v>5468</v>
      </c>
      <c r="L965">
        <v>591</v>
      </c>
      <c r="M965" t="s">
        <v>5469</v>
      </c>
    </row>
    <row r="966" spans="1:16" x14ac:dyDescent="0.3">
      <c r="A966" t="s">
        <v>5470</v>
      </c>
      <c r="C966" t="s">
        <v>5471</v>
      </c>
      <c r="D966">
        <v>2020</v>
      </c>
      <c r="F966" t="s">
        <v>4176</v>
      </c>
      <c r="G966">
        <v>98</v>
      </c>
      <c r="H966">
        <v>6</v>
      </c>
      <c r="I966" s="1">
        <v>43893</v>
      </c>
      <c r="K966" t="s">
        <v>5472</v>
      </c>
      <c r="L966">
        <v>592</v>
      </c>
      <c r="M966" t="s">
        <v>5473</v>
      </c>
    </row>
    <row r="967" spans="1:16" x14ac:dyDescent="0.3">
      <c r="A967" t="s">
        <v>5474</v>
      </c>
      <c r="C967" t="s">
        <v>5475</v>
      </c>
      <c r="D967">
        <v>2020</v>
      </c>
      <c r="F967" t="s">
        <v>4176</v>
      </c>
      <c r="G967">
        <v>98</v>
      </c>
      <c r="H967">
        <v>5</v>
      </c>
      <c r="I967" s="1">
        <v>44146</v>
      </c>
      <c r="K967" t="s">
        <v>5476</v>
      </c>
      <c r="L967">
        <v>593</v>
      </c>
      <c r="M967" t="s">
        <v>5477</v>
      </c>
    </row>
    <row r="968" spans="1:16" x14ac:dyDescent="0.3">
      <c r="A968" t="s">
        <v>5478</v>
      </c>
      <c r="C968" t="s">
        <v>5479</v>
      </c>
      <c r="D968">
        <v>2020</v>
      </c>
      <c r="F968" t="s">
        <v>625</v>
      </c>
      <c r="G968">
        <v>368</v>
      </c>
      <c r="I968" t="s">
        <v>5480</v>
      </c>
      <c r="K968" t="s">
        <v>5481</v>
      </c>
      <c r="L968">
        <v>594</v>
      </c>
      <c r="M968" t="s">
        <v>5482</v>
      </c>
    </row>
    <row r="969" spans="1:16" x14ac:dyDescent="0.3">
      <c r="A969" t="s">
        <v>5483</v>
      </c>
      <c r="B969" t="s">
        <v>5484</v>
      </c>
      <c r="D969">
        <v>2020</v>
      </c>
      <c r="F969" t="s">
        <v>183</v>
      </c>
      <c r="K969" t="s">
        <v>5485</v>
      </c>
      <c r="L969">
        <v>678</v>
      </c>
      <c r="M969" t="s">
        <v>5486</v>
      </c>
      <c r="N969" t="s">
        <v>5487</v>
      </c>
    </row>
    <row r="970" spans="1:16" x14ac:dyDescent="0.3">
      <c r="A970" t="s">
        <v>5488</v>
      </c>
      <c r="B970" t="s">
        <v>5489</v>
      </c>
      <c r="D970">
        <v>2020</v>
      </c>
      <c r="F970" t="s">
        <v>1606</v>
      </c>
      <c r="G970">
        <v>58</v>
      </c>
      <c r="H970">
        <v>0</v>
      </c>
      <c r="I970" t="s">
        <v>481</v>
      </c>
      <c r="J970">
        <v>32045966</v>
      </c>
      <c r="K970" t="s">
        <v>5490</v>
      </c>
      <c r="L970">
        <v>656</v>
      </c>
      <c r="M970" t="s">
        <v>5491</v>
      </c>
      <c r="N970" t="s">
        <v>316</v>
      </c>
      <c r="P970" t="s">
        <v>682</v>
      </c>
    </row>
    <row r="971" spans="1:16" x14ac:dyDescent="0.3">
      <c r="A971" t="s">
        <v>5492</v>
      </c>
      <c r="B971" t="s">
        <v>5493</v>
      </c>
      <c r="C971" t="s">
        <v>5494</v>
      </c>
      <c r="D971">
        <v>2020</v>
      </c>
      <c r="F971" t="s">
        <v>183</v>
      </c>
      <c r="K971" t="s">
        <v>5495</v>
      </c>
      <c r="L971">
        <v>672</v>
      </c>
      <c r="M971" t="s">
        <v>5496</v>
      </c>
      <c r="N971" t="s">
        <v>316</v>
      </c>
    </row>
    <row r="972" spans="1:16" x14ac:dyDescent="0.3">
      <c r="A972" t="s">
        <v>5497</v>
      </c>
      <c r="B972" t="s">
        <v>5498</v>
      </c>
      <c r="D972">
        <v>2020</v>
      </c>
      <c r="F972" t="s">
        <v>183</v>
      </c>
      <c r="K972" t="s">
        <v>5499</v>
      </c>
      <c r="L972">
        <v>679</v>
      </c>
      <c r="M972" t="s">
        <v>5500</v>
      </c>
      <c r="N972" t="s">
        <v>1642</v>
      </c>
    </row>
    <row r="973" spans="1:16" x14ac:dyDescent="0.3">
      <c r="A973" t="s">
        <v>5501</v>
      </c>
      <c r="B973" t="s">
        <v>5502</v>
      </c>
      <c r="C973" t="s">
        <v>5503</v>
      </c>
      <c r="D973">
        <v>2020</v>
      </c>
      <c r="L973">
        <v>627</v>
      </c>
      <c r="M973" t="s">
        <v>5504</v>
      </c>
      <c r="N973" t="s">
        <v>305</v>
      </c>
    </row>
    <row r="974" spans="1:16" x14ac:dyDescent="0.3">
      <c r="A974" t="s">
        <v>5505</v>
      </c>
      <c r="B974" t="s">
        <v>5506</v>
      </c>
      <c r="C974" t="s">
        <v>5507</v>
      </c>
      <c r="D974">
        <v>2020</v>
      </c>
      <c r="I974" s="1">
        <v>44083</v>
      </c>
      <c r="L974">
        <v>640</v>
      </c>
      <c r="M974" t="s">
        <v>5508</v>
      </c>
      <c r="N974" t="s">
        <v>5509</v>
      </c>
    </row>
    <row r="975" spans="1:16" x14ac:dyDescent="0.3">
      <c r="A975" t="s">
        <v>5510</v>
      </c>
      <c r="B975" t="s">
        <v>5506</v>
      </c>
      <c r="C975" t="s">
        <v>5511</v>
      </c>
      <c r="D975">
        <v>2020</v>
      </c>
      <c r="I975" s="1">
        <v>44051</v>
      </c>
      <c r="L975">
        <v>641</v>
      </c>
      <c r="M975" t="s">
        <v>5512</v>
      </c>
      <c r="N975" t="s">
        <v>5509</v>
      </c>
    </row>
    <row r="976" spans="1:16" x14ac:dyDescent="0.3">
      <c r="A976" t="s">
        <v>5513</v>
      </c>
      <c r="B976" t="s">
        <v>5514</v>
      </c>
      <c r="C976" t="s">
        <v>5515</v>
      </c>
      <c r="D976">
        <v>2020</v>
      </c>
      <c r="F976" t="s">
        <v>1684</v>
      </c>
      <c r="K976" t="s">
        <v>5516</v>
      </c>
      <c r="L976">
        <v>645</v>
      </c>
      <c r="M976" t="s">
        <v>5517</v>
      </c>
      <c r="N976" t="s">
        <v>5518</v>
      </c>
    </row>
    <row r="977" spans="1:14" x14ac:dyDescent="0.3">
      <c r="A977" t="s">
        <v>5519</v>
      </c>
      <c r="B977" t="s">
        <v>5520</v>
      </c>
      <c r="C977" t="s">
        <v>5521</v>
      </c>
      <c r="D977">
        <v>2020</v>
      </c>
      <c r="L977">
        <v>628</v>
      </c>
      <c r="M977" t="s">
        <v>5522</v>
      </c>
      <c r="N977" t="s">
        <v>5523</v>
      </c>
    </row>
    <row r="978" spans="1:14" x14ac:dyDescent="0.3">
      <c r="A978" t="s">
        <v>5524</v>
      </c>
      <c r="B978" t="s">
        <v>5525</v>
      </c>
      <c r="D978">
        <v>2020</v>
      </c>
      <c r="F978" t="s">
        <v>358</v>
      </c>
      <c r="I978">
        <v>200236</v>
      </c>
      <c r="J978">
        <v>32003646</v>
      </c>
      <c r="K978" t="s">
        <v>5526</v>
      </c>
      <c r="L978">
        <v>248</v>
      </c>
      <c r="M978" t="s">
        <v>5527</v>
      </c>
      <c r="N978" t="s">
        <v>5528</v>
      </c>
    </row>
    <row r="979" spans="1:14" x14ac:dyDescent="0.3">
      <c r="A979" t="s">
        <v>5529</v>
      </c>
      <c r="B979" t="s">
        <v>5530</v>
      </c>
      <c r="F979" t="s">
        <v>183</v>
      </c>
      <c r="K979" t="s">
        <v>5531</v>
      </c>
      <c r="L979">
        <v>475</v>
      </c>
      <c r="M979" t="s">
        <v>5532</v>
      </c>
    </row>
    <row r="980" spans="1:14" x14ac:dyDescent="0.3">
      <c r="A980" t="s">
        <v>5533</v>
      </c>
      <c r="B980" t="s">
        <v>5534</v>
      </c>
      <c r="C980" t="s">
        <v>5535</v>
      </c>
      <c r="F980" t="s">
        <v>1072</v>
      </c>
      <c r="K980" t="s">
        <v>5536</v>
      </c>
      <c r="L980">
        <v>472</v>
      </c>
      <c r="M980" t="s">
        <v>5537</v>
      </c>
    </row>
    <row r="981" spans="1:14" x14ac:dyDescent="0.3">
      <c r="A981" t="s">
        <v>5538</v>
      </c>
      <c r="B981" t="s">
        <v>5539</v>
      </c>
      <c r="D981">
        <v>2020</v>
      </c>
      <c r="F981" t="s">
        <v>358</v>
      </c>
      <c r="I981" t="s">
        <v>5540</v>
      </c>
      <c r="J981">
        <v>32049602</v>
      </c>
      <c r="K981" t="s">
        <v>5541</v>
      </c>
      <c r="L981">
        <v>649</v>
      </c>
      <c r="M981" t="s">
        <v>5542</v>
      </c>
      <c r="N981" t="s">
        <v>3808</v>
      </c>
    </row>
    <row r="982" spans="1:14" x14ac:dyDescent="0.3">
      <c r="A982" t="s">
        <v>5543</v>
      </c>
      <c r="B982" t="s">
        <v>5544</v>
      </c>
      <c r="C982" t="s">
        <v>5545</v>
      </c>
      <c r="D982">
        <v>2020</v>
      </c>
      <c r="F982" t="s">
        <v>81</v>
      </c>
      <c r="K982" t="s">
        <v>5546</v>
      </c>
      <c r="L982">
        <v>585</v>
      </c>
      <c r="M982" t="s">
        <v>5547</v>
      </c>
      <c r="N982" t="s">
        <v>118</v>
      </c>
    </row>
    <row r="983" spans="1:14" x14ac:dyDescent="0.3">
      <c r="A983" t="s">
        <v>5548</v>
      </c>
      <c r="B983" t="s">
        <v>5549</v>
      </c>
      <c r="C983" t="s">
        <v>5550</v>
      </c>
      <c r="D983">
        <v>2020</v>
      </c>
      <c r="F983" t="s">
        <v>5551</v>
      </c>
      <c r="G983">
        <v>99</v>
      </c>
      <c r="H983">
        <v>3</v>
      </c>
      <c r="I983" t="s">
        <v>5552</v>
      </c>
      <c r="J983">
        <v>32011472</v>
      </c>
      <c r="K983" t="s">
        <v>5553</v>
      </c>
      <c r="L983">
        <v>601</v>
      </c>
      <c r="M983" t="s">
        <v>5554</v>
      </c>
      <c r="N983" t="s">
        <v>141</v>
      </c>
    </row>
  </sheetData>
  <autoFilter ref="A1:P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54"/>
  <sheetViews>
    <sheetView tabSelected="1" zoomScale="115" zoomScaleNormal="115" workbookViewId="0">
      <pane ySplit="1" topLeftCell="A50" activePane="bottomLeft" state="frozen"/>
      <selection pane="bottomLeft" activeCell="K53" sqref="K53"/>
    </sheetView>
  </sheetViews>
  <sheetFormatPr defaultRowHeight="25.8" x14ac:dyDescent="0.5"/>
  <cols>
    <col min="1" max="1" width="20.6640625" bestFit="1" customWidth="1"/>
    <col min="2" max="2" width="17.21875" bestFit="1" customWidth="1"/>
    <col min="3" max="3" width="10.109375" customWidth="1"/>
    <col min="4" max="4" width="9.33203125" customWidth="1"/>
    <col min="5" max="5" width="9" style="4" customWidth="1"/>
    <col min="6" max="6" width="9.109375" style="4" customWidth="1"/>
    <col min="7" max="7" width="17.21875" style="4" bestFit="1" customWidth="1"/>
    <col min="8" max="9" width="10.77734375" style="4" customWidth="1"/>
    <col min="10" max="10" width="10.88671875" bestFit="1" customWidth="1"/>
    <col min="11" max="11" width="22.33203125" bestFit="1" customWidth="1"/>
    <col min="12" max="12" width="14.5546875" style="8" bestFit="1" customWidth="1"/>
    <col min="13" max="13" width="14.33203125" bestFit="1" customWidth="1"/>
    <col min="14" max="14" width="18" bestFit="1" customWidth="1"/>
    <col min="15" max="15" width="12.5546875" bestFit="1" customWidth="1"/>
  </cols>
  <sheetData>
    <row r="1" spans="1:23" s="9" customFormat="1" ht="42" x14ac:dyDescent="0.4">
      <c r="A1" s="9" t="s">
        <v>5575</v>
      </c>
      <c r="B1" s="9" t="s">
        <v>5573</v>
      </c>
      <c r="C1" s="9" t="s">
        <v>5573</v>
      </c>
      <c r="D1" s="9" t="s">
        <v>5583</v>
      </c>
      <c r="E1" s="9" t="s">
        <v>5586</v>
      </c>
      <c r="F1" s="9" t="s">
        <v>5597</v>
      </c>
      <c r="G1" s="9" t="s">
        <v>5599</v>
      </c>
      <c r="H1" s="9" t="s">
        <v>5738</v>
      </c>
      <c r="I1" s="9" t="s">
        <v>5740</v>
      </c>
      <c r="J1" s="9" t="s">
        <v>5600</v>
      </c>
      <c r="K1" s="9" t="s">
        <v>5574</v>
      </c>
      <c r="L1" s="12" t="s">
        <v>5705</v>
      </c>
      <c r="M1" s="9" t="s">
        <v>5576</v>
      </c>
      <c r="N1" s="9" t="s">
        <v>5584</v>
      </c>
      <c r="O1" s="9" t="s">
        <v>5585</v>
      </c>
    </row>
    <row r="2" spans="1:23" s="9" customFormat="1" x14ac:dyDescent="0.5">
      <c r="A2" s="4" t="s">
        <v>5579</v>
      </c>
      <c r="B2" s="4">
        <v>0</v>
      </c>
      <c r="C2" s="4">
        <v>0</v>
      </c>
      <c r="D2" s="4">
        <v>0</v>
      </c>
      <c r="E2" s="4"/>
      <c r="F2" s="4">
        <v>0</v>
      </c>
      <c r="G2" s="4">
        <v>0</v>
      </c>
      <c r="H2" s="4">
        <v>0</v>
      </c>
      <c r="I2" s="4">
        <v>0</v>
      </c>
      <c r="J2" s="4">
        <v>28.83</v>
      </c>
      <c r="K2" s="5">
        <f>I2/(J2*1000)</f>
        <v>0</v>
      </c>
      <c r="L2" s="8"/>
      <c r="M2" s="9">
        <v>44.5</v>
      </c>
      <c r="N2" s="9">
        <f>VLOOKUP(A2,AirQuality!$A$1:$B$110,2,0)</f>
        <v>89.2</v>
      </c>
    </row>
    <row r="3" spans="1:23" s="9" customFormat="1" x14ac:dyDescent="0.5">
      <c r="A3" s="4" t="s">
        <v>5598</v>
      </c>
      <c r="B3"/>
      <c r="C3"/>
      <c r="D3"/>
      <c r="E3" s="4"/>
      <c r="F3" s="4">
        <v>2</v>
      </c>
      <c r="G3" s="4">
        <v>2</v>
      </c>
      <c r="H3" s="4">
        <v>2</v>
      </c>
      <c r="I3" s="4"/>
      <c r="J3" s="4">
        <v>24.05</v>
      </c>
      <c r="K3" s="5">
        <f>I3/(J3*1000)</f>
        <v>0</v>
      </c>
      <c r="L3" s="8">
        <f>(G3-F3)/F3</f>
        <v>0</v>
      </c>
      <c r="M3" s="9">
        <v>90</v>
      </c>
      <c r="N3" s="9" t="e">
        <f>VLOOKUP(A3,AirQuality!$A$1:$B$110,2,0)</f>
        <v>#N/A</v>
      </c>
    </row>
    <row r="4" spans="1:23" s="9" customFormat="1" x14ac:dyDescent="0.5">
      <c r="A4" s="4" t="s">
        <v>5570</v>
      </c>
      <c r="B4" s="4">
        <v>1</v>
      </c>
      <c r="C4" s="4">
        <v>1</v>
      </c>
      <c r="D4" s="4">
        <v>1</v>
      </c>
      <c r="E4" s="4"/>
      <c r="F4" s="4">
        <v>1</v>
      </c>
      <c r="G4" s="4">
        <v>1</v>
      </c>
      <c r="H4" s="4">
        <v>1</v>
      </c>
      <c r="I4" s="4">
        <v>0</v>
      </c>
      <c r="J4" s="4">
        <v>9.702</v>
      </c>
      <c r="K4" s="5">
        <f>I4/(J4*1000)</f>
        <v>0</v>
      </c>
      <c r="L4" s="8">
        <f>(G4-F4)/F4</f>
        <v>0</v>
      </c>
      <c r="M4" s="9">
        <v>53</v>
      </c>
      <c r="N4" s="9">
        <f>VLOOKUP(A4,AirQuality!$A$1:$B$110,2,0)</f>
        <v>77.78</v>
      </c>
    </row>
    <row r="5" spans="1:23" s="9" customFormat="1" x14ac:dyDescent="0.5">
      <c r="A5" s="4" t="s">
        <v>5636</v>
      </c>
      <c r="B5"/>
      <c r="C5"/>
      <c r="D5"/>
      <c r="E5" s="4"/>
      <c r="F5" s="4"/>
      <c r="G5" s="4">
        <v>71</v>
      </c>
      <c r="H5" s="4">
        <v>77</v>
      </c>
      <c r="I5" s="4"/>
      <c r="J5" s="4">
        <v>37.590000000000003</v>
      </c>
      <c r="K5" s="5">
        <f>I5/(J5*1000)</f>
        <v>0</v>
      </c>
      <c r="L5" s="8"/>
      <c r="O5"/>
    </row>
    <row r="6" spans="1:23" s="9" customFormat="1" x14ac:dyDescent="0.5">
      <c r="A6" s="4" t="s">
        <v>5596</v>
      </c>
      <c r="E6" s="4">
        <v>22</v>
      </c>
      <c r="F6" s="4">
        <v>22</v>
      </c>
      <c r="G6" s="4">
        <v>22</v>
      </c>
      <c r="H6" s="4">
        <v>25</v>
      </c>
      <c r="I6" s="4"/>
      <c r="J6" s="4">
        <v>5.0519999999999996</v>
      </c>
      <c r="K6" s="5">
        <f>I6/(J6*1000)</f>
        <v>0</v>
      </c>
      <c r="L6" s="8">
        <f>(G6-F6)/F6</f>
        <v>0</v>
      </c>
      <c r="M6" s="9">
        <v>52</v>
      </c>
      <c r="N6" s="9" t="e">
        <f>VLOOKUP(A6,AirQuality!$A$1:$B$110,2,0)</f>
        <v>#N/A</v>
      </c>
      <c r="O6"/>
    </row>
    <row r="7" spans="1:23" s="9" customFormat="1" x14ac:dyDescent="0.5">
      <c r="A7" s="4" t="s">
        <v>5592</v>
      </c>
      <c r="E7" s="4">
        <v>164</v>
      </c>
      <c r="F7" s="4">
        <v>273</v>
      </c>
      <c r="G7" s="4">
        <v>321</v>
      </c>
      <c r="H7" s="4">
        <v>321</v>
      </c>
      <c r="I7" s="4"/>
      <c r="J7" s="4">
        <v>66.44</v>
      </c>
      <c r="K7" s="5">
        <f>I7/(J7*1000)</f>
        <v>0</v>
      </c>
      <c r="L7" s="8">
        <f>(G7-F7)/F7</f>
        <v>0.17582417582417584</v>
      </c>
      <c r="M7" s="9">
        <v>44</v>
      </c>
      <c r="N7" s="9" t="e">
        <f>VLOOKUP(A7,AirQuality!$A$1:$B$110,2,0)</f>
        <v>#N/A</v>
      </c>
      <c r="O7"/>
    </row>
    <row r="8" spans="1:23" s="9" customFormat="1" x14ac:dyDescent="0.5">
      <c r="A8" s="4" t="s">
        <v>5720</v>
      </c>
      <c r="B8"/>
      <c r="C8"/>
      <c r="D8"/>
      <c r="E8" s="4"/>
      <c r="F8" s="4"/>
      <c r="G8" s="4">
        <v>115</v>
      </c>
      <c r="H8" s="4">
        <v>118</v>
      </c>
      <c r="I8" s="4"/>
      <c r="J8" s="4">
        <v>7.3920000000000003</v>
      </c>
      <c r="K8" s="5">
        <f>I8/(J8*1000)</f>
        <v>0</v>
      </c>
      <c r="L8" s="8"/>
      <c r="O8"/>
    </row>
    <row r="9" spans="1:23" s="9" customFormat="1" x14ac:dyDescent="0.5">
      <c r="A9" s="4" t="s">
        <v>5591</v>
      </c>
      <c r="E9" s="4">
        <v>1</v>
      </c>
      <c r="F9" s="4">
        <v>1</v>
      </c>
      <c r="G9" s="4">
        <v>2</v>
      </c>
      <c r="H9" s="4">
        <v>2</v>
      </c>
      <c r="I9" s="4">
        <v>2</v>
      </c>
      <c r="J9" s="4">
        <v>190.9</v>
      </c>
      <c r="K9" s="5">
        <f>I9/(J9*1000)</f>
        <v>1.0476689366160294E-5</v>
      </c>
      <c r="L9" s="8">
        <f>(G9-F9)/F9</f>
        <v>1</v>
      </c>
      <c r="M9" s="9">
        <v>90</v>
      </c>
      <c r="N9" s="9">
        <f>VLOOKUP(A9,AirQuality!$A$1:$B$110,2,0)</f>
        <v>87.63</v>
      </c>
    </row>
    <row r="10" spans="1:23" s="9" customFormat="1" x14ac:dyDescent="0.5">
      <c r="A10" s="4" t="s">
        <v>5640</v>
      </c>
      <c r="B10"/>
      <c r="C10"/>
      <c r="D10"/>
      <c r="E10" s="4"/>
      <c r="F10" s="4"/>
      <c r="G10" s="4">
        <v>90</v>
      </c>
      <c r="H10" s="4">
        <v>107</v>
      </c>
      <c r="I10" s="4">
        <v>1</v>
      </c>
      <c r="J10" s="4">
        <v>24.6</v>
      </c>
      <c r="K10" s="5">
        <f>I10/(J10*1000)</f>
        <v>4.0650406504065041E-5</v>
      </c>
      <c r="L10" s="8"/>
      <c r="O10"/>
    </row>
    <row r="11" spans="1:23" s="9" customFormat="1" x14ac:dyDescent="0.5">
      <c r="A11" s="4" t="s">
        <v>5589</v>
      </c>
      <c r="E11" s="4">
        <v>31</v>
      </c>
      <c r="F11" s="4">
        <v>39</v>
      </c>
      <c r="G11" s="4">
        <v>43</v>
      </c>
      <c r="H11" s="4">
        <v>56</v>
      </c>
      <c r="I11" s="4">
        <v>81</v>
      </c>
      <c r="J11" s="4">
        <f>1.339*1000</f>
        <v>1339</v>
      </c>
      <c r="K11" s="5">
        <f>I11/(J11*1000)</f>
        <v>6.0492905153099327E-5</v>
      </c>
      <c r="L11" s="8">
        <f>(G11-F11)/F11</f>
        <v>0.10256410256410256</v>
      </c>
      <c r="M11" s="9">
        <v>50</v>
      </c>
      <c r="N11" s="9">
        <f>VLOOKUP(A11,AirQuality!$A$1:$B$110,2,0)</f>
        <v>78.87</v>
      </c>
    </row>
    <row r="12" spans="1:23" s="9" customFormat="1" x14ac:dyDescent="0.5">
      <c r="A12" s="4" t="s">
        <v>5563</v>
      </c>
      <c r="B12" s="4">
        <v>1</v>
      </c>
      <c r="C12" s="4">
        <v>2</v>
      </c>
      <c r="D12" s="4">
        <v>2</v>
      </c>
      <c r="E12" s="4"/>
      <c r="F12" s="4">
        <v>2</v>
      </c>
      <c r="G12" s="4">
        <v>2</v>
      </c>
      <c r="H12" s="4">
        <v>3</v>
      </c>
      <c r="I12" s="4">
        <v>6</v>
      </c>
      <c r="J12" s="4">
        <v>35.74</v>
      </c>
      <c r="K12" s="5">
        <f>I12/(J12*1000)</f>
        <v>1.6787912702853944E-4</v>
      </c>
      <c r="L12" s="8">
        <f>(G12-F12)/F12</f>
        <v>0</v>
      </c>
      <c r="M12" s="9">
        <v>59</v>
      </c>
      <c r="N12" s="9">
        <f>VLOOKUP(A12,AirQuality!$A$1:$B$110,2,0)</f>
        <v>70.64</v>
      </c>
    </row>
    <row r="13" spans="1:23" s="9" customFormat="1" x14ac:dyDescent="0.5">
      <c r="A13" s="4" t="s">
        <v>5590</v>
      </c>
      <c r="E13" s="4">
        <v>4</v>
      </c>
      <c r="F13" s="4">
        <v>6</v>
      </c>
      <c r="G13" s="4">
        <v>19</v>
      </c>
      <c r="H13" s="4">
        <v>27</v>
      </c>
      <c r="I13" s="4">
        <v>69</v>
      </c>
      <c r="J13" s="4">
        <v>264</v>
      </c>
      <c r="K13" s="5">
        <f>I13/(J13*1000)</f>
        <v>2.6136363636363634E-4</v>
      </c>
      <c r="L13" s="8">
        <f>(G13-F13)/F13</f>
        <v>2.1666666666666665</v>
      </c>
      <c r="M13" s="9">
        <v>82.4</v>
      </c>
      <c r="N13" s="9">
        <f>VLOOKUP(A13,AirQuality!$A$1:$B$110,2,0)</f>
        <v>66.56</v>
      </c>
    </row>
    <row r="14" spans="1:23" s="9" customFormat="1" x14ac:dyDescent="0.5">
      <c r="A14" s="4" t="s">
        <v>5571</v>
      </c>
      <c r="B14" s="4">
        <v>3</v>
      </c>
      <c r="C14" s="4">
        <v>4</v>
      </c>
      <c r="D14" s="4">
        <v>13</v>
      </c>
      <c r="E14" s="4"/>
      <c r="F14" s="4">
        <v>15</v>
      </c>
      <c r="G14" s="4">
        <v>17</v>
      </c>
      <c r="H14" s="4">
        <v>20</v>
      </c>
      <c r="I14" s="4">
        <v>45</v>
      </c>
      <c r="J14" s="4">
        <v>144.5</v>
      </c>
      <c r="K14" s="5">
        <f>I14/(J14*1000)</f>
        <v>3.1141868512110725E-4</v>
      </c>
      <c r="L14" s="8">
        <f>(G14-F14)/F14</f>
        <v>0.13333333333333333</v>
      </c>
      <c r="M14" s="9">
        <v>20.2</v>
      </c>
      <c r="N14" s="9">
        <f>VLOOKUP(A14,AirQuality!$A$1:$B$110,2,0)</f>
        <v>62.79</v>
      </c>
    </row>
    <row r="15" spans="1:23" x14ac:dyDescent="0.5">
      <c r="A15" s="4" t="s">
        <v>5569</v>
      </c>
      <c r="B15" s="4">
        <v>2</v>
      </c>
      <c r="C15" s="4">
        <v>4</v>
      </c>
      <c r="D15" s="4">
        <v>4</v>
      </c>
      <c r="G15" s="4">
        <v>4</v>
      </c>
      <c r="H15" s="4">
        <v>4</v>
      </c>
      <c r="I15" s="4">
        <v>5</v>
      </c>
      <c r="J15" s="4">
        <v>15.85</v>
      </c>
      <c r="K15" s="5">
        <f>I15/(J15*1000)</f>
        <v>3.1545741324921138E-4</v>
      </c>
      <c r="M15" s="9">
        <v>78</v>
      </c>
      <c r="N15" s="9" t="e">
        <f>VLOOKUP(A15,AirQuality!$A$1:$B$110,2,0)</f>
        <v>#N/A</v>
      </c>
      <c r="O15" s="9"/>
      <c r="S15">
        <v>0</v>
      </c>
      <c r="T15">
        <f>S15*100000000</f>
        <v>0</v>
      </c>
      <c r="U15">
        <f>T15</f>
        <v>0</v>
      </c>
    </row>
    <row r="16" spans="1:23" x14ac:dyDescent="0.5">
      <c r="A16" s="4" t="s">
        <v>5569</v>
      </c>
      <c r="F16" s="4">
        <v>4</v>
      </c>
      <c r="G16" s="4">
        <v>4</v>
      </c>
      <c r="H16" s="4">
        <v>4</v>
      </c>
      <c r="I16" s="4">
        <v>5</v>
      </c>
      <c r="J16" s="4">
        <v>15.85</v>
      </c>
      <c r="K16" s="5">
        <f>I16/(J16*1000)</f>
        <v>3.1545741324921138E-4</v>
      </c>
      <c r="L16" s="8">
        <f>(G16-F16)/F16</f>
        <v>0</v>
      </c>
      <c r="M16" s="9">
        <v>78</v>
      </c>
      <c r="N16" s="9" t="e">
        <f>VLOOKUP(A16,AirQuality!$A$1:$B$110,2,0)</f>
        <v>#N/A</v>
      </c>
      <c r="S16">
        <v>2.0761245674740485E-8</v>
      </c>
      <c r="T16">
        <f>S16*100000000</f>
        <v>2.0761245674740487</v>
      </c>
      <c r="U16">
        <f>LOG(T16)</f>
        <v>0.31725340762709581</v>
      </c>
      <c r="W16">
        <f t="shared" ref="W16:W34" si="0">100*B16/J16</f>
        <v>0</v>
      </c>
    </row>
    <row r="17" spans="1:23" x14ac:dyDescent="0.5">
      <c r="A17" s="4" t="s">
        <v>5594</v>
      </c>
      <c r="B17" s="9"/>
      <c r="C17" s="9"/>
      <c r="D17" s="9"/>
      <c r="E17" s="4">
        <v>1</v>
      </c>
      <c r="F17" s="4">
        <v>3</v>
      </c>
      <c r="G17" s="4">
        <v>3</v>
      </c>
      <c r="H17" s="4">
        <v>7</v>
      </c>
      <c r="I17" s="4">
        <v>24</v>
      </c>
      <c r="J17" s="4">
        <v>56.72</v>
      </c>
      <c r="K17" s="5">
        <f>I17/(J17*1000)</f>
        <v>4.231311706629055E-4</v>
      </c>
      <c r="L17" s="8">
        <f>(G17-F17)/F17</f>
        <v>0</v>
      </c>
      <c r="M17" s="9">
        <v>78.099999999999994</v>
      </c>
      <c r="N17" s="9">
        <f>VLOOKUP(A17,AirQuality!$A$1:$B$110,2,0)</f>
        <v>57.3</v>
      </c>
      <c r="O17" s="9"/>
      <c r="S17">
        <v>2.7979854504756574E-8</v>
      </c>
      <c r="T17">
        <f t="shared" ref="T17:T34" si="1">S17*100000000</f>
        <v>2.7979854504756574</v>
      </c>
      <c r="U17">
        <f t="shared" ref="U17:U34" si="2">LOG(T17)</f>
        <v>0.44684545183037455</v>
      </c>
      <c r="W17">
        <f t="shared" si="0"/>
        <v>0</v>
      </c>
    </row>
    <row r="18" spans="1:23" x14ac:dyDescent="0.5">
      <c r="A18" s="4" t="s">
        <v>5601</v>
      </c>
      <c r="B18" s="4"/>
      <c r="C18" s="4"/>
      <c r="D18" s="4"/>
      <c r="G18" s="4">
        <v>12</v>
      </c>
      <c r="H18" s="4">
        <v>17</v>
      </c>
      <c r="I18" s="4">
        <v>21</v>
      </c>
      <c r="J18" s="4">
        <v>44.27</v>
      </c>
      <c r="K18" s="5">
        <f>I18/(J18*1000)</f>
        <v>4.7436187034108877E-4</v>
      </c>
      <c r="M18" s="9">
        <v>59</v>
      </c>
      <c r="N18" s="9">
        <f>VLOOKUP(A18,AirQuality!$A$1:$B$110,2,0)</f>
        <v>50.67</v>
      </c>
      <c r="P18">
        <f>G18/J18</f>
        <v>0.27106392590919359</v>
      </c>
      <c r="S18">
        <v>3.035822707953856E-8</v>
      </c>
      <c r="T18">
        <f t="shared" si="1"/>
        <v>3.035822707953856</v>
      </c>
      <c r="U18">
        <f t="shared" si="2"/>
        <v>0.48227640516626452</v>
      </c>
      <c r="W18">
        <f t="shared" si="0"/>
        <v>0</v>
      </c>
    </row>
    <row r="19" spans="1:23" x14ac:dyDescent="0.5">
      <c r="A19" s="4" t="s">
        <v>5572</v>
      </c>
      <c r="B19" s="4">
        <v>1</v>
      </c>
      <c r="C19" s="4">
        <v>1</v>
      </c>
      <c r="D19" s="4">
        <v>1</v>
      </c>
      <c r="F19" s="4">
        <v>1</v>
      </c>
      <c r="G19" s="4">
        <v>2</v>
      </c>
      <c r="H19" s="4">
        <v>5</v>
      </c>
      <c r="I19" s="4">
        <v>7</v>
      </c>
      <c r="J19" s="4">
        <v>11.53</v>
      </c>
      <c r="K19" s="5">
        <f>I19/(J19*1000)</f>
        <v>6.0711188204683436E-4</v>
      </c>
      <c r="L19" s="8">
        <f>(G19-F19)/F19</f>
        <v>1</v>
      </c>
      <c r="M19" s="9">
        <v>61</v>
      </c>
      <c r="N19" s="9">
        <f>VLOOKUP(A19,AirQuality!$A$1:$B$110,2,0)</f>
        <v>69.53</v>
      </c>
      <c r="O19" s="9"/>
      <c r="S19">
        <v>8.6730268863833478E-8</v>
      </c>
      <c r="T19">
        <f t="shared" si="1"/>
        <v>8.6730268863833473</v>
      </c>
      <c r="U19">
        <f t="shared" si="2"/>
        <v>0.93817069270530096</v>
      </c>
      <c r="W19">
        <f t="shared" si="0"/>
        <v>8.6730268863833491</v>
      </c>
    </row>
    <row r="20" spans="1:23" x14ac:dyDescent="0.5">
      <c r="A20" s="4" t="s">
        <v>5562</v>
      </c>
      <c r="B20" s="4">
        <v>5</v>
      </c>
      <c r="C20" s="4">
        <v>12</v>
      </c>
      <c r="D20" s="4">
        <v>17</v>
      </c>
      <c r="E20" s="4">
        <v>17</v>
      </c>
      <c r="F20" s="4">
        <v>19</v>
      </c>
      <c r="G20" s="4">
        <v>20</v>
      </c>
      <c r="H20" s="4">
        <v>20</v>
      </c>
      <c r="I20" s="4">
        <v>26</v>
      </c>
      <c r="J20" s="4">
        <v>41.32</v>
      </c>
      <c r="K20" s="5">
        <f>I20/(J20*1000)</f>
        <v>6.2923523717328168E-4</v>
      </c>
      <c r="L20" s="8">
        <f>(G20-F20)/F20</f>
        <v>5.2631578947368418E-2</v>
      </c>
      <c r="M20" s="9">
        <f>(24.8+15.6)/2</f>
        <v>20.2</v>
      </c>
      <c r="N20" s="9">
        <f>VLOOKUP(A20,AirQuality!$A$1:$B$110,2,0)</f>
        <v>65.75</v>
      </c>
      <c r="S20">
        <v>1.0307153164296022E-7</v>
      </c>
      <c r="T20">
        <f t="shared" si="1"/>
        <v>10.307153164296022</v>
      </c>
      <c r="U20">
        <f t="shared" si="2"/>
        <v>1.0131387297099552</v>
      </c>
      <c r="W20">
        <f t="shared" si="0"/>
        <v>12.100677637947724</v>
      </c>
    </row>
    <row r="21" spans="1:23" x14ac:dyDescent="0.5">
      <c r="A21" s="4" t="s">
        <v>5602</v>
      </c>
      <c r="B21" s="4"/>
      <c r="C21" s="4"/>
      <c r="D21" s="4"/>
      <c r="G21" s="4">
        <v>7</v>
      </c>
      <c r="H21" s="4">
        <v>9</v>
      </c>
      <c r="I21" s="4">
        <v>22</v>
      </c>
      <c r="J21" s="4">
        <v>32.17</v>
      </c>
      <c r="K21" s="5">
        <f>I21/(J21*1000)</f>
        <v>6.8386695679204228E-4</v>
      </c>
      <c r="M21" s="9">
        <v>87</v>
      </c>
      <c r="N21" s="9">
        <f>VLOOKUP(A21,AirQuality!$A$1:$B$110,2,0)</f>
        <v>84.13</v>
      </c>
      <c r="O21" s="9"/>
      <c r="S21">
        <v>1.2100677637947725E-7</v>
      </c>
      <c r="T21">
        <f t="shared" si="1"/>
        <v>12.100677637947724</v>
      </c>
      <c r="U21">
        <f t="shared" si="2"/>
        <v>1.0828096914884358</v>
      </c>
      <c r="W21">
        <f t="shared" si="0"/>
        <v>0</v>
      </c>
    </row>
    <row r="22" spans="1:23" x14ac:dyDescent="0.5">
      <c r="A22" s="4" t="s">
        <v>5604</v>
      </c>
      <c r="B22" s="4"/>
      <c r="C22" s="4"/>
      <c r="D22" s="4"/>
      <c r="G22" s="4">
        <v>25</v>
      </c>
      <c r="H22" s="4">
        <v>30</v>
      </c>
      <c r="I22" s="4">
        <v>151</v>
      </c>
      <c r="J22" s="4">
        <v>209.3</v>
      </c>
      <c r="K22" s="5">
        <f>I22/(J22*1000)</f>
        <v>7.2145246058289531E-4</v>
      </c>
      <c r="M22" s="9">
        <v>78</v>
      </c>
      <c r="N22" s="9">
        <f>VLOOKUP(A22,AirQuality!$A$1:$B$110,2,0)</f>
        <v>54.98</v>
      </c>
      <c r="O22" s="9"/>
      <c r="S22">
        <v>1.2618296529968454E-7</v>
      </c>
      <c r="T22">
        <f t="shared" si="1"/>
        <v>12.618296529968454</v>
      </c>
      <c r="U22">
        <f t="shared" si="2"/>
        <v>1.1010007291102109</v>
      </c>
      <c r="W22">
        <f t="shared" si="0"/>
        <v>0</v>
      </c>
    </row>
    <row r="23" spans="1:23" x14ac:dyDescent="0.5">
      <c r="A23" s="4" t="s">
        <v>5642</v>
      </c>
      <c r="G23" s="4">
        <v>55</v>
      </c>
      <c r="H23" s="4">
        <v>59</v>
      </c>
      <c r="I23" s="4">
        <v>80</v>
      </c>
      <c r="J23" s="4">
        <v>97.55</v>
      </c>
      <c r="K23" s="5">
        <f>I23/(J23*1000)</f>
        <v>8.2009226037929269E-4</v>
      </c>
      <c r="M23" s="9"/>
      <c r="N23" s="9"/>
      <c r="S23">
        <v>3.9119804400977996E-7</v>
      </c>
      <c r="T23">
        <f t="shared" si="1"/>
        <v>39.119804400977998</v>
      </c>
      <c r="U23">
        <f t="shared" si="2"/>
        <v>1.5923966746485829</v>
      </c>
      <c r="W23">
        <f t="shared" si="0"/>
        <v>0</v>
      </c>
    </row>
    <row r="24" spans="1:23" x14ac:dyDescent="0.5">
      <c r="A24" s="4" t="s">
        <v>5736</v>
      </c>
      <c r="B24" s="4">
        <v>2</v>
      </c>
      <c r="C24" s="4">
        <v>3</v>
      </c>
      <c r="D24" s="4">
        <v>4</v>
      </c>
      <c r="F24" s="4">
        <v>5</v>
      </c>
      <c r="G24" s="4">
        <v>5</v>
      </c>
      <c r="H24" s="4">
        <v>5</v>
      </c>
      <c r="I24" s="4">
        <v>5</v>
      </c>
      <c r="J24" s="4">
        <v>4.7939999999999996</v>
      </c>
      <c r="K24" s="5">
        <f>I24/(J24*1000)</f>
        <v>1.0429703796412183E-3</v>
      </c>
      <c r="L24" s="8">
        <f>(G24-F24)/F24</f>
        <v>0</v>
      </c>
      <c r="M24" s="9">
        <v>65.5</v>
      </c>
      <c r="N24" s="9">
        <f>VLOOKUP(A24,AirQuality!$A$1:$B$110,2,0)</f>
        <v>23.4</v>
      </c>
      <c r="S24">
        <v>4.1718815185648727E-7</v>
      </c>
      <c r="T24">
        <f t="shared" si="1"/>
        <v>41.718815185648729</v>
      </c>
      <c r="U24">
        <f t="shared" si="2"/>
        <v>1.6203319659663462</v>
      </c>
      <c r="W24">
        <f t="shared" si="0"/>
        <v>41.718815185648729</v>
      </c>
    </row>
    <row r="25" spans="1:23" x14ac:dyDescent="0.5">
      <c r="A25" s="4" t="s">
        <v>5603</v>
      </c>
      <c r="B25" s="4"/>
      <c r="C25" s="4"/>
      <c r="D25" s="4"/>
      <c r="G25" s="4">
        <v>8</v>
      </c>
      <c r="H25" s="4">
        <v>13</v>
      </c>
      <c r="I25" s="4">
        <v>33</v>
      </c>
      <c r="J25" s="4">
        <v>18.05</v>
      </c>
      <c r="K25" s="5">
        <f>I25/(J25*1000)</f>
        <v>1.8282548476454294E-3</v>
      </c>
      <c r="M25" s="9">
        <v>69.8</v>
      </c>
      <c r="N25" s="9">
        <f>VLOOKUP(A25,AirQuality!$A$1:$B$110,2,0)</f>
        <v>65.78</v>
      </c>
      <c r="S25">
        <v>7.4487895716945991E-7</v>
      </c>
      <c r="T25">
        <f t="shared" si="1"/>
        <v>74.487895716945985</v>
      </c>
      <c r="U25">
        <f t="shared" si="2"/>
        <v>1.8720857056284068</v>
      </c>
      <c r="W25">
        <f t="shared" si="0"/>
        <v>0</v>
      </c>
    </row>
    <row r="26" spans="1:23" x14ac:dyDescent="0.5">
      <c r="A26" s="4" t="s">
        <v>5564</v>
      </c>
      <c r="B26" s="4">
        <v>1</v>
      </c>
      <c r="C26" s="4">
        <v>5</v>
      </c>
      <c r="D26" s="4">
        <v>5</v>
      </c>
      <c r="F26" s="4">
        <v>11</v>
      </c>
      <c r="G26" s="4">
        <v>15</v>
      </c>
      <c r="H26" s="4">
        <v>20</v>
      </c>
      <c r="I26" s="4">
        <v>62</v>
      </c>
      <c r="J26" s="4">
        <v>32.94</v>
      </c>
      <c r="K26" s="5">
        <f>I26/(J26*1000)</f>
        <v>1.8822100789313903E-3</v>
      </c>
      <c r="L26" s="8">
        <f>(G26-F26)/F26</f>
        <v>0.36363636363636365</v>
      </c>
      <c r="M26" s="9">
        <v>69</v>
      </c>
      <c r="N26" s="9">
        <f>VLOOKUP(A26,AirQuality!$A$1:$B$110,2,0)</f>
        <v>65.09</v>
      </c>
      <c r="S26">
        <v>2.3974763406940063E-6</v>
      </c>
      <c r="T26">
        <f t="shared" si="1"/>
        <v>239.74763406940065</v>
      </c>
      <c r="U26">
        <f t="shared" si="2"/>
        <v>2.3797543300630397</v>
      </c>
      <c r="W26">
        <f t="shared" si="0"/>
        <v>3.0358227079538556</v>
      </c>
    </row>
    <row r="27" spans="1:23" x14ac:dyDescent="0.5">
      <c r="A27" s="4" t="s">
        <v>5641</v>
      </c>
      <c r="G27" s="4">
        <v>60</v>
      </c>
      <c r="H27" s="4">
        <v>71</v>
      </c>
      <c r="I27" s="4">
        <v>79</v>
      </c>
      <c r="J27" s="4">
        <v>38.270000000000003</v>
      </c>
      <c r="K27" s="5">
        <f>I27/(J27*1000)</f>
        <v>2.0642801149725635E-3</v>
      </c>
      <c r="M27" s="9"/>
      <c r="N27" s="9"/>
      <c r="S27">
        <v>2.9433051869722556E-6</v>
      </c>
      <c r="T27">
        <f t="shared" si="1"/>
        <v>294.33051869722556</v>
      </c>
      <c r="U27">
        <f t="shared" si="2"/>
        <v>2.4688352957884558</v>
      </c>
      <c r="W27">
        <f t="shared" si="0"/>
        <v>0</v>
      </c>
    </row>
    <row r="28" spans="1:23" x14ac:dyDescent="0.5">
      <c r="A28" s="4" t="s">
        <v>5557</v>
      </c>
      <c r="B28" s="4">
        <v>128</v>
      </c>
      <c r="C28" s="4">
        <v>177</v>
      </c>
      <c r="D28" s="4">
        <v>236</v>
      </c>
      <c r="E28" s="4">
        <v>340</v>
      </c>
      <c r="F28" s="4">
        <v>466</v>
      </c>
      <c r="G28" s="4">
        <v>604</v>
      </c>
      <c r="H28" s="4">
        <v>761</v>
      </c>
      <c r="I28" s="4">
        <v>1268</v>
      </c>
      <c r="J28" s="4">
        <v>327.2</v>
      </c>
      <c r="K28" s="5">
        <f>I28/(J28*1000)</f>
        <v>3.8753056234718825E-3</v>
      </c>
      <c r="L28" s="8">
        <f>(G28-F28)/F28</f>
        <v>0.29613733905579398</v>
      </c>
      <c r="M28" s="9">
        <v>43</v>
      </c>
      <c r="N28" s="9" t="e">
        <f>VLOOKUP(A28,AirQuality!$A$1:$B$110,2,0)</f>
        <v>#N/A</v>
      </c>
      <c r="S28">
        <v>3.0314513073133761E-6</v>
      </c>
      <c r="T28">
        <f t="shared" si="1"/>
        <v>303.14513073133759</v>
      </c>
      <c r="U28">
        <f t="shared" si="2"/>
        <v>2.4816505967718938</v>
      </c>
      <c r="W28">
        <f t="shared" si="0"/>
        <v>39.119804400977998</v>
      </c>
    </row>
    <row r="29" spans="1:23" x14ac:dyDescent="0.5">
      <c r="A29" s="4" t="s">
        <v>5637</v>
      </c>
      <c r="G29" s="4">
        <v>117</v>
      </c>
      <c r="H29" s="4">
        <v>117</v>
      </c>
      <c r="I29" s="4">
        <v>149</v>
      </c>
      <c r="J29" s="4">
        <v>31.62</v>
      </c>
      <c r="K29" s="5">
        <f>I29/(J29*1000)</f>
        <v>4.7122074636306134E-3</v>
      </c>
      <c r="M29" s="9"/>
      <c r="N29" s="9"/>
      <c r="S29">
        <v>3.0605304919519383E-6</v>
      </c>
      <c r="T29">
        <f t="shared" si="1"/>
        <v>306.05304919519381</v>
      </c>
      <c r="U29">
        <f t="shared" si="2"/>
        <v>2.4857967107165986</v>
      </c>
      <c r="W29">
        <f t="shared" si="0"/>
        <v>0</v>
      </c>
    </row>
    <row r="30" spans="1:23" x14ac:dyDescent="0.5">
      <c r="A30" s="4" t="s">
        <v>5566</v>
      </c>
      <c r="B30" s="4">
        <v>304</v>
      </c>
      <c r="C30" s="4">
        <v>360</v>
      </c>
      <c r="D30" s="4">
        <v>420</v>
      </c>
      <c r="F30" s="4">
        <v>502</v>
      </c>
      <c r="G30" s="4">
        <v>511</v>
      </c>
      <c r="H30" s="4">
        <v>530</v>
      </c>
      <c r="I30" s="4">
        <v>639</v>
      </c>
      <c r="J30" s="4">
        <v>126.8</v>
      </c>
      <c r="K30" s="5">
        <f>I30/(J30*1000)</f>
        <v>5.0394321766561515E-3</v>
      </c>
      <c r="L30" s="8">
        <f>(G30-F30)/F30</f>
        <v>1.7928286852589643E-2</v>
      </c>
      <c r="M30" s="9">
        <v>50</v>
      </c>
      <c r="N30" s="9">
        <f>VLOOKUP(A30,AirQuality!$A$1:$B$110,2,0)</f>
        <v>39.590000000000003</v>
      </c>
      <c r="S30">
        <v>3.1646514405135099E-6</v>
      </c>
      <c r="T30">
        <f t="shared" si="1"/>
        <v>316.46514405135099</v>
      </c>
      <c r="U30">
        <f>LOG(T30)</f>
        <v>2.5003258831376511</v>
      </c>
      <c r="W30">
        <f t="shared" si="0"/>
        <v>239.74763406940065</v>
      </c>
    </row>
    <row r="31" spans="1:23" x14ac:dyDescent="0.5">
      <c r="A31" s="4" t="s">
        <v>5582</v>
      </c>
      <c r="C31" s="4">
        <v>8</v>
      </c>
      <c r="D31" s="4">
        <v>13</v>
      </c>
      <c r="E31" s="4">
        <v>13</v>
      </c>
      <c r="F31" s="4">
        <v>25</v>
      </c>
      <c r="G31" s="4">
        <v>30</v>
      </c>
      <c r="H31" s="4">
        <v>41</v>
      </c>
      <c r="I31" s="4">
        <v>112</v>
      </c>
      <c r="J31" s="4">
        <v>10.29</v>
      </c>
      <c r="K31" s="5">
        <f>I31/(J31*1000)</f>
        <v>1.0884353741496598E-2</v>
      </c>
      <c r="L31" s="8">
        <f>(G31-F31)/F31</f>
        <v>0.2</v>
      </c>
      <c r="M31" s="9">
        <v>59</v>
      </c>
      <c r="N31" s="9">
        <f>VLOOKUP(A31,AirQuality!$A$1:$B$110,2,0)</f>
        <v>30.89</v>
      </c>
      <c r="S31">
        <v>1.3536379018612523E-5</v>
      </c>
      <c r="T31">
        <f t="shared" si="1"/>
        <v>1353.6379018612522</v>
      </c>
      <c r="U31">
        <f t="shared" si="2"/>
        <v>3.1315025061106883</v>
      </c>
      <c r="W31">
        <f t="shared" si="0"/>
        <v>0</v>
      </c>
    </row>
    <row r="32" spans="1:23" x14ac:dyDescent="0.5">
      <c r="A32" s="4" t="s">
        <v>5568</v>
      </c>
      <c r="B32" s="4">
        <v>8</v>
      </c>
      <c r="C32" s="4">
        <v>31</v>
      </c>
      <c r="D32" s="4">
        <v>45</v>
      </c>
      <c r="F32" s="4">
        <v>66</v>
      </c>
      <c r="G32" s="4">
        <v>73</v>
      </c>
      <c r="H32" s="4">
        <v>89</v>
      </c>
      <c r="I32" s="4">
        <v>133</v>
      </c>
      <c r="J32" s="4">
        <v>10.74</v>
      </c>
      <c r="K32" s="5">
        <f>I32/(J32*1000)</f>
        <v>1.2383612662942273E-2</v>
      </c>
      <c r="L32" s="8">
        <f>(G32-F32)/F32</f>
        <v>0.10606060606060606</v>
      </c>
      <c r="M32" s="9">
        <v>54.5</v>
      </c>
      <c r="N32" s="9">
        <f>VLOOKUP(A32,AirQuality!$A$1:$B$110,2,0)</f>
        <v>52.55</v>
      </c>
      <c r="S32">
        <v>3.5808823529411765E-5</v>
      </c>
      <c r="T32">
        <f t="shared" si="1"/>
        <v>3580.8823529411766</v>
      </c>
      <c r="U32">
        <f t="shared" si="2"/>
        <v>3.553990052844417</v>
      </c>
      <c r="W32">
        <f t="shared" si="0"/>
        <v>74.487895716945999</v>
      </c>
    </row>
    <row r="33" spans="1:23" x14ac:dyDescent="0.5">
      <c r="A33" s="4" t="s">
        <v>5588</v>
      </c>
      <c r="B33" s="9"/>
      <c r="C33" s="9"/>
      <c r="D33" s="9"/>
      <c r="E33" s="4">
        <v>18</v>
      </c>
      <c r="F33" s="4">
        <v>19</v>
      </c>
      <c r="G33" s="4">
        <v>21</v>
      </c>
      <c r="H33" s="4">
        <v>24</v>
      </c>
      <c r="I33" s="4">
        <v>70</v>
      </c>
      <c r="J33" s="4">
        <v>4.83</v>
      </c>
      <c r="K33" s="5">
        <f>I33/(J33*1000)</f>
        <v>1.4492753623188406E-2</v>
      </c>
      <c r="L33" s="8">
        <f>(G33-F33)/F33</f>
        <v>0.10526315789473684</v>
      </c>
      <c r="M33" s="9">
        <v>40.5</v>
      </c>
      <c r="N33" s="9">
        <f>VLOOKUP(A33,AirQuality!$A$1:$B$110,2,0)</f>
        <v>33.99</v>
      </c>
      <c r="S33">
        <v>4.1369047619047618E-5</v>
      </c>
      <c r="T33">
        <f t="shared" si="1"/>
        <v>4136.9047619047615</v>
      </c>
      <c r="U33">
        <f t="shared" si="2"/>
        <v>3.6166755228642509</v>
      </c>
      <c r="W33">
        <f t="shared" si="0"/>
        <v>0</v>
      </c>
    </row>
    <row r="34" spans="1:23" x14ac:dyDescent="0.5">
      <c r="A34" s="4" t="s">
        <v>5587</v>
      </c>
      <c r="B34" s="9"/>
      <c r="C34" s="9"/>
      <c r="D34" s="9"/>
      <c r="E34" s="4">
        <v>21</v>
      </c>
      <c r="F34" s="4">
        <v>25</v>
      </c>
      <c r="G34" s="4">
        <v>39</v>
      </c>
      <c r="H34" s="4">
        <v>58</v>
      </c>
      <c r="I34" s="4">
        <v>157</v>
      </c>
      <c r="J34" s="4">
        <v>8.7119999999999997</v>
      </c>
      <c r="K34" s="5">
        <f>I34/(J34*1000)</f>
        <v>1.8021120293847566E-2</v>
      </c>
      <c r="L34" s="8">
        <f>(G34-F34)/F34</f>
        <v>0.56000000000000005</v>
      </c>
      <c r="M34" s="9">
        <v>63.5</v>
      </c>
      <c r="N34" s="9">
        <f>VLOOKUP(A34,AirQuality!$A$1:$B$110,2,0)</f>
        <v>57.25</v>
      </c>
      <c r="S34">
        <v>1.0920924810569264E-4</v>
      </c>
      <c r="T34">
        <f t="shared" si="1"/>
        <v>10920.924810569264</v>
      </c>
      <c r="U34">
        <f t="shared" si="2"/>
        <v>4.0382594170427684</v>
      </c>
      <c r="W34">
        <f t="shared" si="0"/>
        <v>0</v>
      </c>
    </row>
    <row r="35" spans="1:23" x14ac:dyDescent="0.5">
      <c r="A35" s="4" t="s">
        <v>5565</v>
      </c>
      <c r="B35" s="4">
        <v>56</v>
      </c>
      <c r="C35" s="4">
        <v>58</v>
      </c>
      <c r="D35" s="4">
        <v>58</v>
      </c>
      <c r="F35" s="4">
        <v>64</v>
      </c>
      <c r="G35" s="4">
        <v>64</v>
      </c>
      <c r="H35" s="4">
        <v>69</v>
      </c>
      <c r="I35" s="4">
        <v>80</v>
      </c>
      <c r="J35" s="4">
        <v>4.1369999999999996</v>
      </c>
      <c r="K35" s="5">
        <f>I35/(J35*1000)</f>
        <v>1.93376843123036E-2</v>
      </c>
      <c r="L35" s="8">
        <f>(G35-F35)/F35</f>
        <v>0</v>
      </c>
      <c r="M35" s="9">
        <v>69</v>
      </c>
      <c r="N35" s="9">
        <f>VLOOKUP(A35,AirQuality!$A$1:$B$110,2,0)</f>
        <v>68.69</v>
      </c>
    </row>
    <row r="36" spans="1:23" x14ac:dyDescent="0.5">
      <c r="A36" s="4" t="s">
        <v>5605</v>
      </c>
      <c r="G36" s="4">
        <v>150</v>
      </c>
      <c r="H36" s="4">
        <v>160</v>
      </c>
      <c r="I36" s="4">
        <v>187</v>
      </c>
      <c r="J36" s="4">
        <v>5.6120000000000001</v>
      </c>
      <c r="K36" s="5">
        <f>I36/(J36*1000)</f>
        <v>3.3321454027084821E-2</v>
      </c>
      <c r="M36" s="9">
        <v>87</v>
      </c>
      <c r="N36" s="9">
        <f>VLOOKUP(A36,AirQuality!$A$1:$B$110,2,0)</f>
        <v>33.479999999999997</v>
      </c>
    </row>
    <row r="37" spans="1:23" x14ac:dyDescent="0.5">
      <c r="A37" s="4" t="s">
        <v>5567</v>
      </c>
      <c r="B37" s="4">
        <v>27</v>
      </c>
      <c r="C37" s="4">
        <v>41</v>
      </c>
      <c r="D37" s="4">
        <v>55</v>
      </c>
      <c r="F37" s="4">
        <v>104</v>
      </c>
      <c r="G37" s="4">
        <v>131</v>
      </c>
      <c r="H37" s="4">
        <v>157</v>
      </c>
      <c r="I37" s="4">
        <v>302</v>
      </c>
      <c r="J37" s="4">
        <v>8.8219999999999992</v>
      </c>
      <c r="K37" s="5">
        <f>I37/(J37*1000)</f>
        <v>3.4232600317388347E-2</v>
      </c>
      <c r="L37" s="8">
        <f>(G37-F37)/F37</f>
        <v>0.25961538461538464</v>
      </c>
      <c r="M37" s="9">
        <v>37</v>
      </c>
      <c r="N37" s="9">
        <f>VLOOKUP(A37,AirQuality!$A$1:$B$110,2,0)</f>
        <v>22.19</v>
      </c>
    </row>
    <row r="38" spans="1:23" x14ac:dyDescent="0.5">
      <c r="A38" s="4" t="s">
        <v>5561</v>
      </c>
      <c r="B38" s="6">
        <v>244</v>
      </c>
      <c r="C38" s="6">
        <v>482</v>
      </c>
      <c r="D38" s="6">
        <v>670</v>
      </c>
      <c r="F38" s="4">
        <v>951</v>
      </c>
      <c r="G38" s="4">
        <v>1176</v>
      </c>
      <c r="H38" s="4">
        <v>1281</v>
      </c>
      <c r="I38" s="4">
        <v>3059</v>
      </c>
      <c r="J38" s="4">
        <v>82.9</v>
      </c>
      <c r="K38" s="5">
        <f>I38/(J38*1000)</f>
        <v>3.689987937273824E-2</v>
      </c>
      <c r="L38" s="8">
        <f>(G38-F38)/F38</f>
        <v>0.23659305993690852</v>
      </c>
      <c r="M38" s="9">
        <v>38</v>
      </c>
      <c r="N38" s="9" t="e">
        <f>VLOOKUP(A38,AirQuality!$A$1:$B$110,2,0)</f>
        <v>#N/A</v>
      </c>
    </row>
    <row r="39" spans="1:23" x14ac:dyDescent="0.5">
      <c r="A39" s="4" t="s">
        <v>5556</v>
      </c>
      <c r="B39" s="7">
        <v>212</v>
      </c>
      <c r="C39" s="7">
        <v>377</v>
      </c>
      <c r="D39" s="7">
        <v>653</v>
      </c>
      <c r="E39" s="4">
        <v>653</v>
      </c>
      <c r="F39" s="4">
        <v>949</v>
      </c>
      <c r="G39" s="4">
        <v>1209</v>
      </c>
      <c r="H39" s="4">
        <v>1412</v>
      </c>
      <c r="I39" s="4">
        <v>2882</v>
      </c>
      <c r="J39" s="4">
        <v>66.989999999999995</v>
      </c>
      <c r="K39" s="5">
        <f>I39/(J39*1000)</f>
        <v>4.3021346469622329E-2</v>
      </c>
      <c r="L39" s="8">
        <f>(H39-G39)/G39</f>
        <v>0.16790736145574855</v>
      </c>
      <c r="M39" s="9">
        <v>45</v>
      </c>
      <c r="N39" s="9">
        <f>VLOOKUP(A39,AirQuality!$A$1:$B$110,2,0)</f>
        <v>43.56</v>
      </c>
    </row>
    <row r="40" spans="1:23" x14ac:dyDescent="0.5">
      <c r="A40" s="4" t="s">
        <v>5593</v>
      </c>
      <c r="B40" s="9"/>
      <c r="C40" s="9"/>
      <c r="D40" s="9"/>
      <c r="E40" s="4">
        <v>2</v>
      </c>
      <c r="F40" s="4">
        <v>3</v>
      </c>
      <c r="G40" s="4">
        <v>3</v>
      </c>
      <c r="H40" s="4">
        <v>5</v>
      </c>
      <c r="I40" s="4">
        <v>26</v>
      </c>
      <c r="J40" s="4">
        <f>602005/1000000</f>
        <v>0.60200500000000001</v>
      </c>
      <c r="K40" s="5">
        <f>I40/(J40*1000)</f>
        <v>4.3189010058055997E-2</v>
      </c>
      <c r="L40" s="8">
        <f>(G40-F40)/F40</f>
        <v>0</v>
      </c>
      <c r="M40" s="9">
        <v>38</v>
      </c>
      <c r="N40" s="9">
        <f>VLOOKUP(A40,AirQuality!$A$1:$B$110,2,0)</f>
        <v>24.28</v>
      </c>
    </row>
    <row r="41" spans="1:23" x14ac:dyDescent="0.5">
      <c r="A41" s="4" t="s">
        <v>5737</v>
      </c>
      <c r="G41" s="4">
        <v>321</v>
      </c>
      <c r="H41" s="4">
        <v>382</v>
      </c>
      <c r="I41" s="4">
        <v>804</v>
      </c>
      <c r="J41" s="4">
        <v>17.18</v>
      </c>
      <c r="K41" s="5">
        <f>I41/(J41*1000)</f>
        <v>4.6798603026775319E-2</v>
      </c>
      <c r="M41" s="9"/>
      <c r="N41" s="9"/>
    </row>
    <row r="42" spans="1:23" x14ac:dyDescent="0.5">
      <c r="A42" s="4" t="s">
        <v>5633</v>
      </c>
      <c r="G42" s="4">
        <v>239</v>
      </c>
      <c r="H42" s="4">
        <v>267</v>
      </c>
      <c r="I42" s="4">
        <v>556</v>
      </c>
      <c r="J42" s="4">
        <v>11.4</v>
      </c>
      <c r="K42" s="5">
        <f>I42/(J42*1000)</f>
        <v>4.8771929824561404E-2</v>
      </c>
      <c r="M42" s="9"/>
      <c r="N42" s="9"/>
    </row>
    <row r="43" spans="1:23" x14ac:dyDescent="0.5">
      <c r="A43" s="4" t="s">
        <v>5634</v>
      </c>
      <c r="G43" s="4">
        <v>248</v>
      </c>
      <c r="H43" s="4">
        <v>325</v>
      </c>
      <c r="I43" s="4">
        <v>599</v>
      </c>
      <c r="J43" s="4">
        <v>10.119999999999999</v>
      </c>
      <c r="K43" s="5">
        <f>I43/(J43*1000)</f>
        <v>5.9189723320158101E-2</v>
      </c>
      <c r="M43" s="9"/>
      <c r="N43" s="9"/>
    </row>
    <row r="44" spans="1:23" x14ac:dyDescent="0.5">
      <c r="A44" s="4" t="s">
        <v>5581</v>
      </c>
      <c r="C44" s="4">
        <v>259</v>
      </c>
      <c r="D44" s="4">
        <v>400</v>
      </c>
      <c r="E44" s="4">
        <v>401</v>
      </c>
      <c r="F44" s="4">
        <v>613</v>
      </c>
      <c r="G44" s="4">
        <v>1073</v>
      </c>
      <c r="H44" s="4">
        <v>1646</v>
      </c>
      <c r="I44" s="4">
        <v>4073</v>
      </c>
      <c r="J44" s="4">
        <v>46.66</v>
      </c>
      <c r="K44" s="5">
        <f>I44/(J44*1000)</f>
        <v>8.7291041577368195E-2</v>
      </c>
      <c r="L44" s="8">
        <f>(G44-F44)/F44</f>
        <v>0.75040783034257752</v>
      </c>
      <c r="M44" s="9">
        <v>56.5</v>
      </c>
      <c r="N44" s="9">
        <f>VLOOKUP(A44,AirQuality!$A$1:$B$110,2,0)</f>
        <v>39.99</v>
      </c>
    </row>
    <row r="45" spans="1:23" x14ac:dyDescent="0.5">
      <c r="A45" s="4" t="s">
        <v>5560</v>
      </c>
      <c r="B45" s="4">
        <v>8</v>
      </c>
      <c r="C45" s="4">
        <v>8</v>
      </c>
      <c r="D45" s="4">
        <v>8</v>
      </c>
      <c r="F45" s="4">
        <v>12</v>
      </c>
      <c r="G45" s="4">
        <v>18</v>
      </c>
      <c r="H45" s="4">
        <v>18</v>
      </c>
      <c r="I45" s="4">
        <v>262</v>
      </c>
      <c r="J45" s="4">
        <v>2.6389999999999998</v>
      </c>
      <c r="K45" s="5">
        <f>I45/(J45*1000)</f>
        <v>9.9280030314513074E-2</v>
      </c>
      <c r="L45" s="8">
        <f>(G45-F45)/F45</f>
        <v>0.5</v>
      </c>
      <c r="M45" s="9">
        <v>71</v>
      </c>
      <c r="N45" s="9">
        <f>VLOOKUP(A45,AirQuality!$A$1:$B$110,2,0)</f>
        <v>61.06</v>
      </c>
    </row>
    <row r="46" spans="1:23" x14ac:dyDescent="0.5">
      <c r="A46" s="4" t="s">
        <v>5631</v>
      </c>
      <c r="G46" s="4">
        <v>374</v>
      </c>
      <c r="H46" s="4">
        <v>374</v>
      </c>
      <c r="I46" s="4">
        <v>858</v>
      </c>
      <c r="J46" s="4">
        <v>8.57</v>
      </c>
      <c r="K46" s="5">
        <f>I46/(J46*1000)</f>
        <v>0.1001166861143524</v>
      </c>
      <c r="M46" s="9"/>
      <c r="N46" s="9"/>
    </row>
    <row r="47" spans="1:23" x14ac:dyDescent="0.5">
      <c r="A47" s="4" t="s">
        <v>5639</v>
      </c>
      <c r="G47" s="4">
        <v>95</v>
      </c>
      <c r="H47" s="4">
        <v>109</v>
      </c>
      <c r="I47" s="4">
        <v>189</v>
      </c>
      <c r="J47" s="4">
        <v>1.4930000000000001</v>
      </c>
      <c r="K47" s="5">
        <f>I47/(J47*1000)</f>
        <v>0.12659075686537175</v>
      </c>
      <c r="M47" s="9"/>
      <c r="N47" s="9"/>
    </row>
    <row r="48" spans="1:23" x14ac:dyDescent="0.5">
      <c r="A48" s="4" t="s">
        <v>5635</v>
      </c>
      <c r="G48" s="4">
        <v>205</v>
      </c>
      <c r="H48" s="4">
        <v>227</v>
      </c>
      <c r="I48" s="4">
        <v>702</v>
      </c>
      <c r="J48" s="4">
        <v>5.3570000000000002</v>
      </c>
      <c r="K48" s="5">
        <f>I48/(J48*1000)</f>
        <v>0.13104349449318647</v>
      </c>
      <c r="M48" s="9"/>
      <c r="N48" s="9"/>
    </row>
    <row r="49" spans="1:14" x14ac:dyDescent="0.5">
      <c r="A49" s="4" t="s">
        <v>5555</v>
      </c>
      <c r="B49" s="4">
        <v>2922</v>
      </c>
      <c r="C49" s="4">
        <v>3513</v>
      </c>
      <c r="D49" s="4">
        <v>4747</v>
      </c>
      <c r="F49" s="4">
        <v>6566</v>
      </c>
      <c r="G49" s="4">
        <v>7161</v>
      </c>
      <c r="H49" s="4">
        <v>8042</v>
      </c>
      <c r="I49" s="4">
        <v>11364</v>
      </c>
      <c r="J49" s="4">
        <v>81.599999999999994</v>
      </c>
      <c r="K49" s="5">
        <f>I49/(J49*1000)</f>
        <v>0.13926470588235293</v>
      </c>
      <c r="L49" s="8">
        <f>(H49-G49)/G49</f>
        <v>0.12302751012428431</v>
      </c>
      <c r="M49" s="9">
        <v>47</v>
      </c>
      <c r="N49" s="9">
        <f>VLOOKUP(A49,AirQuality!$A$1:$B$110,2,0)</f>
        <v>77.45</v>
      </c>
    </row>
    <row r="50" spans="1:14" x14ac:dyDescent="0.5">
      <c r="A50" s="4" t="s">
        <v>5647</v>
      </c>
      <c r="G50" s="4">
        <v>90</v>
      </c>
      <c r="H50" s="4">
        <v>113</v>
      </c>
      <c r="I50" s="4">
        <v>788</v>
      </c>
      <c r="J50" s="4">
        <v>5.6029999999999998</v>
      </c>
      <c r="K50" s="5">
        <f>I50/(J50*1000)</f>
        <v>0.14063894342316616</v>
      </c>
      <c r="M50" s="9"/>
      <c r="N50" s="9"/>
    </row>
    <row r="51" spans="1:14" x14ac:dyDescent="0.5">
      <c r="A51" s="4" t="s">
        <v>5559</v>
      </c>
      <c r="B51" s="4">
        <v>5621</v>
      </c>
      <c r="C51" s="4">
        <v>6088</v>
      </c>
      <c r="D51" s="4">
        <v>6593</v>
      </c>
      <c r="E51" s="4">
        <v>7041</v>
      </c>
      <c r="F51" s="4">
        <v>7314</v>
      </c>
      <c r="G51" s="4">
        <v>7478</v>
      </c>
      <c r="H51" s="4">
        <v>7513</v>
      </c>
      <c r="I51" s="4">
        <v>7869</v>
      </c>
      <c r="J51" s="4">
        <v>51.47</v>
      </c>
      <c r="K51" s="5">
        <f>I51/(J51*1000)</f>
        <v>0.15288517583058092</v>
      </c>
      <c r="L51" s="8">
        <f>(G51-F51)/F51</f>
        <v>2.2422750888706589E-2</v>
      </c>
      <c r="M51" s="9">
        <v>35</v>
      </c>
      <c r="N51" s="9">
        <f>VLOOKUP(A51,AirQuality!$A$1:$B$110,2,0)</f>
        <v>62.48</v>
      </c>
    </row>
    <row r="52" spans="1:14" x14ac:dyDescent="0.5">
      <c r="A52" s="4" t="s">
        <v>5558</v>
      </c>
      <c r="B52" s="6">
        <v>2502</v>
      </c>
      <c r="C52" s="6">
        <v>3858</v>
      </c>
      <c r="D52" s="6">
        <v>4636</v>
      </c>
      <c r="F52" s="4">
        <v>5883</v>
      </c>
      <c r="G52" s="4">
        <v>9172</v>
      </c>
      <c r="H52" s="4">
        <v>9172</v>
      </c>
      <c r="I52" s="4">
        <v>15113</v>
      </c>
      <c r="J52" s="4">
        <v>60.48</v>
      </c>
      <c r="K52" s="5">
        <f>I52/(J52*1000)</f>
        <v>0.24988425925925925</v>
      </c>
      <c r="L52" s="8">
        <f>(G52-F52)/F52</f>
        <v>0.55906850246472883</v>
      </c>
      <c r="M52" s="9">
        <v>52</v>
      </c>
      <c r="N52" s="9">
        <f>VLOOKUP(A52,AirQuality!$A$1:$B$110,2,0)</f>
        <v>55.63</v>
      </c>
    </row>
    <row r="53" spans="1:14" x14ac:dyDescent="0.5">
      <c r="A53" s="4" t="s">
        <v>5595</v>
      </c>
      <c r="E53" s="4">
        <v>45</v>
      </c>
      <c r="F53" s="4">
        <v>50</v>
      </c>
      <c r="G53" s="4">
        <v>58</v>
      </c>
      <c r="H53" s="4">
        <v>69</v>
      </c>
      <c r="I53" s="4">
        <v>103</v>
      </c>
      <c r="J53" s="4">
        <f>364260/1000000</f>
        <v>0.36425999999999997</v>
      </c>
      <c r="K53" s="5">
        <f>I53/(J53*1000)</f>
        <v>0.28276505792565748</v>
      </c>
      <c r="L53" s="8">
        <f>(G53-F53)/F53</f>
        <v>0.16</v>
      </c>
      <c r="M53" s="9">
        <v>31.5</v>
      </c>
      <c r="N53" s="9">
        <f>VLOOKUP(A53,AirQuality!$A$1:$B$110,2,0)</f>
        <v>16.21</v>
      </c>
    </row>
    <row r="54" spans="1:14" x14ac:dyDescent="0.5">
      <c r="A54" s="4" t="s">
        <v>5580</v>
      </c>
      <c r="C54" s="4">
        <v>706</v>
      </c>
      <c r="D54" s="4">
        <v>696</v>
      </c>
      <c r="G54" s="4">
        <v>696</v>
      </c>
    </row>
  </sheetData>
  <autoFilter ref="B1:N34"/>
  <sortState ref="A2:O53">
    <sortCondition ref="K2:K53"/>
  </sortState>
  <conditionalFormatting sqref="K37:K53">
    <cfRule type="colorScale" priority="31">
      <colorScale>
        <cfvo type="min"/>
        <cfvo type="percentile" val="50"/>
        <cfvo type="max"/>
        <color rgb="FF63BE7B"/>
        <color rgb="FFFFEB84"/>
        <color rgb="FFF8696B"/>
      </colorScale>
    </cfRule>
  </conditionalFormatting>
  <conditionalFormatting sqref="K37:K53">
    <cfRule type="colorScale" priority="30">
      <colorScale>
        <cfvo type="min"/>
        <cfvo type="percentile" val="50"/>
        <cfvo type="max"/>
        <color rgb="FF63BE7B"/>
        <color rgb="FFFFEB84"/>
        <color rgb="FFF8696B"/>
      </colorScale>
    </cfRule>
  </conditionalFormatting>
  <conditionalFormatting sqref="K35:K36">
    <cfRule type="colorScale" priority="29">
      <colorScale>
        <cfvo type="min"/>
        <cfvo type="percentile" val="50"/>
        <cfvo type="max"/>
        <color rgb="FF63BE7B"/>
        <color rgb="FFFFEB84"/>
        <color rgb="FFF8696B"/>
      </colorScale>
    </cfRule>
  </conditionalFormatting>
  <conditionalFormatting sqref="K35:K36">
    <cfRule type="colorScale" priority="28">
      <colorScale>
        <cfvo type="min"/>
        <cfvo type="percentile" val="50"/>
        <cfvo type="max"/>
        <color rgb="FF63BE7B"/>
        <color rgb="FFFFEB84"/>
        <color rgb="FFF8696B"/>
      </colorScale>
    </cfRule>
  </conditionalFormatting>
  <conditionalFormatting sqref="K15:K34">
    <cfRule type="colorScale" priority="27">
      <colorScale>
        <cfvo type="min"/>
        <cfvo type="percentile" val="50"/>
        <cfvo type="max"/>
        <color rgb="FF63BE7B"/>
        <color rgb="FFFFEB84"/>
        <color rgb="FFF8696B"/>
      </colorScale>
    </cfRule>
  </conditionalFormatting>
  <conditionalFormatting sqref="K15:K53">
    <cfRule type="colorScale" priority="26">
      <colorScale>
        <cfvo type="min"/>
        <cfvo type="percentile" val="50"/>
        <cfvo type="max"/>
        <color rgb="FF63BE7B"/>
        <color rgb="FFFFEB84"/>
        <color rgb="FFF8696B"/>
      </colorScale>
    </cfRule>
  </conditionalFormatting>
  <conditionalFormatting sqref="K16:K34">
    <cfRule type="colorScale" priority="40">
      <colorScale>
        <cfvo type="min"/>
        <cfvo type="percentile" val="50"/>
        <cfvo type="max"/>
        <color rgb="FF63BE7B"/>
        <color rgb="FFFFEB84"/>
        <color rgb="FFF8696B"/>
      </colorScale>
    </cfRule>
  </conditionalFormatting>
  <conditionalFormatting sqref="K15">
    <cfRule type="colorScale" priority="41">
      <colorScale>
        <cfvo type="min"/>
        <cfvo type="percentile" val="50"/>
        <cfvo type="max"/>
        <color rgb="FF63BE7B"/>
        <color rgb="FFFFEB84"/>
        <color rgb="FFF8696B"/>
      </colorScale>
    </cfRule>
  </conditionalFormatting>
  <conditionalFormatting sqref="K7:K14">
    <cfRule type="colorScale" priority="21">
      <colorScale>
        <cfvo type="min"/>
        <cfvo type="percentile" val="50"/>
        <cfvo type="max"/>
        <color rgb="FF63BE7B"/>
        <color rgb="FFFFEB84"/>
        <color rgb="FFF8696B"/>
      </colorScale>
    </cfRule>
  </conditionalFormatting>
  <conditionalFormatting sqref="K7:K14">
    <cfRule type="colorScale" priority="20">
      <colorScale>
        <cfvo type="min"/>
        <cfvo type="percentile" val="50"/>
        <cfvo type="max"/>
        <color rgb="FF63BE7B"/>
        <color rgb="FFFFEB84"/>
        <color rgb="FFF8696B"/>
      </colorScale>
    </cfRule>
  </conditionalFormatting>
  <conditionalFormatting sqref="K7:K14">
    <cfRule type="colorScale" priority="22">
      <colorScale>
        <cfvo type="min"/>
        <cfvo type="percentile" val="50"/>
        <cfvo type="max"/>
        <color rgb="FF63BE7B"/>
        <color rgb="FFFFEB84"/>
        <color rgb="FFF8696B"/>
      </colorScale>
    </cfRule>
  </conditionalFormatting>
  <conditionalFormatting sqref="K7:K53">
    <cfRule type="colorScale" priority="15">
      <colorScale>
        <cfvo type="min"/>
        <cfvo type="percentile" val="50"/>
        <cfvo type="max"/>
        <color rgb="FF63BE7B"/>
        <color rgb="FFFFEB84"/>
        <color rgb="FFF8696B"/>
      </colorScale>
    </cfRule>
  </conditionalFormatting>
  <conditionalFormatting sqref="K10:K53">
    <cfRule type="colorScale" priority="16">
      <colorScale>
        <cfvo type="min"/>
        <cfvo type="percentile" val="50"/>
        <cfvo type="max"/>
        <color rgb="FF63BE7B"/>
        <color rgb="FFFCFCFF"/>
        <color rgb="FFF8696B"/>
      </colorScale>
    </cfRule>
  </conditionalFormatting>
  <conditionalFormatting sqref="K6:K53">
    <cfRule type="colorScale" priority="13">
      <colorScale>
        <cfvo type="min"/>
        <cfvo type="percentile" val="50"/>
        <cfvo type="max"/>
        <color rgb="FF63BE7B"/>
        <color rgb="FFFFEB84"/>
        <color rgb="FFF8696B"/>
      </colorScale>
    </cfRule>
  </conditionalFormatting>
  <conditionalFormatting sqref="K6:K53">
    <cfRule type="colorScale" priority="12">
      <colorScale>
        <cfvo type="min"/>
        <cfvo type="percentile" val="50"/>
        <cfvo type="max"/>
        <color rgb="FF63BE7B"/>
        <color rgb="FFFFEB84"/>
        <color rgb="FFF8696B"/>
      </colorScale>
    </cfRule>
  </conditionalFormatting>
  <conditionalFormatting sqref="K6:K53">
    <cfRule type="colorScale" priority="14">
      <colorScale>
        <cfvo type="min"/>
        <cfvo type="percentile" val="50"/>
        <cfvo type="max"/>
        <color rgb="FF63BE7B"/>
        <color rgb="FFFFEB84"/>
        <color rgb="FFF8696B"/>
      </colorScale>
    </cfRule>
  </conditionalFormatting>
  <conditionalFormatting sqref="K6:K53">
    <cfRule type="colorScale" priority="11">
      <colorScale>
        <cfvo type="min"/>
        <cfvo type="percentile" val="50"/>
        <cfvo type="max"/>
        <color rgb="FF63BE7B"/>
        <color rgb="FFFFEB84"/>
        <color rgb="FFF8696B"/>
      </colorScale>
    </cfRule>
  </conditionalFormatting>
  <conditionalFormatting sqref="K6:K53">
    <cfRule type="colorScale" priority="10">
      <colorScale>
        <cfvo type="min"/>
        <cfvo type="percentile" val="50"/>
        <cfvo type="max"/>
        <color rgb="FF63BE7B"/>
        <color rgb="FFFFEB84"/>
        <color rgb="FFF8696B"/>
      </colorScale>
    </cfRule>
  </conditionalFormatting>
  <conditionalFormatting sqref="K2:K53">
    <cfRule type="colorScale" priority="8">
      <colorScale>
        <cfvo type="min"/>
        <cfvo type="percentile" val="50"/>
        <cfvo type="max"/>
        <color rgb="FF63BE7B"/>
        <color rgb="FFFFEB84"/>
        <color rgb="FFF8696B"/>
      </colorScale>
    </cfRule>
  </conditionalFormatting>
  <conditionalFormatting sqref="K2:K53">
    <cfRule type="colorScale" priority="7">
      <colorScale>
        <cfvo type="min"/>
        <cfvo type="percentile" val="50"/>
        <cfvo type="max"/>
        <color rgb="FF63BE7B"/>
        <color rgb="FFFFEB84"/>
        <color rgb="FFF8696B"/>
      </colorScale>
    </cfRule>
  </conditionalFormatting>
  <conditionalFormatting sqref="K2:K53">
    <cfRule type="colorScale" priority="9">
      <colorScale>
        <cfvo type="min"/>
        <cfvo type="percentile" val="50"/>
        <cfvo type="max"/>
        <color rgb="FF63BE7B"/>
        <color rgb="FFFFEB84"/>
        <color rgb="FFF8696B"/>
      </colorScale>
    </cfRule>
  </conditionalFormatting>
  <conditionalFormatting sqref="K2:K53">
    <cfRule type="colorScale" priority="6">
      <colorScale>
        <cfvo type="min"/>
        <cfvo type="percentile" val="50"/>
        <cfvo type="max"/>
        <color rgb="FF63BE7B"/>
        <color rgb="FFFFEB84"/>
        <color rgb="FFF8696B"/>
      </colorScale>
    </cfRule>
  </conditionalFormatting>
  <conditionalFormatting sqref="K2:K53">
    <cfRule type="colorScale" priority="5">
      <colorScale>
        <cfvo type="min"/>
        <cfvo type="percentile" val="50"/>
        <cfvo type="max"/>
        <color rgb="FF63BE7B"/>
        <color rgb="FFFFEB84"/>
        <color rgb="FFF8696B"/>
      </colorScale>
    </cfRule>
  </conditionalFormatting>
  <conditionalFormatting sqref="K2:K53">
    <cfRule type="colorScale" priority="1">
      <colorScale>
        <cfvo type="min"/>
        <cfvo type="percentile" val="50"/>
        <cfvo type="max"/>
        <color rgb="FF63BE7B"/>
        <color rgb="FFFFEB84"/>
        <color rgb="FFF8696B"/>
      </colorScale>
    </cfRule>
  </conditionalFormatting>
  <conditionalFormatting sqref="K2:K53">
    <cfRule type="colorScale" priority="2">
      <colorScale>
        <cfvo type="min"/>
        <cfvo type="percentile" val="50"/>
        <cfvo type="max"/>
        <color rgb="FF63BE7B"/>
        <color rgb="FFFFEB84"/>
        <color rgb="FFF8696B"/>
      </colorScale>
    </cfRule>
  </conditionalFormatting>
  <pageMargins left="0.7" right="0.7" top="0.75" bottom="0.75" header="0.3" footer="0.3"/>
  <pageSetup orientation="portrait" horizontalDpi="200" verticalDpi="2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4"/>
  <sheetViews>
    <sheetView workbookViewId="0">
      <pane ySplit="1" topLeftCell="A2" activePane="bottomLeft" state="frozen"/>
      <selection pane="bottomLeft" activeCell="L49" sqref="L49"/>
    </sheetView>
  </sheetViews>
  <sheetFormatPr defaultRowHeight="25.8" x14ac:dyDescent="0.5"/>
  <cols>
    <col min="1" max="1" width="20.6640625" bestFit="1" customWidth="1"/>
    <col min="2" max="2" width="17.21875" hidden="1" customWidth="1"/>
    <col min="3" max="3" width="10.109375" hidden="1" customWidth="1"/>
    <col min="4" max="4" width="9.33203125" hidden="1" customWidth="1"/>
    <col min="5" max="5" width="9" style="4" hidden="1" customWidth="1"/>
    <col min="6" max="6" width="9.109375" style="4" hidden="1" customWidth="1"/>
    <col min="7" max="7" width="17.21875" style="4" hidden="1" customWidth="1"/>
    <col min="8" max="8" width="10.77734375" style="4" hidden="1" customWidth="1"/>
    <col min="9" max="9" width="10.88671875" hidden="1" customWidth="1"/>
    <col min="10" max="10" width="22.33203125" bestFit="1" customWidth="1"/>
  </cols>
  <sheetData>
    <row r="1" spans="1:10" ht="21" x14ac:dyDescent="0.4">
      <c r="A1" s="9" t="s">
        <v>5575</v>
      </c>
      <c r="B1" s="9" t="s">
        <v>5573</v>
      </c>
      <c r="C1" s="9" t="s">
        <v>5573</v>
      </c>
      <c r="D1" s="9" t="s">
        <v>5583</v>
      </c>
      <c r="E1" s="9" t="s">
        <v>5586</v>
      </c>
      <c r="F1" s="9" t="s">
        <v>5597</v>
      </c>
      <c r="G1" s="9" t="s">
        <v>5599</v>
      </c>
      <c r="H1" s="9" t="s">
        <v>5738</v>
      </c>
      <c r="I1" s="9" t="s">
        <v>5600</v>
      </c>
      <c r="J1" s="9" t="s">
        <v>5739</v>
      </c>
    </row>
    <row r="2" spans="1:10" x14ac:dyDescent="0.5">
      <c r="A2" s="4" t="s">
        <v>5579</v>
      </c>
      <c r="B2" s="4">
        <v>0</v>
      </c>
      <c r="C2" s="4">
        <v>0</v>
      </c>
      <c r="D2" s="4">
        <v>0</v>
      </c>
      <c r="F2" s="4">
        <v>0</v>
      </c>
      <c r="G2" s="4">
        <v>0</v>
      </c>
      <c r="H2" s="4">
        <v>0</v>
      </c>
      <c r="I2" s="4">
        <v>28.83</v>
      </c>
      <c r="J2" s="13">
        <f>Sheet1!K2*100</f>
        <v>0</v>
      </c>
    </row>
    <row r="3" spans="1:10" x14ac:dyDescent="0.5">
      <c r="A3" s="4" t="s">
        <v>5591</v>
      </c>
      <c r="B3" s="9"/>
      <c r="C3" s="9"/>
      <c r="D3" s="9"/>
      <c r="E3" s="4">
        <v>1</v>
      </c>
      <c r="F3" s="4">
        <v>1</v>
      </c>
      <c r="G3" s="4">
        <v>2</v>
      </c>
      <c r="H3" s="4">
        <v>2</v>
      </c>
      <c r="I3" s="4">
        <v>190.9</v>
      </c>
      <c r="J3" s="13">
        <f>Sheet1!K3*100</f>
        <v>0</v>
      </c>
    </row>
    <row r="4" spans="1:10" x14ac:dyDescent="0.5">
      <c r="A4" s="4" t="s">
        <v>5589</v>
      </c>
      <c r="B4" s="9"/>
      <c r="C4" s="9"/>
      <c r="D4" s="9"/>
      <c r="E4" s="4">
        <v>31</v>
      </c>
      <c r="F4" s="4">
        <v>39</v>
      </c>
      <c r="G4" s="4">
        <v>43</v>
      </c>
      <c r="H4" s="4">
        <v>56</v>
      </c>
      <c r="I4" s="4">
        <f>1.339*1000</f>
        <v>1339</v>
      </c>
      <c r="J4" s="13">
        <f>Sheet1!K4*100</f>
        <v>0</v>
      </c>
    </row>
    <row r="5" spans="1:10" x14ac:dyDescent="0.5">
      <c r="A5" s="4" t="s">
        <v>5594</v>
      </c>
      <c r="B5" s="9"/>
      <c r="C5" s="9"/>
      <c r="D5" s="9"/>
      <c r="E5" s="4">
        <v>1</v>
      </c>
      <c r="F5" s="4">
        <v>3</v>
      </c>
      <c r="G5" s="4">
        <v>3</v>
      </c>
      <c r="H5" s="4">
        <v>7</v>
      </c>
      <c r="I5" s="4">
        <v>56.72</v>
      </c>
      <c r="J5" s="13">
        <f>Sheet1!K5*100</f>
        <v>0</v>
      </c>
    </row>
    <row r="6" spans="1:10" x14ac:dyDescent="0.5">
      <c r="A6" s="4" t="s">
        <v>5563</v>
      </c>
      <c r="B6" s="4">
        <v>1</v>
      </c>
      <c r="C6" s="4">
        <v>2</v>
      </c>
      <c r="D6" s="4">
        <v>2</v>
      </c>
      <c r="F6" s="4">
        <v>2</v>
      </c>
      <c r="G6" s="4">
        <v>2</v>
      </c>
      <c r="H6" s="4">
        <v>3</v>
      </c>
      <c r="I6" s="4">
        <v>35.74</v>
      </c>
      <c r="J6" s="13">
        <f>Sheet1!K6*100</f>
        <v>0</v>
      </c>
    </row>
    <row r="7" spans="1:10" x14ac:dyDescent="0.5">
      <c r="A7" s="4" t="s">
        <v>5590</v>
      </c>
      <c r="B7" s="9"/>
      <c r="C7" s="9"/>
      <c r="D7" s="9"/>
      <c r="E7" s="4">
        <v>4</v>
      </c>
      <c r="F7" s="4">
        <v>6</v>
      </c>
      <c r="G7" s="4">
        <v>19</v>
      </c>
      <c r="H7" s="4">
        <v>27</v>
      </c>
      <c r="I7" s="4">
        <v>264</v>
      </c>
      <c r="J7" s="13">
        <f>Sheet1!K7*100</f>
        <v>0</v>
      </c>
    </row>
    <row r="8" spans="1:10" x14ac:dyDescent="0.5">
      <c r="A8" s="4" t="s">
        <v>5598</v>
      </c>
      <c r="F8" s="4">
        <v>2</v>
      </c>
      <c r="G8" s="4">
        <v>2</v>
      </c>
      <c r="H8" s="4">
        <v>2</v>
      </c>
      <c r="I8" s="4">
        <v>24.05</v>
      </c>
      <c r="J8" s="13">
        <f>Sheet1!K8*100</f>
        <v>0</v>
      </c>
    </row>
    <row r="9" spans="1:10" x14ac:dyDescent="0.5">
      <c r="A9" s="4" t="s">
        <v>5570</v>
      </c>
      <c r="B9" s="4">
        <v>1</v>
      </c>
      <c r="C9" s="4">
        <v>1</v>
      </c>
      <c r="D9" s="4">
        <v>1</v>
      </c>
      <c r="F9" s="4">
        <v>1</v>
      </c>
      <c r="G9" s="4">
        <v>1</v>
      </c>
      <c r="H9" s="4">
        <v>1</v>
      </c>
      <c r="I9" s="4">
        <v>9.702</v>
      </c>
      <c r="J9" s="13">
        <f>Sheet1!K9*100</f>
        <v>1.0476689366160294E-3</v>
      </c>
    </row>
    <row r="10" spans="1:10" x14ac:dyDescent="0.5">
      <c r="A10" s="4" t="s">
        <v>5571</v>
      </c>
      <c r="B10" s="4">
        <v>3</v>
      </c>
      <c r="C10" s="4">
        <v>4</v>
      </c>
      <c r="D10" s="4">
        <v>13</v>
      </c>
      <c r="F10" s="4">
        <v>15</v>
      </c>
      <c r="G10" s="4">
        <v>17</v>
      </c>
      <c r="H10" s="4">
        <v>20</v>
      </c>
      <c r="I10" s="4">
        <v>144.5</v>
      </c>
      <c r="J10" s="13">
        <f>Sheet1!K10*100</f>
        <v>4.0650406504065036E-3</v>
      </c>
    </row>
    <row r="11" spans="1:10" x14ac:dyDescent="0.5">
      <c r="A11" s="4" t="s">
        <v>5604</v>
      </c>
      <c r="B11" s="4"/>
      <c r="C11" s="4"/>
      <c r="D11" s="4"/>
      <c r="G11" s="4">
        <v>25</v>
      </c>
      <c r="H11" s="4">
        <v>30</v>
      </c>
      <c r="I11" s="4">
        <v>209.3</v>
      </c>
      <c r="J11" s="13">
        <f>Sheet1!K11*100</f>
        <v>6.0492905153099324E-3</v>
      </c>
    </row>
    <row r="12" spans="1:10" x14ac:dyDescent="0.5">
      <c r="A12" s="4" t="s">
        <v>5572</v>
      </c>
      <c r="B12" s="4">
        <v>1</v>
      </c>
      <c r="C12" s="4">
        <v>1</v>
      </c>
      <c r="D12" s="4">
        <v>1</v>
      </c>
      <c r="F12" s="4">
        <v>1</v>
      </c>
      <c r="G12" s="4">
        <v>2</v>
      </c>
      <c r="H12" s="4">
        <v>5</v>
      </c>
      <c r="I12" s="4">
        <v>11.53</v>
      </c>
      <c r="J12" s="13">
        <f>Sheet1!K12*100</f>
        <v>1.6787912702853944E-2</v>
      </c>
    </row>
    <row r="13" spans="1:10" x14ac:dyDescent="0.5">
      <c r="A13" s="4" t="s">
        <v>5602</v>
      </c>
      <c r="B13" s="4"/>
      <c r="C13" s="4"/>
      <c r="D13" s="4"/>
      <c r="G13" s="4">
        <v>7</v>
      </c>
      <c r="H13" s="4">
        <v>9</v>
      </c>
      <c r="I13" s="4">
        <v>32.17</v>
      </c>
      <c r="J13" s="13">
        <f>Sheet1!K13*100</f>
        <v>2.6136363636363635E-2</v>
      </c>
    </row>
    <row r="14" spans="1:10" x14ac:dyDescent="0.5">
      <c r="A14" s="4" t="s">
        <v>5569</v>
      </c>
      <c r="B14" s="4">
        <v>2</v>
      </c>
      <c r="C14" s="4">
        <v>4</v>
      </c>
      <c r="D14" s="4">
        <v>4</v>
      </c>
      <c r="G14" s="4">
        <v>4</v>
      </c>
      <c r="H14" s="4">
        <v>4</v>
      </c>
      <c r="I14" s="4">
        <v>15.85</v>
      </c>
      <c r="J14" s="13">
        <f>Sheet1!K14*100</f>
        <v>3.1141868512110725E-2</v>
      </c>
    </row>
    <row r="15" spans="1:10" x14ac:dyDescent="0.5">
      <c r="A15" s="4" t="s">
        <v>5569</v>
      </c>
      <c r="F15" s="4">
        <v>4</v>
      </c>
      <c r="G15" s="4">
        <v>4</v>
      </c>
      <c r="H15" s="4">
        <v>4</v>
      </c>
      <c r="I15" s="4">
        <v>15.85</v>
      </c>
      <c r="J15" s="13">
        <f>Sheet1!K15*100</f>
        <v>3.1545741324921141E-2</v>
      </c>
    </row>
    <row r="16" spans="1:10" x14ac:dyDescent="0.5">
      <c r="A16" s="4" t="s">
        <v>5601</v>
      </c>
      <c r="B16" s="4"/>
      <c r="C16" s="4"/>
      <c r="D16" s="4"/>
      <c r="G16" s="4">
        <v>12</v>
      </c>
      <c r="H16" s="4">
        <v>17</v>
      </c>
      <c r="I16" s="4">
        <v>44.27</v>
      </c>
      <c r="J16" s="13">
        <f>Sheet1!K16*100</f>
        <v>3.1545741324921141E-2</v>
      </c>
    </row>
    <row r="17" spans="1:10" x14ac:dyDescent="0.5">
      <c r="A17" s="4" t="s">
        <v>5603</v>
      </c>
      <c r="B17" s="4"/>
      <c r="C17" s="4"/>
      <c r="D17" s="4"/>
      <c r="G17" s="4">
        <v>8</v>
      </c>
      <c r="H17" s="4">
        <v>13</v>
      </c>
      <c r="I17" s="4">
        <v>18.05</v>
      </c>
      <c r="J17" s="13">
        <f>Sheet1!K17*100</f>
        <v>4.2313117066290554E-2</v>
      </c>
    </row>
    <row r="18" spans="1:10" x14ac:dyDescent="0.5">
      <c r="A18" s="4" t="s">
        <v>5564</v>
      </c>
      <c r="B18" s="4">
        <v>1</v>
      </c>
      <c r="C18" s="4">
        <v>5</v>
      </c>
      <c r="D18" s="4">
        <v>5</v>
      </c>
      <c r="F18" s="4">
        <v>11</v>
      </c>
      <c r="G18" s="4">
        <v>15</v>
      </c>
      <c r="H18" s="4">
        <v>20</v>
      </c>
      <c r="I18" s="4">
        <v>32.94</v>
      </c>
      <c r="J18" s="13">
        <f>Sheet1!K18*100</f>
        <v>4.743618703410888E-2</v>
      </c>
    </row>
    <row r="19" spans="1:10" x14ac:dyDescent="0.5">
      <c r="A19" s="4" t="s">
        <v>5562</v>
      </c>
      <c r="B19" s="4">
        <v>5</v>
      </c>
      <c r="C19" s="4">
        <v>12</v>
      </c>
      <c r="D19" s="4">
        <v>17</v>
      </c>
      <c r="E19" s="4">
        <v>17</v>
      </c>
      <c r="F19" s="4">
        <v>19</v>
      </c>
      <c r="G19" s="4">
        <v>20</v>
      </c>
      <c r="H19" s="4">
        <v>20</v>
      </c>
      <c r="I19" s="4">
        <v>41.32</v>
      </c>
      <c r="J19" s="13">
        <f>Sheet1!K19*100</f>
        <v>6.0711188204683436E-2</v>
      </c>
    </row>
    <row r="20" spans="1:10" x14ac:dyDescent="0.5">
      <c r="A20" s="4" t="s">
        <v>5642</v>
      </c>
      <c r="G20" s="4">
        <v>55</v>
      </c>
      <c r="H20" s="4">
        <v>59</v>
      </c>
      <c r="I20" s="4">
        <v>97.55</v>
      </c>
      <c r="J20" s="13">
        <f>Sheet1!K20*100</f>
        <v>6.2923523717328164E-2</v>
      </c>
    </row>
    <row r="21" spans="1:10" x14ac:dyDescent="0.5">
      <c r="A21" s="4" t="s">
        <v>5736</v>
      </c>
      <c r="B21" s="4">
        <v>2</v>
      </c>
      <c r="C21" s="4">
        <v>3</v>
      </c>
      <c r="D21" s="4">
        <v>4</v>
      </c>
      <c r="F21" s="4">
        <v>5</v>
      </c>
      <c r="G21" s="4">
        <v>5</v>
      </c>
      <c r="H21" s="4">
        <v>5</v>
      </c>
      <c r="I21" s="4">
        <v>4.7939999999999996</v>
      </c>
      <c r="J21" s="13">
        <f>Sheet1!K21*100</f>
        <v>6.8386695679204232E-2</v>
      </c>
    </row>
    <row r="22" spans="1:10" x14ac:dyDescent="0.5">
      <c r="A22" s="4" t="s">
        <v>5641</v>
      </c>
      <c r="G22" s="4">
        <v>60</v>
      </c>
      <c r="H22" s="4">
        <v>71</v>
      </c>
      <c r="I22" s="4">
        <v>38.270000000000003</v>
      </c>
      <c r="J22" s="13">
        <f>Sheet1!K22*100</f>
        <v>7.2145246058289536E-2</v>
      </c>
    </row>
    <row r="23" spans="1:10" x14ac:dyDescent="0.5">
      <c r="A23" s="4" t="s">
        <v>5557</v>
      </c>
      <c r="B23" s="4">
        <v>128</v>
      </c>
      <c r="C23" s="4">
        <v>177</v>
      </c>
      <c r="D23" s="4">
        <v>236</v>
      </c>
      <c r="E23" s="4">
        <v>340</v>
      </c>
      <c r="F23" s="4">
        <v>466</v>
      </c>
      <c r="G23" s="4">
        <v>604</v>
      </c>
      <c r="H23" s="4">
        <v>761</v>
      </c>
      <c r="I23" s="4">
        <v>327.2</v>
      </c>
      <c r="J23" s="13">
        <f>Sheet1!K23*100</f>
        <v>8.2009226037929275E-2</v>
      </c>
    </row>
    <row r="24" spans="1:10" x14ac:dyDescent="0.5">
      <c r="A24" s="4" t="s">
        <v>5636</v>
      </c>
      <c r="G24" s="4">
        <v>71</v>
      </c>
      <c r="H24" s="4">
        <v>77</v>
      </c>
      <c r="I24" s="4">
        <v>37.590000000000003</v>
      </c>
      <c r="J24" s="13">
        <f>Sheet1!K24*100</f>
        <v>0.10429703796412182</v>
      </c>
    </row>
    <row r="25" spans="1:10" x14ac:dyDescent="0.5">
      <c r="A25" s="4" t="s">
        <v>5582</v>
      </c>
      <c r="C25" s="4">
        <v>8</v>
      </c>
      <c r="D25" s="4">
        <v>13</v>
      </c>
      <c r="E25" s="4">
        <v>13</v>
      </c>
      <c r="F25" s="4">
        <v>25</v>
      </c>
      <c r="G25" s="4">
        <v>30</v>
      </c>
      <c r="H25" s="4">
        <v>41</v>
      </c>
      <c r="I25" s="4">
        <v>10.29</v>
      </c>
      <c r="J25" s="13">
        <f>Sheet1!K25*100</f>
        <v>0.18282548476454294</v>
      </c>
    </row>
    <row r="26" spans="1:10" x14ac:dyDescent="0.5">
      <c r="A26" s="4" t="s">
        <v>5640</v>
      </c>
      <c r="G26" s="4">
        <v>90</v>
      </c>
      <c r="H26" s="4">
        <v>107</v>
      </c>
      <c r="I26" s="4">
        <v>24.6</v>
      </c>
      <c r="J26" s="13">
        <f>Sheet1!K26*100</f>
        <v>0.18822100789313903</v>
      </c>
    </row>
    <row r="27" spans="1:10" x14ac:dyDescent="0.5">
      <c r="A27" s="4" t="s">
        <v>5637</v>
      </c>
      <c r="G27" s="4">
        <v>117</v>
      </c>
      <c r="H27" s="4">
        <v>117</v>
      </c>
      <c r="I27" s="4">
        <v>31.62</v>
      </c>
      <c r="J27" s="13">
        <f>Sheet1!K27*100</f>
        <v>0.20642801149725634</v>
      </c>
    </row>
    <row r="28" spans="1:10" x14ac:dyDescent="0.5">
      <c r="A28" s="4" t="s">
        <v>5566</v>
      </c>
      <c r="B28" s="4">
        <v>304</v>
      </c>
      <c r="C28" s="4">
        <v>360</v>
      </c>
      <c r="D28" s="4">
        <v>420</v>
      </c>
      <c r="F28" s="4">
        <v>502</v>
      </c>
      <c r="G28" s="4">
        <v>511</v>
      </c>
      <c r="H28" s="4">
        <v>530</v>
      </c>
      <c r="I28" s="4">
        <v>126.8</v>
      </c>
      <c r="J28" s="13">
        <f>Sheet1!K28*100</f>
        <v>0.38753056234718825</v>
      </c>
    </row>
    <row r="29" spans="1:10" x14ac:dyDescent="0.5">
      <c r="A29" s="4" t="s">
        <v>5588</v>
      </c>
      <c r="B29" s="9"/>
      <c r="C29" s="9"/>
      <c r="D29" s="9"/>
      <c r="E29" s="4">
        <v>18</v>
      </c>
      <c r="F29" s="4">
        <v>19</v>
      </c>
      <c r="G29" s="4">
        <v>21</v>
      </c>
      <c r="H29" s="4">
        <v>24</v>
      </c>
      <c r="I29" s="4">
        <v>4.83</v>
      </c>
      <c r="J29" s="13">
        <f>Sheet1!K29*100</f>
        <v>0.47122074636306133</v>
      </c>
    </row>
    <row r="30" spans="1:10" x14ac:dyDescent="0.5">
      <c r="A30" s="4" t="s">
        <v>5596</v>
      </c>
      <c r="B30" s="9"/>
      <c r="C30" s="9"/>
      <c r="D30" s="9"/>
      <c r="E30" s="4">
        <v>22</v>
      </c>
      <c r="F30" s="4">
        <v>22</v>
      </c>
      <c r="G30" s="4">
        <v>22</v>
      </c>
      <c r="H30" s="4">
        <v>25</v>
      </c>
      <c r="I30" s="4">
        <v>5.0519999999999996</v>
      </c>
      <c r="J30" s="13">
        <f>Sheet1!K30*100</f>
        <v>0.50394321766561512</v>
      </c>
    </row>
    <row r="31" spans="1:10" x14ac:dyDescent="0.5">
      <c r="A31" s="4" t="s">
        <v>5587</v>
      </c>
      <c r="B31" s="9"/>
      <c r="C31" s="9"/>
      <c r="D31" s="9"/>
      <c r="E31" s="4">
        <v>21</v>
      </c>
      <c r="F31" s="4">
        <v>25</v>
      </c>
      <c r="G31" s="4">
        <v>39</v>
      </c>
      <c r="H31" s="4">
        <v>58</v>
      </c>
      <c r="I31" s="4">
        <v>8.7119999999999997</v>
      </c>
      <c r="J31" s="13">
        <f>Sheet1!K31*100</f>
        <v>1.0884353741496597</v>
      </c>
    </row>
    <row r="32" spans="1:10" x14ac:dyDescent="0.5">
      <c r="A32" s="4" t="s">
        <v>5592</v>
      </c>
      <c r="B32" s="9"/>
      <c r="C32" s="9"/>
      <c r="D32" s="9"/>
      <c r="E32" s="4">
        <v>164</v>
      </c>
      <c r="F32" s="4">
        <v>273</v>
      </c>
      <c r="G32" s="4">
        <v>321</v>
      </c>
      <c r="H32" s="4">
        <v>321</v>
      </c>
      <c r="I32" s="4">
        <v>66.44</v>
      </c>
      <c r="J32" s="13">
        <f>Sheet1!K32*100</f>
        <v>1.2383612662942274</v>
      </c>
    </row>
    <row r="33" spans="1:10" x14ac:dyDescent="0.5">
      <c r="A33" s="4" t="s">
        <v>5593</v>
      </c>
      <c r="B33" s="9"/>
      <c r="C33" s="9"/>
      <c r="D33" s="9"/>
      <c r="E33" s="4">
        <v>2</v>
      </c>
      <c r="F33" s="4">
        <v>3</v>
      </c>
      <c r="G33" s="4">
        <v>3</v>
      </c>
      <c r="H33" s="4">
        <v>5</v>
      </c>
      <c r="I33" s="4">
        <f>602005/1000000</f>
        <v>0.60200500000000001</v>
      </c>
      <c r="J33" s="13">
        <f>Sheet1!K33*100</f>
        <v>1.4492753623188406</v>
      </c>
    </row>
    <row r="34" spans="1:10" x14ac:dyDescent="0.5">
      <c r="A34" s="4" t="s">
        <v>5568</v>
      </c>
      <c r="B34" s="4">
        <v>8</v>
      </c>
      <c r="C34" s="4">
        <v>31</v>
      </c>
      <c r="D34" s="4">
        <v>45</v>
      </c>
      <c r="F34" s="4">
        <v>66</v>
      </c>
      <c r="G34" s="4">
        <v>73</v>
      </c>
      <c r="H34" s="4">
        <v>89</v>
      </c>
      <c r="I34" s="4">
        <v>10.74</v>
      </c>
      <c r="J34" s="13">
        <f>Sheet1!K34*100</f>
        <v>1.8021120293847566</v>
      </c>
    </row>
    <row r="35" spans="1:10" x14ac:dyDescent="0.5">
      <c r="A35" s="4" t="s">
        <v>5560</v>
      </c>
      <c r="B35" s="4">
        <v>8</v>
      </c>
      <c r="C35" s="4">
        <v>8</v>
      </c>
      <c r="D35" s="4">
        <v>8</v>
      </c>
      <c r="F35" s="4">
        <v>12</v>
      </c>
      <c r="G35" s="4">
        <v>18</v>
      </c>
      <c r="H35" s="4">
        <v>18</v>
      </c>
      <c r="I35" s="4">
        <v>2.6389999999999998</v>
      </c>
      <c r="J35" s="13">
        <f>Sheet1!K35*100</f>
        <v>1.93376843123036</v>
      </c>
    </row>
    <row r="36" spans="1:10" x14ac:dyDescent="0.5">
      <c r="A36" s="4" t="s">
        <v>5561</v>
      </c>
      <c r="B36" s="6">
        <v>244</v>
      </c>
      <c r="C36" s="6">
        <v>482</v>
      </c>
      <c r="D36" s="6">
        <v>670</v>
      </c>
      <c r="F36" s="4">
        <v>951</v>
      </c>
      <c r="G36" s="4">
        <v>1176</v>
      </c>
      <c r="H36" s="4">
        <v>1281</v>
      </c>
      <c r="I36" s="4">
        <v>82.9</v>
      </c>
      <c r="J36" s="13">
        <f>Sheet1!K36*100</f>
        <v>3.3321454027084823</v>
      </c>
    </row>
    <row r="37" spans="1:10" x14ac:dyDescent="0.5">
      <c r="A37" s="4" t="s">
        <v>5567</v>
      </c>
      <c r="B37" s="4">
        <v>27</v>
      </c>
      <c r="C37" s="4">
        <v>41</v>
      </c>
      <c r="D37" s="4">
        <v>55</v>
      </c>
      <c r="F37" s="4">
        <v>104</v>
      </c>
      <c r="G37" s="4">
        <v>131</v>
      </c>
      <c r="H37" s="4">
        <v>157</v>
      </c>
      <c r="I37" s="4">
        <v>8.8219999999999992</v>
      </c>
      <c r="J37" s="13">
        <f>Sheet1!K37*100</f>
        <v>3.4232600317388346</v>
      </c>
    </row>
    <row r="38" spans="1:10" x14ac:dyDescent="0.5">
      <c r="A38" s="4" t="s">
        <v>5565</v>
      </c>
      <c r="B38" s="4">
        <v>56</v>
      </c>
      <c r="C38" s="4">
        <v>58</v>
      </c>
      <c r="D38" s="4">
        <v>58</v>
      </c>
      <c r="F38" s="4">
        <v>64</v>
      </c>
      <c r="G38" s="4">
        <v>64</v>
      </c>
      <c r="H38" s="4">
        <v>69</v>
      </c>
      <c r="I38" s="4">
        <v>4.1369999999999996</v>
      </c>
      <c r="J38" s="13">
        <f>Sheet1!K38*100</f>
        <v>3.6899879372738238</v>
      </c>
    </row>
    <row r="39" spans="1:10" x14ac:dyDescent="0.5">
      <c r="A39" s="4" t="s">
        <v>5720</v>
      </c>
      <c r="G39" s="4">
        <v>115</v>
      </c>
      <c r="H39" s="4">
        <v>118</v>
      </c>
      <c r="I39" s="4">
        <v>7.3920000000000003</v>
      </c>
      <c r="J39" s="13">
        <f>Sheet1!K39*100</f>
        <v>4.3021346469622328</v>
      </c>
    </row>
    <row r="40" spans="1:10" x14ac:dyDescent="0.5">
      <c r="A40" s="4" t="s">
        <v>5647</v>
      </c>
      <c r="G40" s="4">
        <v>90</v>
      </c>
      <c r="H40" s="4">
        <v>113</v>
      </c>
      <c r="I40" s="4">
        <v>5.6029999999999998</v>
      </c>
      <c r="J40" s="13">
        <f>Sheet1!K40*100</f>
        <v>4.3189010058055999</v>
      </c>
    </row>
    <row r="41" spans="1:10" x14ac:dyDescent="0.5">
      <c r="A41" s="4" t="s">
        <v>5556</v>
      </c>
      <c r="B41" s="7">
        <v>212</v>
      </c>
      <c r="C41" s="7">
        <v>377</v>
      </c>
      <c r="D41" s="7">
        <v>653</v>
      </c>
      <c r="E41" s="4">
        <v>653</v>
      </c>
      <c r="F41" s="4">
        <v>949</v>
      </c>
      <c r="G41" s="4">
        <v>1209</v>
      </c>
      <c r="H41" s="4">
        <v>1412</v>
      </c>
      <c r="I41" s="4">
        <v>66.989999999999995</v>
      </c>
      <c r="J41" s="13">
        <f>Sheet1!K41*100</f>
        <v>4.6798603026775316</v>
      </c>
    </row>
    <row r="42" spans="1:10" x14ac:dyDescent="0.5">
      <c r="A42" s="4" t="s">
        <v>5737</v>
      </c>
      <c r="G42" s="4">
        <v>321</v>
      </c>
      <c r="H42" s="4">
        <v>382</v>
      </c>
      <c r="I42" s="4">
        <v>17.18</v>
      </c>
      <c r="J42" s="13">
        <f>Sheet1!K42*100</f>
        <v>4.8771929824561404</v>
      </c>
    </row>
    <row r="43" spans="1:10" x14ac:dyDescent="0.5">
      <c r="A43" s="4" t="s">
        <v>5633</v>
      </c>
      <c r="G43" s="4">
        <v>239</v>
      </c>
      <c r="H43" s="4">
        <v>267</v>
      </c>
      <c r="I43" s="4">
        <v>11.4</v>
      </c>
      <c r="J43" s="13">
        <f>Sheet1!K43*100</f>
        <v>5.9189723320158105</v>
      </c>
    </row>
    <row r="44" spans="1:10" x14ac:dyDescent="0.5">
      <c r="A44" s="4" t="s">
        <v>5581</v>
      </c>
      <c r="C44" s="4">
        <v>259</v>
      </c>
      <c r="D44" s="4">
        <v>400</v>
      </c>
      <c r="E44" s="4">
        <v>401</v>
      </c>
      <c r="F44" s="4">
        <v>613</v>
      </c>
      <c r="G44" s="4">
        <v>1073</v>
      </c>
      <c r="H44" s="4">
        <v>1646</v>
      </c>
      <c r="I44" s="4">
        <v>46.66</v>
      </c>
      <c r="J44" s="13">
        <f>Sheet1!K44*100</f>
        <v>8.7291041577368187</v>
      </c>
    </row>
    <row r="45" spans="1:10" x14ac:dyDescent="0.5">
      <c r="A45" s="4" t="s">
        <v>5634</v>
      </c>
      <c r="G45" s="4">
        <v>248</v>
      </c>
      <c r="H45" s="4">
        <v>325</v>
      </c>
      <c r="I45" s="4">
        <v>10.119999999999999</v>
      </c>
      <c r="J45" s="13">
        <f>Sheet1!K45*100</f>
        <v>9.9280030314513077</v>
      </c>
    </row>
    <row r="46" spans="1:10" x14ac:dyDescent="0.5">
      <c r="A46" s="4" t="s">
        <v>5605</v>
      </c>
      <c r="G46" s="4">
        <v>150</v>
      </c>
      <c r="H46" s="4">
        <v>160</v>
      </c>
      <c r="I46" s="4">
        <v>5.6120000000000001</v>
      </c>
      <c r="J46" s="13">
        <f>Sheet1!K46*100</f>
        <v>10.01166861143524</v>
      </c>
    </row>
    <row r="47" spans="1:10" x14ac:dyDescent="0.5">
      <c r="A47" s="4" t="s">
        <v>5635</v>
      </c>
      <c r="G47" s="4">
        <v>205</v>
      </c>
      <c r="H47" s="4">
        <v>227</v>
      </c>
      <c r="I47" s="4">
        <v>5.3570000000000002</v>
      </c>
      <c r="J47" s="13">
        <f>Sheet1!K47*100</f>
        <v>12.659075686537175</v>
      </c>
    </row>
    <row r="48" spans="1:10" x14ac:dyDescent="0.5">
      <c r="A48" s="4" t="s">
        <v>5631</v>
      </c>
      <c r="G48" s="4">
        <v>374</v>
      </c>
      <c r="H48" s="4">
        <v>374</v>
      </c>
      <c r="I48" s="4">
        <v>8.57</v>
      </c>
      <c r="J48" s="13">
        <f>Sheet1!K48*100</f>
        <v>13.104349449318647</v>
      </c>
    </row>
    <row r="49" spans="1:10" x14ac:dyDescent="0.5">
      <c r="A49" s="4" t="s">
        <v>5639</v>
      </c>
      <c r="G49" s="4">
        <v>95</v>
      </c>
      <c r="H49" s="4">
        <v>109</v>
      </c>
      <c r="I49" s="4">
        <v>1.4930000000000001</v>
      </c>
      <c r="J49" s="13">
        <f>Sheet1!K49*100</f>
        <v>13.926470588235293</v>
      </c>
    </row>
    <row r="50" spans="1:10" x14ac:dyDescent="0.5">
      <c r="A50" s="4" t="s">
        <v>5555</v>
      </c>
      <c r="B50" s="4">
        <v>2922</v>
      </c>
      <c r="C50" s="4">
        <v>3513</v>
      </c>
      <c r="D50" s="4">
        <v>4747</v>
      </c>
      <c r="F50" s="4">
        <v>6566</v>
      </c>
      <c r="G50" s="4">
        <v>7161</v>
      </c>
      <c r="H50" s="4">
        <v>8042</v>
      </c>
      <c r="I50" s="4">
        <v>81.599999999999994</v>
      </c>
      <c r="J50" s="13">
        <f>Sheet1!K50*100</f>
        <v>14.063894342316615</v>
      </c>
    </row>
    <row r="51" spans="1:10" x14ac:dyDescent="0.5">
      <c r="A51" s="4" t="s">
        <v>5559</v>
      </c>
      <c r="B51" s="4">
        <v>5621</v>
      </c>
      <c r="C51" s="4">
        <v>6088</v>
      </c>
      <c r="D51" s="4">
        <v>6593</v>
      </c>
      <c r="E51" s="4">
        <v>7041</v>
      </c>
      <c r="F51" s="4">
        <v>7314</v>
      </c>
      <c r="G51" s="4">
        <v>7478</v>
      </c>
      <c r="H51" s="4">
        <v>7513</v>
      </c>
      <c r="I51" s="4">
        <v>51.47</v>
      </c>
      <c r="J51" s="13">
        <f>Sheet1!K51*100</f>
        <v>15.288517583058091</v>
      </c>
    </row>
    <row r="52" spans="1:10" x14ac:dyDescent="0.5">
      <c r="A52" s="4" t="s">
        <v>5558</v>
      </c>
      <c r="B52" s="6">
        <v>2502</v>
      </c>
      <c r="C52" s="6">
        <v>3858</v>
      </c>
      <c r="D52" s="6">
        <v>4636</v>
      </c>
      <c r="F52" s="4">
        <v>5883</v>
      </c>
      <c r="G52" s="4">
        <v>9172</v>
      </c>
      <c r="H52" s="4">
        <v>9172</v>
      </c>
      <c r="I52" s="4">
        <v>60.48</v>
      </c>
      <c r="J52" s="13">
        <f>Sheet1!K52*100</f>
        <v>24.988425925925924</v>
      </c>
    </row>
    <row r="53" spans="1:10" x14ac:dyDescent="0.5">
      <c r="A53" s="4" t="s">
        <v>5595</v>
      </c>
      <c r="E53" s="4">
        <v>45</v>
      </c>
      <c r="F53" s="4">
        <v>50</v>
      </c>
      <c r="G53" s="4">
        <v>58</v>
      </c>
      <c r="H53" s="4">
        <v>69</v>
      </c>
      <c r="I53" s="4">
        <f>364260/1000000</f>
        <v>0.36425999999999997</v>
      </c>
      <c r="J53" s="13">
        <f>Sheet1!K53*100</f>
        <v>28.276505792565747</v>
      </c>
    </row>
    <row r="54" spans="1:10" x14ac:dyDescent="0.5">
      <c r="A54" s="4" t="s">
        <v>5580</v>
      </c>
      <c r="C54" s="4">
        <v>706</v>
      </c>
      <c r="D54" s="4">
        <v>696</v>
      </c>
      <c r="G54" s="4">
        <v>696</v>
      </c>
    </row>
  </sheetData>
  <conditionalFormatting sqref="J37:J53">
    <cfRule type="colorScale" priority="23">
      <colorScale>
        <cfvo type="min"/>
        <cfvo type="percentile" val="50"/>
        <cfvo type="max"/>
        <color rgb="FF63BE7B"/>
        <color rgb="FFFFEB84"/>
        <color rgb="FFF8696B"/>
      </colorScale>
    </cfRule>
  </conditionalFormatting>
  <conditionalFormatting sqref="J37:J53">
    <cfRule type="colorScale" priority="22">
      <colorScale>
        <cfvo type="min"/>
        <cfvo type="percentile" val="50"/>
        <cfvo type="max"/>
        <color rgb="FF63BE7B"/>
        <color rgb="FFFFEB84"/>
        <color rgb="FFF8696B"/>
      </colorScale>
    </cfRule>
  </conditionalFormatting>
  <conditionalFormatting sqref="J35:J36">
    <cfRule type="colorScale" priority="21">
      <colorScale>
        <cfvo type="min"/>
        <cfvo type="percentile" val="50"/>
        <cfvo type="max"/>
        <color rgb="FF63BE7B"/>
        <color rgb="FFFFEB84"/>
        <color rgb="FFF8696B"/>
      </colorScale>
    </cfRule>
  </conditionalFormatting>
  <conditionalFormatting sqref="J35:J36">
    <cfRule type="colorScale" priority="20">
      <colorScale>
        <cfvo type="min"/>
        <cfvo type="percentile" val="50"/>
        <cfvo type="max"/>
        <color rgb="FF63BE7B"/>
        <color rgb="FFFFEB84"/>
        <color rgb="FFF8696B"/>
      </colorScale>
    </cfRule>
  </conditionalFormatting>
  <conditionalFormatting sqref="J15:J34">
    <cfRule type="colorScale" priority="19">
      <colorScale>
        <cfvo type="min"/>
        <cfvo type="percentile" val="50"/>
        <cfvo type="max"/>
        <color rgb="FF63BE7B"/>
        <color rgb="FFFFEB84"/>
        <color rgb="FFF8696B"/>
      </colorScale>
    </cfRule>
  </conditionalFormatting>
  <conditionalFormatting sqref="J15:J53">
    <cfRule type="colorScale" priority="18">
      <colorScale>
        <cfvo type="min"/>
        <cfvo type="percentile" val="50"/>
        <cfvo type="max"/>
        <color rgb="FF63BE7B"/>
        <color rgb="FFFFEB84"/>
        <color rgb="FFF8696B"/>
      </colorScale>
    </cfRule>
  </conditionalFormatting>
  <conditionalFormatting sqref="J16:J34">
    <cfRule type="colorScale" priority="24">
      <colorScale>
        <cfvo type="min"/>
        <cfvo type="percentile" val="50"/>
        <cfvo type="max"/>
        <color rgb="FF63BE7B"/>
        <color rgb="FFFFEB84"/>
        <color rgb="FFF8696B"/>
      </colorScale>
    </cfRule>
  </conditionalFormatting>
  <conditionalFormatting sqref="J15">
    <cfRule type="colorScale" priority="25">
      <colorScale>
        <cfvo type="min"/>
        <cfvo type="percentile" val="50"/>
        <cfvo type="max"/>
        <color rgb="FF63BE7B"/>
        <color rgb="FFFFEB84"/>
        <color rgb="FFF8696B"/>
      </colorScale>
    </cfRule>
  </conditionalFormatting>
  <conditionalFormatting sqref="J7:J14">
    <cfRule type="colorScale" priority="16">
      <colorScale>
        <cfvo type="min"/>
        <cfvo type="percentile" val="50"/>
        <cfvo type="max"/>
        <color rgb="FF63BE7B"/>
        <color rgb="FFFFEB84"/>
        <color rgb="FFF8696B"/>
      </colorScale>
    </cfRule>
  </conditionalFormatting>
  <conditionalFormatting sqref="J7:J14">
    <cfRule type="colorScale" priority="15">
      <colorScale>
        <cfvo type="min"/>
        <cfvo type="percentile" val="50"/>
        <cfvo type="max"/>
        <color rgb="FF63BE7B"/>
        <color rgb="FFFFEB84"/>
        <color rgb="FFF8696B"/>
      </colorScale>
    </cfRule>
  </conditionalFormatting>
  <conditionalFormatting sqref="J7:J14">
    <cfRule type="colorScale" priority="17">
      <colorScale>
        <cfvo type="min"/>
        <cfvo type="percentile" val="50"/>
        <cfvo type="max"/>
        <color rgb="FF63BE7B"/>
        <color rgb="FFFFEB84"/>
        <color rgb="FFF8696B"/>
      </colorScale>
    </cfRule>
  </conditionalFormatting>
  <conditionalFormatting sqref="J7:J53">
    <cfRule type="colorScale" priority="13">
      <colorScale>
        <cfvo type="min"/>
        <cfvo type="percentile" val="50"/>
        <cfvo type="max"/>
        <color rgb="FF63BE7B"/>
        <color rgb="FFFFEB84"/>
        <color rgb="FFF8696B"/>
      </colorScale>
    </cfRule>
  </conditionalFormatting>
  <conditionalFormatting sqref="J10:J53">
    <cfRule type="colorScale" priority="14">
      <colorScale>
        <cfvo type="min"/>
        <cfvo type="percentile" val="50"/>
        <cfvo type="max"/>
        <color rgb="FF63BE7B"/>
        <color rgb="FFFCFCFF"/>
        <color rgb="FFF8696B"/>
      </colorScale>
    </cfRule>
  </conditionalFormatting>
  <conditionalFormatting sqref="J6:J53">
    <cfRule type="colorScale" priority="11">
      <colorScale>
        <cfvo type="min"/>
        <cfvo type="percentile" val="50"/>
        <cfvo type="max"/>
        <color rgb="FF63BE7B"/>
        <color rgb="FFFFEB84"/>
        <color rgb="FFF8696B"/>
      </colorScale>
    </cfRule>
  </conditionalFormatting>
  <conditionalFormatting sqref="J6:J53">
    <cfRule type="colorScale" priority="10">
      <colorScale>
        <cfvo type="min"/>
        <cfvo type="percentile" val="50"/>
        <cfvo type="max"/>
        <color rgb="FF63BE7B"/>
        <color rgb="FFFFEB84"/>
        <color rgb="FFF8696B"/>
      </colorScale>
    </cfRule>
  </conditionalFormatting>
  <conditionalFormatting sqref="J6:J53">
    <cfRule type="colorScale" priority="12">
      <colorScale>
        <cfvo type="min"/>
        <cfvo type="percentile" val="50"/>
        <cfvo type="max"/>
        <color rgb="FF63BE7B"/>
        <color rgb="FFFFEB84"/>
        <color rgb="FFF8696B"/>
      </colorScale>
    </cfRule>
  </conditionalFormatting>
  <conditionalFormatting sqref="J6:J53">
    <cfRule type="colorScale" priority="9">
      <colorScale>
        <cfvo type="min"/>
        <cfvo type="percentile" val="50"/>
        <cfvo type="max"/>
        <color rgb="FF63BE7B"/>
        <color rgb="FFFFEB84"/>
        <color rgb="FFF8696B"/>
      </colorScale>
    </cfRule>
  </conditionalFormatting>
  <conditionalFormatting sqref="J6:J53">
    <cfRule type="colorScale" priority="8">
      <colorScale>
        <cfvo type="min"/>
        <cfvo type="percentile" val="50"/>
        <cfvo type="max"/>
        <color rgb="FF63BE7B"/>
        <color rgb="FFFFEB84"/>
        <color rgb="FFF8696B"/>
      </colorScale>
    </cfRule>
  </conditionalFormatting>
  <conditionalFormatting sqref="J2:J53">
    <cfRule type="colorScale" priority="6">
      <colorScale>
        <cfvo type="min"/>
        <cfvo type="percentile" val="50"/>
        <cfvo type="max"/>
        <color rgb="FF63BE7B"/>
        <color rgb="FFFFEB84"/>
        <color rgb="FFF8696B"/>
      </colorScale>
    </cfRule>
  </conditionalFormatting>
  <conditionalFormatting sqref="J2:J53">
    <cfRule type="colorScale" priority="5">
      <colorScale>
        <cfvo type="min"/>
        <cfvo type="percentile" val="50"/>
        <cfvo type="max"/>
        <color rgb="FF63BE7B"/>
        <color rgb="FFFFEB84"/>
        <color rgb="FFF8696B"/>
      </colorScale>
    </cfRule>
  </conditionalFormatting>
  <conditionalFormatting sqref="J2:J53">
    <cfRule type="colorScale" priority="7">
      <colorScale>
        <cfvo type="min"/>
        <cfvo type="percentile" val="50"/>
        <cfvo type="max"/>
        <color rgb="FF63BE7B"/>
        <color rgb="FFFFEB84"/>
        <color rgb="FFF8696B"/>
      </colorScale>
    </cfRule>
  </conditionalFormatting>
  <conditionalFormatting sqref="J2:J53">
    <cfRule type="colorScale" priority="4">
      <colorScale>
        <cfvo type="min"/>
        <cfvo type="percentile" val="50"/>
        <cfvo type="max"/>
        <color rgb="FF63BE7B"/>
        <color rgb="FFFFEB84"/>
        <color rgb="FFF8696B"/>
      </colorScale>
    </cfRule>
  </conditionalFormatting>
  <conditionalFormatting sqref="J2:J53">
    <cfRule type="colorScale" priority="3">
      <colorScale>
        <cfvo type="min"/>
        <cfvo type="percentile" val="50"/>
        <cfvo type="max"/>
        <color rgb="FF63BE7B"/>
        <color rgb="FFFFEB84"/>
        <color rgb="FFF8696B"/>
      </colorScale>
    </cfRule>
  </conditionalFormatting>
  <conditionalFormatting sqref="J2:J53">
    <cfRule type="colorScale" priority="1">
      <colorScale>
        <cfvo type="min"/>
        <cfvo type="percentile" val="50"/>
        <cfvo type="max"/>
        <color rgb="FF63BE7B"/>
        <color rgb="FFFFEB84"/>
        <color rgb="FFF8696B"/>
      </colorScale>
    </cfRule>
  </conditionalFormatting>
  <conditionalFormatting sqref="J2:J53">
    <cfRule type="colorScale" priority="2">
      <colorScale>
        <cfvo type="min"/>
        <cfvo type="percentile" val="50"/>
        <cfvo type="max"/>
        <color rgb="FF63BE7B"/>
        <color rgb="FFFFEB84"/>
        <color rgb="FFF8696B"/>
      </colorScale>
    </cfRule>
  </conditionalFormatting>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40"/>
  <sheetViews>
    <sheetView workbookViewId="0">
      <selection activeCell="C3" sqref="C3"/>
    </sheetView>
  </sheetViews>
  <sheetFormatPr defaultRowHeight="14.4" x14ac:dyDescent="0.3"/>
  <cols>
    <col min="3" max="3" width="12" bestFit="1" customWidth="1"/>
  </cols>
  <sheetData>
    <row r="1" spans="1:4" x14ac:dyDescent="0.3">
      <c r="A1" t="s">
        <v>5576</v>
      </c>
      <c r="B1" t="s">
        <v>5577</v>
      </c>
      <c r="D1" t="s">
        <v>5578</v>
      </c>
    </row>
    <row r="2" spans="1:4" x14ac:dyDescent="0.3">
      <c r="A2">
        <v>44.5</v>
      </c>
      <c r="B2">
        <v>0</v>
      </c>
      <c r="C2">
        <f t="shared" ref="C2:C40" si="0">B2*100000000</f>
        <v>0</v>
      </c>
      <c r="D2">
        <v>0</v>
      </c>
    </row>
    <row r="3" spans="1:4" x14ac:dyDescent="0.3">
      <c r="A3">
        <v>90</v>
      </c>
      <c r="B3">
        <v>1.0476689366160293E-8</v>
      </c>
      <c r="C3">
        <f>B3*100000000</f>
        <v>1.0476689366160292</v>
      </c>
      <c r="D3">
        <f t="shared" ref="D3:D40" si="1">LOG(C3)</f>
        <v>2.0224067270314366E-2</v>
      </c>
    </row>
    <row r="4" spans="1:4" x14ac:dyDescent="0.3">
      <c r="A4">
        <v>50</v>
      </c>
      <c r="B4">
        <v>3.2113517550410751E-8</v>
      </c>
      <c r="C4">
        <f t="shared" si="0"/>
        <v>3.2113517550410751</v>
      </c>
      <c r="D4">
        <f t="shared" si="1"/>
        <v>0.50668787856757747</v>
      </c>
    </row>
    <row r="5" spans="1:4" x14ac:dyDescent="0.3">
      <c r="A5">
        <v>78.099999999999994</v>
      </c>
      <c r="B5">
        <v>5.289139633286319E-8</v>
      </c>
      <c r="C5">
        <f t="shared" si="0"/>
        <v>5.289139633286319</v>
      </c>
      <c r="D5">
        <f t="shared" si="1"/>
        <v>0.72338503254465236</v>
      </c>
    </row>
    <row r="6" spans="1:4" x14ac:dyDescent="0.3">
      <c r="A6">
        <v>59</v>
      </c>
      <c r="B6">
        <v>5.5959709009513149E-8</v>
      </c>
      <c r="C6">
        <f t="shared" si="0"/>
        <v>5.5959709009513148</v>
      </c>
      <c r="D6">
        <f t="shared" si="1"/>
        <v>0.74787544749435575</v>
      </c>
    </row>
    <row r="7" spans="1:4" x14ac:dyDescent="0.3">
      <c r="A7">
        <v>82.4</v>
      </c>
      <c r="B7">
        <v>7.1969696969696974E-8</v>
      </c>
      <c r="C7">
        <f t="shared" si="0"/>
        <v>7.1969696969696972</v>
      </c>
      <c r="D7">
        <f t="shared" si="1"/>
        <v>0.85714967408299791</v>
      </c>
    </row>
    <row r="8" spans="1:4" x14ac:dyDescent="0.3">
      <c r="A8">
        <v>90</v>
      </c>
      <c r="B8">
        <v>8.316008316008316E-8</v>
      </c>
      <c r="C8">
        <f t="shared" si="0"/>
        <v>8.3160083160083165</v>
      </c>
      <c r="D8">
        <f t="shared" si="1"/>
        <v>0.91991491495413069</v>
      </c>
    </row>
    <row r="9" spans="1:4" x14ac:dyDescent="0.3">
      <c r="A9">
        <v>53</v>
      </c>
      <c r="B9">
        <v>1.0307153164296022E-7</v>
      </c>
      <c r="C9">
        <f t="shared" si="0"/>
        <v>10.307153164296022</v>
      </c>
      <c r="D9">
        <f t="shared" si="1"/>
        <v>1.0131387297099552</v>
      </c>
    </row>
    <row r="10" spans="1:4" x14ac:dyDescent="0.3">
      <c r="A10">
        <v>20.2</v>
      </c>
      <c r="B10">
        <v>1.1764705882352942E-7</v>
      </c>
      <c r="C10">
        <f t="shared" si="0"/>
        <v>11.764705882352942</v>
      </c>
      <c r="D10">
        <f t="shared" si="1"/>
        <v>1.0705810742857074</v>
      </c>
    </row>
    <row r="11" spans="1:4" x14ac:dyDescent="0.3">
      <c r="A11">
        <v>78</v>
      </c>
      <c r="B11">
        <v>1.1944577161968466E-7</v>
      </c>
      <c r="C11">
        <f t="shared" si="0"/>
        <v>11.944577161968466</v>
      </c>
      <c r="D11">
        <f t="shared" si="1"/>
        <v>1.077170780333351</v>
      </c>
    </row>
    <row r="12" spans="1:4" x14ac:dyDescent="0.3">
      <c r="A12">
        <v>61</v>
      </c>
      <c r="B12">
        <v>1.7346053772766696E-7</v>
      </c>
      <c r="C12">
        <f t="shared" si="0"/>
        <v>17.346053772766695</v>
      </c>
      <c r="D12">
        <f t="shared" si="1"/>
        <v>1.2392006883692821</v>
      </c>
    </row>
    <row r="13" spans="1:4" x14ac:dyDescent="0.3">
      <c r="A13">
        <v>87</v>
      </c>
      <c r="B13">
        <v>2.175940317065589E-7</v>
      </c>
      <c r="C13">
        <f t="shared" si="0"/>
        <v>21.75940317065589</v>
      </c>
      <c r="D13">
        <f t="shared" si="1"/>
        <v>1.3376469791122869</v>
      </c>
    </row>
    <row r="14" spans="1:4" x14ac:dyDescent="0.3">
      <c r="A14">
        <v>78</v>
      </c>
      <c r="B14">
        <v>2.5236593059936907E-7</v>
      </c>
      <c r="C14">
        <f t="shared" si="0"/>
        <v>25.236593059936908</v>
      </c>
      <c r="D14">
        <f t="shared" si="1"/>
        <v>1.4020307247741921</v>
      </c>
    </row>
    <row r="15" spans="1:4" x14ac:dyDescent="0.3">
      <c r="A15">
        <v>78</v>
      </c>
      <c r="B15">
        <v>2.5236593059936907E-7</v>
      </c>
      <c r="C15">
        <f t="shared" si="0"/>
        <v>25.236593059936908</v>
      </c>
      <c r="D15">
        <f t="shared" si="1"/>
        <v>1.4020307247741921</v>
      </c>
    </row>
    <row r="16" spans="1:4" x14ac:dyDescent="0.3">
      <c r="A16">
        <v>59</v>
      </c>
      <c r="B16">
        <v>2.7106392590919356E-7</v>
      </c>
      <c r="C16">
        <f t="shared" si="0"/>
        <v>27.106392590919356</v>
      </c>
      <c r="D16">
        <f t="shared" si="1"/>
        <v>1.4330717240687769</v>
      </c>
    </row>
    <row r="17" spans="1:4" x14ac:dyDescent="0.3">
      <c r="A17">
        <v>69.8</v>
      </c>
      <c r="B17">
        <v>4.4321329639889196E-7</v>
      </c>
      <c r="C17">
        <f t="shared" si="0"/>
        <v>44.321329639889193</v>
      </c>
      <c r="D17">
        <f t="shared" si="1"/>
        <v>1.6466127807502668</v>
      </c>
    </row>
    <row r="18" spans="1:4" x14ac:dyDescent="0.3">
      <c r="A18">
        <v>69</v>
      </c>
      <c r="B18">
        <v>4.5537340619307836E-7</v>
      </c>
      <c r="C18">
        <f t="shared" si="0"/>
        <v>45.537340619307834</v>
      </c>
      <c r="D18">
        <f t="shared" si="1"/>
        <v>1.6583676642219458</v>
      </c>
    </row>
    <row r="19" spans="1:4" x14ac:dyDescent="0.3">
      <c r="A19">
        <f>(24.8+15.6)/2</f>
        <v>20.2</v>
      </c>
      <c r="B19">
        <v>4.8402710551790899E-7</v>
      </c>
      <c r="C19">
        <f t="shared" si="0"/>
        <v>48.402710551790896</v>
      </c>
      <c r="D19">
        <f t="shared" si="1"/>
        <v>1.6848696828163983</v>
      </c>
    </row>
    <row r="20" spans="1:4" x14ac:dyDescent="0.3">
      <c r="A20">
        <v>65.5</v>
      </c>
      <c r="B20">
        <v>1.0429703796412182E-6</v>
      </c>
      <c r="C20">
        <f t="shared" si="0"/>
        <v>104.29703796412181</v>
      </c>
      <c r="D20">
        <f t="shared" si="1"/>
        <v>2.0182719746383837</v>
      </c>
    </row>
    <row r="21" spans="1:4" x14ac:dyDescent="0.3">
      <c r="A21">
        <v>43</v>
      </c>
      <c r="B21">
        <v>1.7298288508557457E-6</v>
      </c>
      <c r="C21">
        <f t="shared" si="0"/>
        <v>172.98288508557457</v>
      </c>
      <c r="D21">
        <f t="shared" si="1"/>
        <v>2.2380031361889858</v>
      </c>
    </row>
    <row r="22" spans="1:4" x14ac:dyDescent="0.3">
      <c r="A22">
        <v>59</v>
      </c>
      <c r="B22">
        <v>2.9154518950437319E-6</v>
      </c>
      <c r="C22">
        <f t="shared" si="0"/>
        <v>291.54518950437318</v>
      </c>
      <c r="D22">
        <f t="shared" si="1"/>
        <v>2.4647058799572297</v>
      </c>
    </row>
    <row r="23" spans="1:4" x14ac:dyDescent="0.3">
      <c r="A23">
        <v>50</v>
      </c>
      <c r="B23">
        <v>4.0299684542586751E-6</v>
      </c>
      <c r="C23">
        <f t="shared" si="0"/>
        <v>402.99684542586749</v>
      </c>
      <c r="D23">
        <f t="shared" si="1"/>
        <v>2.6053016465889987</v>
      </c>
    </row>
    <row r="24" spans="1:4" x14ac:dyDescent="0.3">
      <c r="A24">
        <v>44</v>
      </c>
      <c r="B24">
        <v>4.2143287176399761E-6</v>
      </c>
      <c r="C24">
        <f t="shared" si="0"/>
        <v>421.43287176399758</v>
      </c>
      <c r="D24">
        <f t="shared" si="1"/>
        <v>2.6247284075628623</v>
      </c>
    </row>
    <row r="25" spans="1:4" x14ac:dyDescent="0.3">
      <c r="A25">
        <v>40.5</v>
      </c>
      <c r="B25">
        <v>4.3478260869565214E-6</v>
      </c>
      <c r="C25">
        <f t="shared" si="0"/>
        <v>434.78260869565213</v>
      </c>
      <c r="D25">
        <f t="shared" si="1"/>
        <v>2.6382721639824069</v>
      </c>
    </row>
    <row r="26" spans="1:4" x14ac:dyDescent="0.3">
      <c r="A26">
        <v>52</v>
      </c>
      <c r="B26">
        <v>4.3547110055423594E-6</v>
      </c>
      <c r="C26">
        <f t="shared" si="0"/>
        <v>435.47110055423593</v>
      </c>
      <c r="D26">
        <f t="shared" si="1"/>
        <v>2.6389593389389132</v>
      </c>
    </row>
    <row r="27" spans="1:4" x14ac:dyDescent="0.3">
      <c r="A27">
        <v>63.5</v>
      </c>
      <c r="B27">
        <v>4.4765840220385674E-6</v>
      </c>
      <c r="C27">
        <f t="shared" si="0"/>
        <v>447.65840220385672</v>
      </c>
      <c r="D27">
        <f t="shared" si="1"/>
        <v>2.6509467402787807</v>
      </c>
    </row>
    <row r="28" spans="1:4" x14ac:dyDescent="0.3">
      <c r="A28">
        <v>38</v>
      </c>
      <c r="B28">
        <v>4.9833473143910765E-6</v>
      </c>
      <c r="C28">
        <f t="shared" si="0"/>
        <v>498.33473143910766</v>
      </c>
      <c r="D28">
        <f t="shared" si="1"/>
        <v>2.6975211563797918</v>
      </c>
    </row>
    <row r="29" spans="1:4" x14ac:dyDescent="0.3">
      <c r="A29">
        <v>54.5</v>
      </c>
      <c r="B29">
        <v>6.7970204841713222E-6</v>
      </c>
      <c r="C29">
        <f t="shared" si="0"/>
        <v>679.70204841713223</v>
      </c>
      <c r="D29">
        <f t="shared" si="1"/>
        <v>2.8323185787569192</v>
      </c>
    </row>
    <row r="30" spans="1:4" x14ac:dyDescent="0.3">
      <c r="A30">
        <v>71</v>
      </c>
      <c r="B30">
        <v>6.8207654414550967E-6</v>
      </c>
      <c r="C30">
        <f t="shared" si="0"/>
        <v>682.07654414550962</v>
      </c>
      <c r="D30">
        <f t="shared" si="1"/>
        <v>2.8338331148832565</v>
      </c>
    </row>
    <row r="31" spans="1:4" x14ac:dyDescent="0.3">
      <c r="A31">
        <v>37</v>
      </c>
      <c r="B31">
        <v>1.2695533892541374E-5</v>
      </c>
      <c r="C31">
        <f t="shared" si="0"/>
        <v>1269.5533892541373</v>
      </c>
      <c r="D31">
        <f t="shared" si="1"/>
        <v>3.1036509692277932</v>
      </c>
    </row>
    <row r="32" spans="1:4" x14ac:dyDescent="0.3">
      <c r="A32">
        <v>38</v>
      </c>
      <c r="B32">
        <v>1.3884197828709289E-5</v>
      </c>
      <c r="C32">
        <f t="shared" si="0"/>
        <v>1388.4197828709289</v>
      </c>
      <c r="D32">
        <f t="shared" si="1"/>
        <v>3.1425207930795183</v>
      </c>
    </row>
    <row r="33" spans="1:4" x14ac:dyDescent="0.3">
      <c r="A33">
        <v>69</v>
      </c>
      <c r="B33">
        <v>1.5470147449842882E-5</v>
      </c>
      <c r="C33">
        <f t="shared" si="0"/>
        <v>1547.0147449842882</v>
      </c>
      <c r="D33">
        <f t="shared" si="1"/>
        <v>3.1894944530883751</v>
      </c>
    </row>
    <row r="34" spans="1:4" x14ac:dyDescent="0.3">
      <c r="A34">
        <v>45</v>
      </c>
      <c r="B34">
        <v>1.8047469771607704E-5</v>
      </c>
      <c r="C34">
        <f t="shared" si="0"/>
        <v>1804.7469771607705</v>
      </c>
      <c r="D34">
        <f t="shared" si="1"/>
        <v>3.2564163230696717</v>
      </c>
    </row>
    <row r="35" spans="1:4" x14ac:dyDescent="0.3">
      <c r="A35">
        <v>56.5</v>
      </c>
      <c r="B35">
        <v>2.0981568795542219E-5</v>
      </c>
      <c r="C35">
        <f t="shared" si="0"/>
        <v>2098.1568795542221</v>
      </c>
      <c r="D35">
        <f t="shared" si="1"/>
        <v>3.3218379573454042</v>
      </c>
    </row>
    <row r="36" spans="1:4" x14ac:dyDescent="0.3">
      <c r="A36">
        <v>87</v>
      </c>
      <c r="B36">
        <v>2.6728439059158946E-5</v>
      </c>
      <c r="C36">
        <f t="shared" si="0"/>
        <v>2672.8439059158945</v>
      </c>
      <c r="D36">
        <f t="shared" si="1"/>
        <v>3.4269735966993591</v>
      </c>
    </row>
    <row r="37" spans="1:4" x14ac:dyDescent="0.3">
      <c r="A37">
        <v>47</v>
      </c>
      <c r="B37">
        <v>8.7757352941176468E-5</v>
      </c>
      <c r="C37">
        <f t="shared" si="0"/>
        <v>8775.7352941176468</v>
      </c>
      <c r="D37">
        <f t="shared" si="1"/>
        <v>3.9432835149725558</v>
      </c>
    </row>
    <row r="38" spans="1:4" x14ac:dyDescent="0.3">
      <c r="A38">
        <v>52</v>
      </c>
      <c r="B38">
        <v>1.2194113756613756E-4</v>
      </c>
      <c r="C38">
        <f t="shared" si="0"/>
        <v>12194.113756613757</v>
      </c>
      <c r="D38">
        <f t="shared" si="1"/>
        <v>4.0861502421570508</v>
      </c>
    </row>
    <row r="39" spans="1:4" x14ac:dyDescent="0.3">
      <c r="A39">
        <v>35</v>
      </c>
      <c r="B39">
        <v>1.452885175830581E-4</v>
      </c>
      <c r="C39">
        <f t="shared" si="0"/>
        <v>14528.851758305809</v>
      </c>
      <c r="D39">
        <f t="shared" si="1"/>
        <v>4.1622312925680314</v>
      </c>
    </row>
    <row r="40" spans="1:4" x14ac:dyDescent="0.3">
      <c r="A40">
        <v>31.5</v>
      </c>
      <c r="B40">
        <v>1.592269258222149E-4</v>
      </c>
      <c r="C40">
        <f t="shared" si="0"/>
        <v>15922.692582221489</v>
      </c>
      <c r="D40">
        <f t="shared" si="1"/>
        <v>4.2020165103063443</v>
      </c>
    </row>
  </sheetData>
  <sortState ref="A1:D20">
    <sortCondition ref="A1:A20"/>
  </sortState>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workbookViewId="0">
      <selection activeCell="H1" sqref="H1:H1048576"/>
    </sheetView>
  </sheetViews>
  <sheetFormatPr defaultRowHeight="14.4" x14ac:dyDescent="0.3"/>
  <cols>
    <col min="1" max="1" width="29.88671875" customWidth="1"/>
    <col min="5" max="5" width="20.5546875" bestFit="1" customWidth="1"/>
    <col min="6" max="6" width="16" bestFit="1" customWidth="1"/>
    <col min="8" max="8" width="29.33203125" bestFit="1" customWidth="1"/>
  </cols>
  <sheetData>
    <row r="1" spans="1:9" x14ac:dyDescent="0.3">
      <c r="A1" s="11">
        <v>80735</v>
      </c>
      <c r="B1" t="s">
        <v>5626</v>
      </c>
      <c r="C1" t="s">
        <v>5606</v>
      </c>
      <c r="E1" t="str">
        <f>B1&amp; " "&amp;C1&amp; " "&amp;D1</f>
        <v xml:space="preserve">Mainland China </v>
      </c>
      <c r="F1" t="s">
        <v>5704</v>
      </c>
      <c r="H1" t="str">
        <f>F1 &amp; E1</f>
        <v xml:space="preserve">population size of Mainland China </v>
      </c>
    </row>
    <row r="2" spans="1:9" x14ac:dyDescent="0.3">
      <c r="A2" s="11">
        <v>7478</v>
      </c>
      <c r="B2" t="s">
        <v>5627</v>
      </c>
      <c r="C2" t="s">
        <v>5607</v>
      </c>
      <c r="E2" t="str">
        <f t="shared" ref="E2:E65" si="0">B2&amp; " "&amp;C2&amp; " "&amp;D2</f>
        <v xml:space="preserve">South Korea </v>
      </c>
      <c r="F2" t="s">
        <v>5704</v>
      </c>
      <c r="H2" t="str">
        <f t="shared" ref="H2:H65" si="1">F2 &amp; E2</f>
        <v xml:space="preserve">population size of South Korea </v>
      </c>
      <c r="I2">
        <v>51.47</v>
      </c>
    </row>
    <row r="3" spans="1:9" x14ac:dyDescent="0.3">
      <c r="A3" s="11">
        <v>7375</v>
      </c>
      <c r="B3" t="s">
        <v>5558</v>
      </c>
      <c r="E3" t="str">
        <f t="shared" si="0"/>
        <v xml:space="preserve">Italy  </v>
      </c>
      <c r="F3" t="s">
        <v>5704</v>
      </c>
      <c r="H3" t="str">
        <f t="shared" si="1"/>
        <v xml:space="preserve">population size of Italy  </v>
      </c>
      <c r="I3">
        <v>60.48</v>
      </c>
    </row>
    <row r="4" spans="1:9" x14ac:dyDescent="0.3">
      <c r="A4" s="11">
        <v>7161</v>
      </c>
      <c r="B4" t="s">
        <v>5555</v>
      </c>
      <c r="E4" t="str">
        <f t="shared" si="0"/>
        <v xml:space="preserve">Iran  </v>
      </c>
      <c r="F4" t="s">
        <v>5704</v>
      </c>
      <c r="H4" t="str">
        <f t="shared" si="1"/>
        <v xml:space="preserve">population size of Iran  </v>
      </c>
    </row>
    <row r="5" spans="1:9" x14ac:dyDescent="0.3">
      <c r="A5" s="11">
        <v>1209</v>
      </c>
      <c r="B5" t="s">
        <v>5556</v>
      </c>
      <c r="E5" t="str">
        <f t="shared" si="0"/>
        <v xml:space="preserve">France  </v>
      </c>
      <c r="F5" t="s">
        <v>5704</v>
      </c>
      <c r="H5" t="str">
        <f t="shared" si="1"/>
        <v xml:space="preserve">population size of France  </v>
      </c>
    </row>
    <row r="6" spans="1:9" x14ac:dyDescent="0.3">
      <c r="A6" s="11">
        <v>1151</v>
      </c>
      <c r="B6" t="s">
        <v>5628</v>
      </c>
      <c r="E6" t="str">
        <f t="shared" si="0"/>
        <v xml:space="preserve">Germany  </v>
      </c>
      <c r="F6" t="s">
        <v>5704</v>
      </c>
      <c r="H6" t="str">
        <f t="shared" si="1"/>
        <v xml:space="preserve">population size of Germany  </v>
      </c>
    </row>
    <row r="7" spans="1:9" x14ac:dyDescent="0.3">
      <c r="A7" s="10">
        <v>979</v>
      </c>
      <c r="B7" t="s">
        <v>5581</v>
      </c>
      <c r="E7" t="str">
        <f t="shared" si="0"/>
        <v xml:space="preserve">Spain  </v>
      </c>
      <c r="F7" t="s">
        <v>5704</v>
      </c>
      <c r="H7" t="str">
        <f t="shared" si="1"/>
        <v xml:space="preserve">population size of Spain  </v>
      </c>
    </row>
    <row r="8" spans="1:9" x14ac:dyDescent="0.3">
      <c r="A8" s="10">
        <v>696</v>
      </c>
      <c r="B8" t="s">
        <v>5629</v>
      </c>
      <c r="E8" t="str">
        <f t="shared" si="0"/>
        <v xml:space="preserve">Others  </v>
      </c>
      <c r="F8" t="s">
        <v>5704</v>
      </c>
      <c r="H8" t="str">
        <f t="shared" si="1"/>
        <v xml:space="preserve">population size of Others  </v>
      </c>
    </row>
    <row r="9" spans="1:9" x14ac:dyDescent="0.3">
      <c r="A9" s="10">
        <v>566</v>
      </c>
      <c r="B9" t="s">
        <v>5630</v>
      </c>
      <c r="E9" t="str">
        <f t="shared" si="0"/>
        <v xml:space="preserve">US  </v>
      </c>
      <c r="F9" t="s">
        <v>5704</v>
      </c>
      <c r="H9" t="str">
        <f t="shared" si="1"/>
        <v xml:space="preserve">population size of US  </v>
      </c>
    </row>
    <row r="10" spans="1:9" x14ac:dyDescent="0.3">
      <c r="A10" s="10">
        <v>511</v>
      </c>
      <c r="B10" t="s">
        <v>5566</v>
      </c>
      <c r="E10" t="str">
        <f t="shared" si="0"/>
        <v xml:space="preserve">Japan  </v>
      </c>
      <c r="F10" t="s">
        <v>5704</v>
      </c>
      <c r="H10" t="str">
        <f t="shared" si="1"/>
        <v xml:space="preserve">population size of Japan  </v>
      </c>
    </row>
    <row r="11" spans="1:9" x14ac:dyDescent="0.3">
      <c r="A11" s="10">
        <v>374</v>
      </c>
      <c r="B11" t="s">
        <v>5631</v>
      </c>
      <c r="E11" t="str">
        <f t="shared" si="0"/>
        <v xml:space="preserve">Switzerland  </v>
      </c>
      <c r="F11" t="s">
        <v>5704</v>
      </c>
      <c r="H11" t="str">
        <f t="shared" si="1"/>
        <v xml:space="preserve">population size of Switzerland  </v>
      </c>
    </row>
    <row r="12" spans="1:9" x14ac:dyDescent="0.3">
      <c r="A12" s="10">
        <v>280</v>
      </c>
      <c r="B12" t="s">
        <v>5592</v>
      </c>
      <c r="E12" t="str">
        <f t="shared" si="0"/>
        <v xml:space="preserve">UK  </v>
      </c>
      <c r="F12" t="s">
        <v>5704</v>
      </c>
      <c r="H12" t="str">
        <f t="shared" si="1"/>
        <v xml:space="preserve">population size of UK  </v>
      </c>
    </row>
    <row r="13" spans="1:9" x14ac:dyDescent="0.3">
      <c r="A13" s="10">
        <v>265</v>
      </c>
      <c r="B13" t="s">
        <v>5632</v>
      </c>
      <c r="E13" t="str">
        <f t="shared" si="0"/>
        <v xml:space="preserve">Netherlands  </v>
      </c>
      <c r="F13" t="s">
        <v>5704</v>
      </c>
      <c r="H13" t="str">
        <f t="shared" si="1"/>
        <v xml:space="preserve">population size of Netherlands  </v>
      </c>
    </row>
    <row r="14" spans="1:9" x14ac:dyDescent="0.3">
      <c r="A14" s="10">
        <v>239</v>
      </c>
      <c r="B14" t="s">
        <v>5633</v>
      </c>
      <c r="E14" t="str">
        <f t="shared" si="0"/>
        <v xml:space="preserve">Belgium  </v>
      </c>
      <c r="F14" t="s">
        <v>5704</v>
      </c>
      <c r="H14" t="str">
        <f t="shared" si="1"/>
        <v xml:space="preserve">population size of Belgium  </v>
      </c>
    </row>
    <row r="15" spans="1:9" x14ac:dyDescent="0.3">
      <c r="A15" s="10">
        <v>203</v>
      </c>
      <c r="B15" t="s">
        <v>5634</v>
      </c>
      <c r="E15" t="str">
        <f t="shared" si="0"/>
        <v xml:space="preserve">Sweden  </v>
      </c>
      <c r="F15" t="s">
        <v>5704</v>
      </c>
      <c r="H15" t="str">
        <f t="shared" si="1"/>
        <v xml:space="preserve">population size of Sweden  </v>
      </c>
    </row>
    <row r="16" spans="1:9" x14ac:dyDescent="0.3">
      <c r="A16" s="10">
        <v>176</v>
      </c>
      <c r="B16" t="s">
        <v>5635</v>
      </c>
      <c r="E16" t="str">
        <f t="shared" si="0"/>
        <v xml:space="preserve">Norway  </v>
      </c>
      <c r="F16" t="s">
        <v>5704</v>
      </c>
      <c r="H16" t="str">
        <f t="shared" si="1"/>
        <v xml:space="preserve">population size of Norway  </v>
      </c>
    </row>
    <row r="17" spans="1:8" x14ac:dyDescent="0.3">
      <c r="A17" s="10">
        <v>150</v>
      </c>
      <c r="B17" t="s">
        <v>5605</v>
      </c>
      <c r="E17" t="str">
        <f t="shared" si="0"/>
        <v xml:space="preserve">Singapore  </v>
      </c>
      <c r="F17" t="s">
        <v>5704</v>
      </c>
      <c r="H17" t="str">
        <f t="shared" si="1"/>
        <v xml:space="preserve">population size of Singapore  </v>
      </c>
    </row>
    <row r="18" spans="1:8" x14ac:dyDescent="0.3">
      <c r="A18" s="10">
        <v>132</v>
      </c>
      <c r="B18" t="s">
        <v>5636</v>
      </c>
      <c r="E18" t="str">
        <f t="shared" si="0"/>
        <v xml:space="preserve">Canada  </v>
      </c>
      <c r="F18" t="s">
        <v>5704</v>
      </c>
      <c r="H18" t="str">
        <f t="shared" si="1"/>
        <v xml:space="preserve">population size of Canada  </v>
      </c>
    </row>
    <row r="19" spans="1:8" x14ac:dyDescent="0.3">
      <c r="A19" s="10">
        <v>117</v>
      </c>
      <c r="B19" t="s">
        <v>5637</v>
      </c>
      <c r="E19" t="str">
        <f t="shared" si="0"/>
        <v xml:space="preserve">Malaysia  </v>
      </c>
      <c r="F19" t="s">
        <v>5704</v>
      </c>
      <c r="H19" t="str">
        <f t="shared" si="1"/>
        <v xml:space="preserve">population size of Malaysia  </v>
      </c>
    </row>
    <row r="20" spans="1:8" x14ac:dyDescent="0.3">
      <c r="A20" s="10">
        <v>115</v>
      </c>
      <c r="B20" t="s">
        <v>5638</v>
      </c>
      <c r="C20" t="s">
        <v>5608</v>
      </c>
      <c r="E20" t="str">
        <f t="shared" si="0"/>
        <v xml:space="preserve">Hong Kong </v>
      </c>
      <c r="F20" t="s">
        <v>5704</v>
      </c>
      <c r="H20" t="str">
        <f t="shared" si="1"/>
        <v xml:space="preserve">population size of Hong Kong </v>
      </c>
    </row>
    <row r="21" spans="1:8" x14ac:dyDescent="0.3">
      <c r="A21" s="10">
        <v>112</v>
      </c>
      <c r="B21" t="s">
        <v>5567</v>
      </c>
      <c r="E21" t="str">
        <f t="shared" si="0"/>
        <v xml:space="preserve">Austria  </v>
      </c>
      <c r="F21" t="s">
        <v>5704</v>
      </c>
      <c r="H21" t="str">
        <f t="shared" si="1"/>
        <v xml:space="preserve">population size of Austria  </v>
      </c>
    </row>
    <row r="22" spans="1:8" x14ac:dyDescent="0.3">
      <c r="A22" s="10">
        <v>95</v>
      </c>
      <c r="B22" t="s">
        <v>5639</v>
      </c>
      <c r="E22" t="str">
        <f t="shared" si="0"/>
        <v xml:space="preserve">Bahrain  </v>
      </c>
      <c r="F22" t="s">
        <v>5704</v>
      </c>
      <c r="H22" t="str">
        <f t="shared" si="1"/>
        <v xml:space="preserve">population size of Bahrain  </v>
      </c>
    </row>
    <row r="23" spans="1:8" x14ac:dyDescent="0.3">
      <c r="A23" s="10">
        <v>76</v>
      </c>
      <c r="B23" t="s">
        <v>5640</v>
      </c>
      <c r="E23" t="str">
        <f t="shared" si="0"/>
        <v xml:space="preserve">Australia  </v>
      </c>
      <c r="F23" t="s">
        <v>5704</v>
      </c>
      <c r="H23" t="str">
        <f t="shared" si="1"/>
        <v xml:space="preserve">population size of Australia  </v>
      </c>
    </row>
    <row r="24" spans="1:8" x14ac:dyDescent="0.3">
      <c r="A24" s="10">
        <v>73</v>
      </c>
      <c r="B24" t="s">
        <v>5568</v>
      </c>
      <c r="E24" t="str">
        <f t="shared" si="0"/>
        <v xml:space="preserve">Greece  </v>
      </c>
      <c r="F24" t="s">
        <v>5704</v>
      </c>
      <c r="H24" t="str">
        <f t="shared" si="1"/>
        <v xml:space="preserve">population size of Greece  </v>
      </c>
    </row>
    <row r="25" spans="1:8" x14ac:dyDescent="0.3">
      <c r="A25" s="10">
        <v>64</v>
      </c>
      <c r="B25" t="s">
        <v>5565</v>
      </c>
      <c r="E25" t="str">
        <f t="shared" si="0"/>
        <v xml:space="preserve">Kuwait  </v>
      </c>
      <c r="F25" t="s">
        <v>5704</v>
      </c>
      <c r="H25" t="str">
        <f t="shared" si="1"/>
        <v xml:space="preserve">population size of Kuwait  </v>
      </c>
    </row>
    <row r="26" spans="1:8" x14ac:dyDescent="0.3">
      <c r="A26" s="10">
        <v>60</v>
      </c>
      <c r="B26" t="s">
        <v>5641</v>
      </c>
      <c r="E26" t="str">
        <f t="shared" si="0"/>
        <v xml:space="preserve">Iraq  </v>
      </c>
      <c r="F26" t="s">
        <v>5704</v>
      </c>
      <c r="H26" t="str">
        <f t="shared" si="1"/>
        <v xml:space="preserve">population size of Iraq  </v>
      </c>
    </row>
    <row r="27" spans="1:8" x14ac:dyDescent="0.3">
      <c r="A27" s="10">
        <v>58</v>
      </c>
      <c r="B27" t="s">
        <v>5595</v>
      </c>
      <c r="E27" t="str">
        <f t="shared" si="0"/>
        <v xml:space="preserve">Iceland  </v>
      </c>
      <c r="F27" t="s">
        <v>5704</v>
      </c>
      <c r="H27" t="str">
        <f t="shared" si="1"/>
        <v xml:space="preserve">population size of Iceland  </v>
      </c>
    </row>
    <row r="28" spans="1:8" x14ac:dyDescent="0.3">
      <c r="A28" s="10">
        <v>55</v>
      </c>
      <c r="B28" t="s">
        <v>5642</v>
      </c>
      <c r="E28" t="str">
        <f t="shared" si="0"/>
        <v xml:space="preserve">Egypt  </v>
      </c>
      <c r="F28" t="s">
        <v>5704</v>
      </c>
      <c r="H28" t="str">
        <f t="shared" si="1"/>
        <v xml:space="preserve">population size of Egypt  </v>
      </c>
    </row>
    <row r="29" spans="1:8" x14ac:dyDescent="0.3">
      <c r="A29" s="10">
        <v>50</v>
      </c>
      <c r="B29" t="s">
        <v>5643</v>
      </c>
      <c r="E29" t="str">
        <f t="shared" si="0"/>
        <v xml:space="preserve">Thailand  </v>
      </c>
      <c r="F29" t="s">
        <v>5704</v>
      </c>
      <c r="H29" t="str">
        <f t="shared" si="1"/>
        <v xml:space="preserve">population size of Thailand  </v>
      </c>
    </row>
    <row r="30" spans="1:8" x14ac:dyDescent="0.3">
      <c r="A30" s="10">
        <v>45</v>
      </c>
      <c r="B30" t="s">
        <v>5644</v>
      </c>
      <c r="C30" t="s">
        <v>5609</v>
      </c>
      <c r="D30" t="s">
        <v>5610</v>
      </c>
      <c r="E30" t="str">
        <f t="shared" si="0"/>
        <v>United Arab Emirates</v>
      </c>
      <c r="F30" t="s">
        <v>5704</v>
      </c>
      <c r="H30" t="str">
        <f t="shared" si="1"/>
        <v>population size of United Arab Emirates</v>
      </c>
    </row>
    <row r="31" spans="1:8" x14ac:dyDescent="0.3">
      <c r="A31" s="10">
        <v>45</v>
      </c>
      <c r="B31" t="s">
        <v>5645</v>
      </c>
      <c r="E31" t="str">
        <f t="shared" si="0"/>
        <v xml:space="preserve">Taiwan  </v>
      </c>
      <c r="F31" t="s">
        <v>5704</v>
      </c>
      <c r="H31" t="str">
        <f t="shared" si="1"/>
        <v xml:space="preserve">population size of Taiwan  </v>
      </c>
    </row>
    <row r="32" spans="1:8" x14ac:dyDescent="0.3">
      <c r="A32" s="10">
        <v>43</v>
      </c>
      <c r="B32" t="s">
        <v>5589</v>
      </c>
      <c r="E32" t="str">
        <f t="shared" si="0"/>
        <v xml:space="preserve">India  </v>
      </c>
      <c r="F32" t="s">
        <v>5704</v>
      </c>
      <c r="H32" t="str">
        <f t="shared" si="1"/>
        <v xml:space="preserve">population size of India  </v>
      </c>
    </row>
    <row r="33" spans="1:8" x14ac:dyDescent="0.3">
      <c r="A33" s="10">
        <v>39</v>
      </c>
      <c r="B33" t="s">
        <v>5587</v>
      </c>
      <c r="E33" t="str">
        <f t="shared" si="0"/>
        <v xml:space="preserve">Israel  </v>
      </c>
      <c r="F33" t="s">
        <v>5704</v>
      </c>
      <c r="H33" t="str">
        <f t="shared" si="1"/>
        <v xml:space="preserve">population size of Israel  </v>
      </c>
    </row>
    <row r="34" spans="1:8" x14ac:dyDescent="0.3">
      <c r="A34" s="10">
        <v>36</v>
      </c>
      <c r="B34" t="s">
        <v>5646</v>
      </c>
      <c r="C34" t="s">
        <v>5611</v>
      </c>
      <c r="E34" t="str">
        <f t="shared" si="0"/>
        <v xml:space="preserve">San Marino </v>
      </c>
      <c r="F34" t="s">
        <v>5704</v>
      </c>
      <c r="H34" t="str">
        <f t="shared" si="1"/>
        <v xml:space="preserve">population size of San Marino </v>
      </c>
    </row>
    <row r="35" spans="1:8" x14ac:dyDescent="0.3">
      <c r="A35" s="10">
        <v>35</v>
      </c>
      <c r="B35" t="s">
        <v>5647</v>
      </c>
      <c r="E35" t="str">
        <f t="shared" si="0"/>
        <v xml:space="preserve">Denmark  </v>
      </c>
      <c r="F35" t="s">
        <v>5704</v>
      </c>
      <c r="H35" t="str">
        <f t="shared" si="1"/>
        <v xml:space="preserve">population size of Denmark  </v>
      </c>
    </row>
    <row r="36" spans="1:8" x14ac:dyDescent="0.3">
      <c r="A36" s="10">
        <v>32</v>
      </c>
      <c r="B36" t="s">
        <v>5648</v>
      </c>
      <c r="E36" t="str">
        <f t="shared" si="0"/>
        <v xml:space="preserve">Lebanon  </v>
      </c>
      <c r="F36" t="s">
        <v>5704</v>
      </c>
      <c r="H36" t="str">
        <f t="shared" si="1"/>
        <v xml:space="preserve">population size of Lebanon  </v>
      </c>
    </row>
    <row r="37" spans="1:8" x14ac:dyDescent="0.3">
      <c r="A37" s="10">
        <v>31</v>
      </c>
      <c r="B37" t="s">
        <v>5649</v>
      </c>
      <c r="C37" t="s">
        <v>5612</v>
      </c>
      <c r="E37" t="str">
        <f t="shared" si="0"/>
        <v xml:space="preserve">Czech Republic </v>
      </c>
      <c r="F37" t="s">
        <v>5704</v>
      </c>
      <c r="H37" t="str">
        <f t="shared" si="1"/>
        <v xml:space="preserve">population size of Czech Republic </v>
      </c>
    </row>
    <row r="38" spans="1:8" x14ac:dyDescent="0.3">
      <c r="A38" s="10">
        <v>30</v>
      </c>
      <c r="B38" t="s">
        <v>5650</v>
      </c>
      <c r="E38" t="str">
        <f t="shared" si="0"/>
        <v xml:space="preserve">Finland  </v>
      </c>
      <c r="F38" t="s">
        <v>5704</v>
      </c>
      <c r="H38" t="str">
        <f t="shared" si="1"/>
        <v xml:space="preserve">population size of Finland  </v>
      </c>
    </row>
    <row r="39" spans="1:8" x14ac:dyDescent="0.3">
      <c r="A39" s="10">
        <v>30</v>
      </c>
      <c r="B39" t="s">
        <v>5651</v>
      </c>
      <c r="E39" t="str">
        <f t="shared" si="0"/>
        <v xml:space="preserve">Vietnam  </v>
      </c>
      <c r="F39" t="s">
        <v>5704</v>
      </c>
      <c r="H39" t="str">
        <f t="shared" si="1"/>
        <v xml:space="preserve">population size of Vietnam  </v>
      </c>
    </row>
    <row r="40" spans="1:8" x14ac:dyDescent="0.3">
      <c r="A40" s="10">
        <v>30</v>
      </c>
      <c r="B40" t="s">
        <v>5582</v>
      </c>
      <c r="E40" t="str">
        <f t="shared" si="0"/>
        <v xml:space="preserve">Portugal  </v>
      </c>
      <c r="F40" t="s">
        <v>5704</v>
      </c>
      <c r="H40" t="str">
        <f t="shared" si="1"/>
        <v xml:space="preserve">population size of Portugal  </v>
      </c>
    </row>
    <row r="41" spans="1:8" x14ac:dyDescent="0.3">
      <c r="A41" s="10">
        <v>25</v>
      </c>
      <c r="B41" t="s">
        <v>5604</v>
      </c>
      <c r="E41" t="str">
        <f t="shared" si="0"/>
        <v xml:space="preserve">Brazil  </v>
      </c>
      <c r="F41" t="s">
        <v>5704</v>
      </c>
      <c r="H41" t="str">
        <f t="shared" si="1"/>
        <v xml:space="preserve">population size of Brazil  </v>
      </c>
    </row>
    <row r="42" spans="1:8" x14ac:dyDescent="0.3">
      <c r="A42" s="10">
        <v>22</v>
      </c>
      <c r="B42" t="s">
        <v>5596</v>
      </c>
      <c r="E42" t="str">
        <f t="shared" si="0"/>
        <v xml:space="preserve">Palestine  </v>
      </c>
      <c r="F42" t="s">
        <v>5704</v>
      </c>
      <c r="H42" t="str">
        <f t="shared" si="1"/>
        <v xml:space="preserve">population size of Palestine  </v>
      </c>
    </row>
    <row r="43" spans="1:8" x14ac:dyDescent="0.3">
      <c r="A43" s="10">
        <v>21</v>
      </c>
      <c r="B43" t="s">
        <v>5588</v>
      </c>
      <c r="E43" t="str">
        <f t="shared" si="0"/>
        <v xml:space="preserve">Ireland  </v>
      </c>
      <c r="F43" t="s">
        <v>5704</v>
      </c>
      <c r="H43" t="str">
        <f t="shared" si="1"/>
        <v xml:space="preserve">population size of Ireland  </v>
      </c>
    </row>
    <row r="44" spans="1:8" x14ac:dyDescent="0.3">
      <c r="A44" s="10">
        <v>20</v>
      </c>
      <c r="B44" t="s">
        <v>5562</v>
      </c>
      <c r="E44" t="str">
        <f t="shared" si="0"/>
        <v xml:space="preserve">Algeria  </v>
      </c>
      <c r="F44" t="s">
        <v>5704</v>
      </c>
      <c r="H44" t="str">
        <f t="shared" si="1"/>
        <v xml:space="preserve">population size of Algeria  </v>
      </c>
    </row>
    <row r="45" spans="1:8" x14ac:dyDescent="0.3">
      <c r="A45" s="10">
        <v>20</v>
      </c>
      <c r="B45" t="s">
        <v>5652</v>
      </c>
      <c r="E45" t="str">
        <f t="shared" si="0"/>
        <v xml:space="preserve">Philippines  </v>
      </c>
      <c r="F45" t="s">
        <v>5704</v>
      </c>
      <c r="H45" t="str">
        <f t="shared" si="1"/>
        <v xml:space="preserve">population size of Philippines  </v>
      </c>
    </row>
    <row r="46" spans="1:8" x14ac:dyDescent="0.3">
      <c r="A46" s="10">
        <v>19</v>
      </c>
      <c r="B46" t="s">
        <v>5590</v>
      </c>
      <c r="E46" t="str">
        <f t="shared" si="0"/>
        <v xml:space="preserve">Indonesia  </v>
      </c>
      <c r="F46" t="s">
        <v>5704</v>
      </c>
      <c r="H46" t="str">
        <f t="shared" si="1"/>
        <v xml:space="preserve">population size of Indonesia  </v>
      </c>
    </row>
    <row r="47" spans="1:8" x14ac:dyDescent="0.3">
      <c r="A47" s="10">
        <v>18</v>
      </c>
      <c r="B47" t="s">
        <v>5560</v>
      </c>
      <c r="E47" t="str">
        <f t="shared" si="0"/>
        <v xml:space="preserve">Qatar  </v>
      </c>
      <c r="F47" t="s">
        <v>5704</v>
      </c>
      <c r="H47" t="str">
        <f t="shared" si="1"/>
        <v xml:space="preserve">population size of Qatar  </v>
      </c>
    </row>
    <row r="48" spans="1:8" x14ac:dyDescent="0.3">
      <c r="A48" s="10">
        <v>17</v>
      </c>
      <c r="B48" t="s">
        <v>5571</v>
      </c>
      <c r="E48" t="str">
        <f t="shared" si="0"/>
        <v xml:space="preserve">Russia  </v>
      </c>
      <c r="F48" t="s">
        <v>5704</v>
      </c>
      <c r="H48" t="str">
        <f t="shared" si="1"/>
        <v xml:space="preserve">population size of Russia  </v>
      </c>
    </row>
    <row r="49" spans="1:8" x14ac:dyDescent="0.3">
      <c r="A49" s="10">
        <v>16</v>
      </c>
      <c r="B49" t="s">
        <v>5653</v>
      </c>
      <c r="E49" t="str">
        <f t="shared" si="0"/>
        <v xml:space="preserve">Slovenia  </v>
      </c>
      <c r="F49" t="s">
        <v>5704</v>
      </c>
      <c r="H49" t="str">
        <f t="shared" si="1"/>
        <v xml:space="preserve">population size of Slovenia  </v>
      </c>
    </row>
    <row r="50" spans="1:8" x14ac:dyDescent="0.3">
      <c r="A50" s="10">
        <v>16</v>
      </c>
      <c r="B50" t="s">
        <v>5654</v>
      </c>
      <c r="E50" t="str">
        <f t="shared" si="0"/>
        <v xml:space="preserve">Oman  </v>
      </c>
      <c r="F50" t="s">
        <v>5704</v>
      </c>
      <c r="H50" t="str">
        <f t="shared" si="1"/>
        <v xml:space="preserve">population size of Oman  </v>
      </c>
    </row>
    <row r="51" spans="1:8" x14ac:dyDescent="0.3">
      <c r="A51" s="10">
        <v>16</v>
      </c>
      <c r="B51" t="s">
        <v>5655</v>
      </c>
      <c r="E51" t="str">
        <f t="shared" si="0"/>
        <v xml:space="preserve">Poland  </v>
      </c>
      <c r="F51" t="s">
        <v>5704</v>
      </c>
      <c r="H51" t="str">
        <f t="shared" si="1"/>
        <v xml:space="preserve">population size of Poland  </v>
      </c>
    </row>
    <row r="52" spans="1:8" x14ac:dyDescent="0.3">
      <c r="A52" s="10">
        <v>15</v>
      </c>
      <c r="B52" t="s">
        <v>5656</v>
      </c>
      <c r="C52" t="s">
        <v>5613</v>
      </c>
      <c r="E52" t="str">
        <f t="shared" si="0"/>
        <v xml:space="preserve">Saudi Arabia </v>
      </c>
      <c r="F52" t="s">
        <v>5704</v>
      </c>
      <c r="H52" t="str">
        <f t="shared" si="1"/>
        <v xml:space="preserve">population size of Saudi Arabia </v>
      </c>
    </row>
    <row r="53" spans="1:8" x14ac:dyDescent="0.3">
      <c r="A53" s="10">
        <v>15</v>
      </c>
      <c r="B53" t="s">
        <v>5657</v>
      </c>
      <c r="E53" t="str">
        <f t="shared" si="0"/>
        <v xml:space="preserve">Romania  </v>
      </c>
      <c r="F53" t="s">
        <v>5704</v>
      </c>
      <c r="H53" t="str">
        <f t="shared" si="1"/>
        <v xml:space="preserve">population size of Romania  </v>
      </c>
    </row>
    <row r="54" spans="1:8" x14ac:dyDescent="0.3">
      <c r="A54" s="10">
        <v>15</v>
      </c>
      <c r="B54" t="s">
        <v>5658</v>
      </c>
      <c r="E54" t="str">
        <f t="shared" si="0"/>
        <v xml:space="preserve">Ecuador  </v>
      </c>
      <c r="F54" t="s">
        <v>5704</v>
      </c>
      <c r="H54" t="str">
        <f t="shared" si="1"/>
        <v xml:space="preserve">population size of Ecuador  </v>
      </c>
    </row>
    <row r="55" spans="1:8" x14ac:dyDescent="0.3">
      <c r="A55" s="10">
        <v>15</v>
      </c>
      <c r="B55" t="s">
        <v>5659</v>
      </c>
      <c r="E55" t="str">
        <f t="shared" si="0"/>
        <v xml:space="preserve">Georgia  </v>
      </c>
      <c r="F55" t="s">
        <v>5704</v>
      </c>
      <c r="H55" t="str">
        <f t="shared" si="1"/>
        <v xml:space="preserve">population size of Georgia  </v>
      </c>
    </row>
    <row r="56" spans="1:8" x14ac:dyDescent="0.3">
      <c r="A56" s="10">
        <v>12</v>
      </c>
      <c r="B56" t="s">
        <v>5601</v>
      </c>
      <c r="E56" t="str">
        <f t="shared" si="0"/>
        <v xml:space="preserve">Argentina  </v>
      </c>
      <c r="F56" t="s">
        <v>5704</v>
      </c>
      <c r="H56" t="str">
        <f t="shared" si="1"/>
        <v xml:space="preserve">population size of Argentina  </v>
      </c>
    </row>
    <row r="57" spans="1:8" x14ac:dyDescent="0.3">
      <c r="A57" s="10">
        <v>12</v>
      </c>
      <c r="B57" t="s">
        <v>5660</v>
      </c>
      <c r="E57" t="str">
        <f t="shared" si="0"/>
        <v xml:space="preserve">Croatia  </v>
      </c>
      <c r="F57" t="s">
        <v>5704</v>
      </c>
      <c r="H57" t="str">
        <f t="shared" si="1"/>
        <v xml:space="preserve">population size of Croatia  </v>
      </c>
    </row>
    <row r="58" spans="1:8" x14ac:dyDescent="0.3">
      <c r="A58" s="10">
        <v>10</v>
      </c>
      <c r="B58" t="s">
        <v>5661</v>
      </c>
      <c r="E58" t="str">
        <f t="shared" si="0"/>
        <v xml:space="preserve">Macau  </v>
      </c>
      <c r="F58" t="s">
        <v>5704</v>
      </c>
      <c r="H58" t="str">
        <f t="shared" si="1"/>
        <v xml:space="preserve">population size of Macau  </v>
      </c>
    </row>
    <row r="59" spans="1:8" x14ac:dyDescent="0.3">
      <c r="A59" s="10">
        <v>10</v>
      </c>
      <c r="B59" t="s">
        <v>5662</v>
      </c>
      <c r="E59" t="str">
        <f t="shared" si="0"/>
        <v xml:space="preserve">Estonia  </v>
      </c>
      <c r="F59" t="s">
        <v>5704</v>
      </c>
      <c r="H59" t="str">
        <f t="shared" si="1"/>
        <v xml:space="preserve">population size of Estonia  </v>
      </c>
    </row>
    <row r="60" spans="1:8" x14ac:dyDescent="0.3">
      <c r="A60" s="10">
        <v>9</v>
      </c>
      <c r="B60" t="s">
        <v>5663</v>
      </c>
      <c r="E60" t="str">
        <f t="shared" si="0"/>
        <v xml:space="preserve">Azerbaijan  </v>
      </c>
      <c r="F60" t="s">
        <v>5704</v>
      </c>
      <c r="H60" t="str">
        <f t="shared" si="1"/>
        <v xml:space="preserve">population size of Azerbaijan  </v>
      </c>
    </row>
    <row r="61" spans="1:8" x14ac:dyDescent="0.3">
      <c r="A61" s="10">
        <v>9</v>
      </c>
      <c r="B61" t="s">
        <v>5664</v>
      </c>
      <c r="C61" t="s">
        <v>5614</v>
      </c>
      <c r="E61" t="str">
        <f t="shared" si="0"/>
        <v xml:space="preserve">Costa Rica </v>
      </c>
      <c r="F61" t="s">
        <v>5704</v>
      </c>
      <c r="H61" t="str">
        <f t="shared" si="1"/>
        <v xml:space="preserve">population size of Costa Rica </v>
      </c>
    </row>
    <row r="62" spans="1:8" x14ac:dyDescent="0.3">
      <c r="A62" s="10">
        <v>9</v>
      </c>
      <c r="B62" t="s">
        <v>5665</v>
      </c>
      <c r="E62" t="str">
        <f t="shared" si="0"/>
        <v xml:space="preserve">Hungary  </v>
      </c>
      <c r="F62" t="s">
        <v>5704</v>
      </c>
      <c r="H62" t="str">
        <f t="shared" si="1"/>
        <v xml:space="preserve">population size of Hungary  </v>
      </c>
    </row>
    <row r="63" spans="1:8" x14ac:dyDescent="0.3">
      <c r="A63" s="10">
        <v>8</v>
      </c>
      <c r="B63" t="s">
        <v>5603</v>
      </c>
      <c r="E63" t="str">
        <f t="shared" si="0"/>
        <v xml:space="preserve">Chile  </v>
      </c>
      <c r="F63" t="s">
        <v>5704</v>
      </c>
      <c r="H63" t="str">
        <f t="shared" si="1"/>
        <v xml:space="preserve">population size of Chile  </v>
      </c>
    </row>
    <row r="64" spans="1:8" x14ac:dyDescent="0.3">
      <c r="A64" s="10">
        <v>7</v>
      </c>
      <c r="B64" t="s">
        <v>5602</v>
      </c>
      <c r="E64" t="str">
        <f t="shared" si="0"/>
        <v xml:space="preserve">Peru  </v>
      </c>
      <c r="F64" t="s">
        <v>5704</v>
      </c>
      <c r="H64" t="str">
        <f t="shared" si="1"/>
        <v xml:space="preserve">population size of Peru  </v>
      </c>
    </row>
    <row r="65" spans="1:8" x14ac:dyDescent="0.3">
      <c r="A65" s="10">
        <v>7</v>
      </c>
      <c r="B65" t="s">
        <v>5666</v>
      </c>
      <c r="E65" t="str">
        <f t="shared" si="0"/>
        <v xml:space="preserve">Mexico  </v>
      </c>
      <c r="F65" t="s">
        <v>5704</v>
      </c>
      <c r="H65" t="str">
        <f t="shared" si="1"/>
        <v xml:space="preserve">population size of Mexico  </v>
      </c>
    </row>
    <row r="66" spans="1:8" x14ac:dyDescent="0.3">
      <c r="A66" s="10">
        <v>6</v>
      </c>
      <c r="B66" t="s">
        <v>5667</v>
      </c>
      <c r="E66" t="str">
        <f t="shared" ref="E66:E109" si="2">B66&amp; " "&amp;C66&amp; " "&amp;D66</f>
        <v xml:space="preserve">Pakistan  </v>
      </c>
      <c r="F66" t="s">
        <v>5704</v>
      </c>
      <c r="H66" t="str">
        <f t="shared" ref="H66:H109" si="3">F66 &amp; E66</f>
        <v xml:space="preserve">population size of Pakistan  </v>
      </c>
    </row>
    <row r="67" spans="1:8" x14ac:dyDescent="0.3">
      <c r="A67" s="10">
        <v>6</v>
      </c>
      <c r="B67" t="s">
        <v>5668</v>
      </c>
      <c r="E67" t="str">
        <f t="shared" si="2"/>
        <v xml:space="preserve">Latvia  </v>
      </c>
      <c r="F67" t="s">
        <v>5704</v>
      </c>
      <c r="H67" t="str">
        <f t="shared" si="3"/>
        <v xml:space="preserve">population size of Latvia  </v>
      </c>
    </row>
    <row r="68" spans="1:8" x14ac:dyDescent="0.3">
      <c r="A68" s="10">
        <v>6</v>
      </c>
      <c r="B68" t="s">
        <v>5669</v>
      </c>
      <c r="E68" t="str">
        <f t="shared" si="2"/>
        <v xml:space="preserve">Belarus  </v>
      </c>
      <c r="F68" t="s">
        <v>5704</v>
      </c>
      <c r="H68" t="str">
        <f t="shared" si="3"/>
        <v xml:space="preserve">population size of Belarus  </v>
      </c>
    </row>
    <row r="69" spans="1:8" x14ac:dyDescent="0.3">
      <c r="A69" s="10">
        <v>5</v>
      </c>
      <c r="B69" t="s">
        <v>5670</v>
      </c>
      <c r="C69" t="s">
        <v>5615</v>
      </c>
      <c r="E69" t="str">
        <f t="shared" si="2"/>
        <v xml:space="preserve">French Guiana </v>
      </c>
      <c r="F69" t="s">
        <v>5704</v>
      </c>
      <c r="H69" t="str">
        <f t="shared" si="3"/>
        <v xml:space="preserve">population size of French Guiana </v>
      </c>
    </row>
    <row r="70" spans="1:8" x14ac:dyDescent="0.3">
      <c r="A70" s="10">
        <v>5</v>
      </c>
      <c r="B70" t="s">
        <v>5671</v>
      </c>
      <c r="C70" t="s">
        <v>5616</v>
      </c>
      <c r="E70" t="str">
        <f t="shared" si="2"/>
        <v xml:space="preserve">New Zealand </v>
      </c>
      <c r="F70" t="s">
        <v>5704</v>
      </c>
      <c r="H70" t="str">
        <f t="shared" si="3"/>
        <v xml:space="preserve">population size of New Zealand </v>
      </c>
    </row>
    <row r="71" spans="1:8" x14ac:dyDescent="0.3">
      <c r="A71" s="10">
        <v>5</v>
      </c>
      <c r="B71" t="s">
        <v>5672</v>
      </c>
      <c r="C71" t="s">
        <v>5612</v>
      </c>
      <c r="E71" t="str">
        <f t="shared" si="2"/>
        <v xml:space="preserve">Dominican Republic </v>
      </c>
      <c r="F71" t="s">
        <v>5704</v>
      </c>
      <c r="H71" t="str">
        <f t="shared" si="3"/>
        <v xml:space="preserve">population size of Dominican Republic </v>
      </c>
    </row>
    <row r="72" spans="1:8" x14ac:dyDescent="0.3">
      <c r="A72" s="10">
        <v>4</v>
      </c>
      <c r="B72" t="s">
        <v>5673</v>
      </c>
      <c r="E72" t="str">
        <f t="shared" si="2"/>
        <v xml:space="preserve">Afghanistan  </v>
      </c>
      <c r="F72" t="s">
        <v>5704</v>
      </c>
      <c r="H72" t="str">
        <f t="shared" si="3"/>
        <v xml:space="preserve">population size of Afghanistan  </v>
      </c>
    </row>
    <row r="73" spans="1:8" x14ac:dyDescent="0.3">
      <c r="A73" s="10">
        <v>4</v>
      </c>
      <c r="B73" t="s">
        <v>5674</v>
      </c>
      <c r="E73" t="str">
        <f t="shared" si="2"/>
        <v xml:space="preserve">Bulgaria  </v>
      </c>
      <c r="F73" t="s">
        <v>5704</v>
      </c>
      <c r="H73" t="str">
        <f t="shared" si="3"/>
        <v xml:space="preserve">population size of Bulgaria  </v>
      </c>
    </row>
    <row r="74" spans="1:8" x14ac:dyDescent="0.3">
      <c r="A74" s="10">
        <v>4</v>
      </c>
      <c r="B74" t="s">
        <v>5675</v>
      </c>
      <c r="E74" t="str">
        <f t="shared" si="2"/>
        <v xml:space="preserve">Maldives  </v>
      </c>
      <c r="F74" t="s">
        <v>5704</v>
      </c>
      <c r="H74" t="str">
        <f t="shared" si="3"/>
        <v xml:space="preserve">population size of Maldives  </v>
      </c>
    </row>
    <row r="75" spans="1:8" x14ac:dyDescent="0.3">
      <c r="A75" s="10">
        <v>4</v>
      </c>
      <c r="B75" t="s">
        <v>5569</v>
      </c>
      <c r="E75" t="str">
        <f t="shared" si="2"/>
        <v xml:space="preserve">Senegal  </v>
      </c>
      <c r="F75" t="s">
        <v>5704</v>
      </c>
      <c r="H75" t="str">
        <f t="shared" si="3"/>
        <v xml:space="preserve">population size of Senegal  </v>
      </c>
    </row>
    <row r="76" spans="1:8" x14ac:dyDescent="0.3">
      <c r="A76" s="10">
        <v>3</v>
      </c>
      <c r="B76" t="s">
        <v>5676</v>
      </c>
      <c r="C76" t="s">
        <v>5617</v>
      </c>
      <c r="D76" t="s">
        <v>5618</v>
      </c>
      <c r="E76" t="str">
        <f t="shared" si="2"/>
        <v>Bosnia and Herzegovina</v>
      </c>
      <c r="F76" t="s">
        <v>5704</v>
      </c>
      <c r="H76" t="str">
        <f t="shared" si="3"/>
        <v>population size of Bosnia and Herzegovina</v>
      </c>
    </row>
    <row r="77" spans="1:8" x14ac:dyDescent="0.3">
      <c r="A77" s="10">
        <v>3</v>
      </c>
      <c r="B77" t="s">
        <v>5677</v>
      </c>
      <c r="C77" t="s">
        <v>5619</v>
      </c>
      <c r="E77" t="str">
        <f t="shared" si="2"/>
        <v xml:space="preserve">North Macedonia </v>
      </c>
      <c r="F77" t="s">
        <v>5704</v>
      </c>
      <c r="H77" t="str">
        <f t="shared" si="3"/>
        <v xml:space="preserve">population size of North Macedonia </v>
      </c>
    </row>
    <row r="78" spans="1:8" x14ac:dyDescent="0.3">
      <c r="A78" s="10">
        <v>3</v>
      </c>
      <c r="B78" t="s">
        <v>5678</v>
      </c>
      <c r="E78" t="str">
        <f t="shared" si="2"/>
        <v xml:space="preserve">Bangladesh  </v>
      </c>
      <c r="F78" t="s">
        <v>5704</v>
      </c>
      <c r="H78" t="str">
        <f t="shared" si="3"/>
        <v xml:space="preserve">population size of Bangladesh  </v>
      </c>
    </row>
    <row r="79" spans="1:8" x14ac:dyDescent="0.3">
      <c r="A79" s="10">
        <v>3</v>
      </c>
      <c r="B79" t="s">
        <v>5679</v>
      </c>
      <c r="E79" t="str">
        <f t="shared" si="2"/>
        <v xml:space="preserve">Slovakia  </v>
      </c>
      <c r="F79" t="s">
        <v>5704</v>
      </c>
      <c r="H79" t="str">
        <f t="shared" si="3"/>
        <v xml:space="preserve">population size of Slovakia  </v>
      </c>
    </row>
    <row r="80" spans="1:8" x14ac:dyDescent="0.3">
      <c r="A80" s="10">
        <v>3</v>
      </c>
      <c r="B80" t="s">
        <v>5627</v>
      </c>
      <c r="C80" t="s">
        <v>5620</v>
      </c>
      <c r="E80" t="str">
        <f t="shared" si="2"/>
        <v xml:space="preserve">South Africa </v>
      </c>
      <c r="F80" t="s">
        <v>5704</v>
      </c>
      <c r="H80" t="str">
        <f t="shared" si="3"/>
        <v xml:space="preserve">population size of South Africa </v>
      </c>
    </row>
    <row r="81" spans="1:8" x14ac:dyDescent="0.3">
      <c r="A81" s="10">
        <v>3</v>
      </c>
      <c r="B81" t="s">
        <v>5593</v>
      </c>
      <c r="E81" t="str">
        <f t="shared" si="2"/>
        <v xml:space="preserve">Luxembourg  </v>
      </c>
      <c r="F81" t="s">
        <v>5704</v>
      </c>
      <c r="H81" t="str">
        <f t="shared" si="3"/>
        <v xml:space="preserve">population size of Luxembourg  </v>
      </c>
    </row>
    <row r="82" spans="1:8" x14ac:dyDescent="0.3">
      <c r="A82" s="10">
        <v>3</v>
      </c>
      <c r="B82" t="s">
        <v>5680</v>
      </c>
      <c r="E82" t="str">
        <f t="shared" si="2"/>
        <v xml:space="preserve">Malta  </v>
      </c>
      <c r="F82" t="s">
        <v>5704</v>
      </c>
      <c r="H82" t="str">
        <f t="shared" si="3"/>
        <v xml:space="preserve">population size of Malta  </v>
      </c>
    </row>
    <row r="83" spans="1:8" x14ac:dyDescent="0.3">
      <c r="A83" s="10">
        <v>2</v>
      </c>
      <c r="B83" t="s">
        <v>5681</v>
      </c>
      <c r="E83" t="str">
        <f t="shared" si="2"/>
        <v xml:space="preserve">Cambodia  </v>
      </c>
      <c r="F83" t="s">
        <v>5704</v>
      </c>
      <c r="H83" t="str">
        <f t="shared" si="3"/>
        <v xml:space="preserve">population size of Cambodia  </v>
      </c>
    </row>
    <row r="84" spans="1:8" x14ac:dyDescent="0.3">
      <c r="A84" s="10">
        <v>2</v>
      </c>
      <c r="B84" t="s">
        <v>5682</v>
      </c>
      <c r="E84" t="str">
        <f t="shared" si="2"/>
        <v xml:space="preserve">Cameroon  </v>
      </c>
      <c r="F84" t="s">
        <v>5704</v>
      </c>
      <c r="H84" t="str">
        <f t="shared" si="3"/>
        <v xml:space="preserve">population size of Cameroon  </v>
      </c>
    </row>
    <row r="85" spans="1:8" x14ac:dyDescent="0.3">
      <c r="A85" s="10">
        <v>2</v>
      </c>
      <c r="B85" t="s">
        <v>5683</v>
      </c>
      <c r="E85" t="str">
        <f t="shared" si="2"/>
        <v xml:space="preserve">Albania  </v>
      </c>
      <c r="F85" t="s">
        <v>5704</v>
      </c>
      <c r="H85" t="str">
        <f t="shared" si="3"/>
        <v xml:space="preserve">population size of Albania  </v>
      </c>
    </row>
    <row r="86" spans="1:8" x14ac:dyDescent="0.3">
      <c r="A86" s="10">
        <v>2</v>
      </c>
      <c r="B86" t="s">
        <v>5684</v>
      </c>
      <c r="C86" t="s">
        <v>5621</v>
      </c>
      <c r="E86" t="str">
        <f t="shared" si="2"/>
        <v xml:space="preserve">St. Martin </v>
      </c>
      <c r="F86" t="s">
        <v>5704</v>
      </c>
      <c r="H86" t="str">
        <f t="shared" si="3"/>
        <v xml:space="preserve">population size of St. Martin </v>
      </c>
    </row>
    <row r="87" spans="1:8" x14ac:dyDescent="0.3">
      <c r="A87" s="10">
        <v>2</v>
      </c>
      <c r="B87" t="s">
        <v>5685</v>
      </c>
      <c r="C87" t="s">
        <v>5622</v>
      </c>
      <c r="E87" t="str">
        <f t="shared" si="2"/>
        <v xml:space="preserve">Faroe Islands </v>
      </c>
      <c r="F87" t="s">
        <v>5704</v>
      </c>
      <c r="H87" t="str">
        <f t="shared" si="3"/>
        <v xml:space="preserve">population size of Faroe Islands </v>
      </c>
    </row>
    <row r="88" spans="1:8" x14ac:dyDescent="0.3">
      <c r="A88" s="10">
        <v>2</v>
      </c>
      <c r="B88" t="s">
        <v>5591</v>
      </c>
      <c r="E88" t="str">
        <f t="shared" si="2"/>
        <v xml:space="preserve">Nigeria  </v>
      </c>
      <c r="F88" t="s">
        <v>5704</v>
      </c>
      <c r="H88" t="str">
        <f t="shared" si="3"/>
        <v xml:space="preserve">population size of Nigeria  </v>
      </c>
    </row>
    <row r="89" spans="1:8" x14ac:dyDescent="0.3">
      <c r="A89" s="10">
        <v>2</v>
      </c>
      <c r="B89" t="s">
        <v>5563</v>
      </c>
      <c r="E89" t="str">
        <f t="shared" si="2"/>
        <v xml:space="preserve">Morocco  </v>
      </c>
      <c r="F89" t="s">
        <v>5704</v>
      </c>
      <c r="H89" t="str">
        <f t="shared" si="3"/>
        <v xml:space="preserve">population size of Morocco  </v>
      </c>
    </row>
    <row r="90" spans="1:8" x14ac:dyDescent="0.3">
      <c r="A90" s="10">
        <v>2</v>
      </c>
      <c r="B90" t="s">
        <v>5572</v>
      </c>
      <c r="E90" t="str">
        <f t="shared" si="2"/>
        <v xml:space="preserve">Tunisia  </v>
      </c>
      <c r="F90" t="s">
        <v>5704</v>
      </c>
      <c r="H90" t="str">
        <f t="shared" si="3"/>
        <v xml:space="preserve">population size of Tunisia  </v>
      </c>
    </row>
    <row r="91" spans="1:8" x14ac:dyDescent="0.3">
      <c r="A91" s="10">
        <v>2</v>
      </c>
      <c r="B91" t="s">
        <v>5686</v>
      </c>
      <c r="E91" t="str">
        <f t="shared" si="2"/>
        <v xml:space="preserve">Martinique  </v>
      </c>
      <c r="F91" t="s">
        <v>5704</v>
      </c>
      <c r="H91" t="str">
        <f t="shared" si="3"/>
        <v xml:space="preserve">population size of Martinique  </v>
      </c>
    </row>
    <row r="92" spans="1:8" x14ac:dyDescent="0.3">
      <c r="A92" s="10">
        <v>1</v>
      </c>
      <c r="B92" t="s">
        <v>5687</v>
      </c>
      <c r="E92" t="str">
        <f t="shared" si="2"/>
        <v xml:space="preserve">Lithuania  </v>
      </c>
      <c r="F92" t="s">
        <v>5704</v>
      </c>
      <c r="H92" t="str">
        <f t="shared" si="3"/>
        <v xml:space="preserve">population size of Lithuania  </v>
      </c>
    </row>
    <row r="93" spans="1:8" x14ac:dyDescent="0.3">
      <c r="A93" s="10">
        <v>1</v>
      </c>
      <c r="B93" t="s">
        <v>5688</v>
      </c>
      <c r="C93" t="s">
        <v>5623</v>
      </c>
      <c r="E93" t="str">
        <f t="shared" si="2"/>
        <v xml:space="preserve">Saint Barthelemy </v>
      </c>
      <c r="F93" t="s">
        <v>5704</v>
      </c>
      <c r="H93" t="str">
        <f t="shared" si="3"/>
        <v xml:space="preserve">population size of Saint Barthelemy </v>
      </c>
    </row>
    <row r="94" spans="1:8" x14ac:dyDescent="0.3">
      <c r="A94" s="10">
        <v>1</v>
      </c>
      <c r="B94" t="s">
        <v>5689</v>
      </c>
      <c r="E94" t="str">
        <f t="shared" si="2"/>
        <v xml:space="preserve">Monaco  </v>
      </c>
      <c r="F94" t="s">
        <v>5704</v>
      </c>
      <c r="H94" t="str">
        <f t="shared" si="3"/>
        <v xml:space="preserve">population size of Monaco  </v>
      </c>
    </row>
    <row r="95" spans="1:8" x14ac:dyDescent="0.3">
      <c r="A95" s="10">
        <v>1</v>
      </c>
      <c r="B95" t="s">
        <v>5690</v>
      </c>
      <c r="E95" t="str">
        <f t="shared" si="2"/>
        <v xml:space="preserve">Togo  </v>
      </c>
      <c r="F95" t="s">
        <v>5704</v>
      </c>
      <c r="H95" t="str">
        <f t="shared" si="3"/>
        <v xml:space="preserve">population size of Togo  </v>
      </c>
    </row>
    <row r="96" spans="1:8" x14ac:dyDescent="0.3">
      <c r="A96" s="10">
        <v>1</v>
      </c>
      <c r="B96" t="s">
        <v>5691</v>
      </c>
      <c r="E96" t="str">
        <f t="shared" si="2"/>
        <v xml:space="preserve">Armenia  </v>
      </c>
      <c r="F96" t="s">
        <v>5704</v>
      </c>
      <c r="H96" t="str">
        <f t="shared" si="3"/>
        <v xml:space="preserve">population size of Armenia  </v>
      </c>
    </row>
    <row r="97" spans="1:8" x14ac:dyDescent="0.3">
      <c r="A97" s="10">
        <v>1</v>
      </c>
      <c r="B97" t="s">
        <v>5692</v>
      </c>
      <c r="E97" t="str">
        <f t="shared" si="2"/>
        <v xml:space="preserve">Ukraine  </v>
      </c>
      <c r="F97" t="s">
        <v>5704</v>
      </c>
      <c r="H97" t="str">
        <f t="shared" si="3"/>
        <v xml:space="preserve">population size of Ukraine  </v>
      </c>
    </row>
    <row r="98" spans="1:8" x14ac:dyDescent="0.3">
      <c r="A98" s="10">
        <v>1</v>
      </c>
      <c r="B98" t="s">
        <v>5693</v>
      </c>
      <c r="C98" t="s">
        <v>5624</v>
      </c>
      <c r="E98" t="str">
        <f t="shared" si="2"/>
        <v xml:space="preserve">Vatican City </v>
      </c>
      <c r="F98" t="s">
        <v>5704</v>
      </c>
      <c r="H98" t="str">
        <f t="shared" si="3"/>
        <v xml:space="preserve">population size of Vatican City </v>
      </c>
    </row>
    <row r="99" spans="1:8" x14ac:dyDescent="0.3">
      <c r="A99" s="10">
        <v>1</v>
      </c>
      <c r="B99" t="s">
        <v>5694</v>
      </c>
      <c r="E99" t="str">
        <f t="shared" si="2"/>
        <v xml:space="preserve">Liechtenstein  </v>
      </c>
      <c r="F99" t="s">
        <v>5704</v>
      </c>
      <c r="H99" t="str">
        <f t="shared" si="3"/>
        <v xml:space="preserve">population size of Liechtenstein  </v>
      </c>
    </row>
    <row r="100" spans="1:8" x14ac:dyDescent="0.3">
      <c r="A100" s="10">
        <v>1</v>
      </c>
      <c r="B100" t="s">
        <v>5695</v>
      </c>
      <c r="E100" t="str">
        <f t="shared" si="2"/>
        <v xml:space="preserve">Andorra  </v>
      </c>
      <c r="F100" t="s">
        <v>5704</v>
      </c>
      <c r="H100" t="str">
        <f t="shared" si="3"/>
        <v xml:space="preserve">population size of Andorra  </v>
      </c>
    </row>
    <row r="101" spans="1:8" x14ac:dyDescent="0.3">
      <c r="A101" s="10">
        <v>1</v>
      </c>
      <c r="B101" t="s">
        <v>5696</v>
      </c>
      <c r="E101" t="str">
        <f t="shared" si="2"/>
        <v xml:space="preserve">Gibraltar  </v>
      </c>
      <c r="F101" t="s">
        <v>5704</v>
      </c>
      <c r="H101" t="str">
        <f t="shared" si="3"/>
        <v xml:space="preserve">population size of Gibraltar  </v>
      </c>
    </row>
    <row r="102" spans="1:8" x14ac:dyDescent="0.3">
      <c r="A102" s="10">
        <v>1</v>
      </c>
      <c r="B102" t="s">
        <v>5697</v>
      </c>
      <c r="E102" t="str">
        <f t="shared" si="2"/>
        <v xml:space="preserve">Moldova  </v>
      </c>
      <c r="F102" t="s">
        <v>5704</v>
      </c>
      <c r="H102" t="str">
        <f t="shared" si="3"/>
        <v xml:space="preserve">population size of Moldova  </v>
      </c>
    </row>
    <row r="103" spans="1:8" x14ac:dyDescent="0.3">
      <c r="A103" s="10">
        <v>1</v>
      </c>
      <c r="B103" t="s">
        <v>5698</v>
      </c>
      <c r="E103" t="str">
        <f t="shared" si="2"/>
        <v xml:space="preserve">Colombia  </v>
      </c>
      <c r="F103" t="s">
        <v>5704</v>
      </c>
      <c r="H103" t="str">
        <f t="shared" si="3"/>
        <v xml:space="preserve">population size of Colombia  </v>
      </c>
    </row>
    <row r="104" spans="1:8" x14ac:dyDescent="0.3">
      <c r="A104" s="10">
        <v>1</v>
      </c>
      <c r="B104" t="s">
        <v>5699</v>
      </c>
      <c r="E104" t="str">
        <f t="shared" si="2"/>
        <v xml:space="preserve">Bhutan  </v>
      </c>
      <c r="F104" t="s">
        <v>5704</v>
      </c>
      <c r="H104" t="str">
        <f t="shared" si="3"/>
        <v xml:space="preserve">population size of Bhutan  </v>
      </c>
    </row>
    <row r="105" spans="1:8" x14ac:dyDescent="0.3">
      <c r="A105" s="10">
        <v>1</v>
      </c>
      <c r="B105" t="s">
        <v>5700</v>
      </c>
      <c r="E105" t="str">
        <f t="shared" si="2"/>
        <v xml:space="preserve">Nepal  </v>
      </c>
      <c r="F105" t="s">
        <v>5704</v>
      </c>
      <c r="H105" t="str">
        <f t="shared" si="3"/>
        <v xml:space="preserve">population size of Nepal  </v>
      </c>
    </row>
    <row r="106" spans="1:8" x14ac:dyDescent="0.3">
      <c r="A106" s="10">
        <v>1</v>
      </c>
      <c r="B106" t="s">
        <v>5570</v>
      </c>
      <c r="E106" t="str">
        <f t="shared" si="2"/>
        <v xml:space="preserve">Jordan  </v>
      </c>
      <c r="F106" t="s">
        <v>5704</v>
      </c>
      <c r="H106" t="str">
        <f t="shared" si="3"/>
        <v xml:space="preserve">population size of Jordan  </v>
      </c>
    </row>
    <row r="107" spans="1:8" x14ac:dyDescent="0.3">
      <c r="A107" s="10">
        <v>1</v>
      </c>
      <c r="B107" t="s">
        <v>5701</v>
      </c>
      <c r="E107" t="str">
        <f t="shared" si="2"/>
        <v xml:space="preserve">Paraguay  </v>
      </c>
      <c r="F107" t="s">
        <v>5704</v>
      </c>
      <c r="H107" t="str">
        <f t="shared" si="3"/>
        <v xml:space="preserve">population size of Paraguay  </v>
      </c>
    </row>
    <row r="108" spans="1:8" x14ac:dyDescent="0.3">
      <c r="A108" s="10">
        <v>1</v>
      </c>
      <c r="B108" t="s">
        <v>5702</v>
      </c>
      <c r="E108" t="str">
        <f t="shared" si="2"/>
        <v xml:space="preserve">Serbia  </v>
      </c>
      <c r="F108" t="s">
        <v>5704</v>
      </c>
      <c r="H108" t="str">
        <f t="shared" si="3"/>
        <v xml:space="preserve">population size of Serbia  </v>
      </c>
    </row>
    <row r="109" spans="1:8" x14ac:dyDescent="0.3">
      <c r="A109" s="10">
        <v>1</v>
      </c>
      <c r="B109" t="s">
        <v>5703</v>
      </c>
      <c r="C109" t="s">
        <v>5625</v>
      </c>
      <c r="E109" t="str">
        <f t="shared" si="2"/>
        <v xml:space="preserve">Sri Lanka </v>
      </c>
      <c r="F109" t="s">
        <v>5704</v>
      </c>
      <c r="H109" t="str">
        <f t="shared" si="3"/>
        <v xml:space="preserve">population size of Sri Lanka </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0"/>
  <sheetViews>
    <sheetView workbookViewId="0">
      <selection activeCell="A4" sqref="A1:A1048576"/>
    </sheetView>
  </sheetViews>
  <sheetFormatPr defaultRowHeight="14.4" x14ac:dyDescent="0.3"/>
  <cols>
    <col min="1" max="1" width="17.33203125" bestFit="1" customWidth="1"/>
  </cols>
  <sheetData>
    <row r="1" spans="1:2" x14ac:dyDescent="0.3">
      <c r="A1" t="s">
        <v>5673</v>
      </c>
      <c r="B1">
        <v>93.45</v>
      </c>
    </row>
    <row r="2" spans="1:2" x14ac:dyDescent="0.3">
      <c r="A2" t="s">
        <v>5706</v>
      </c>
      <c r="B2">
        <v>92.54</v>
      </c>
    </row>
    <row r="3" spans="1:2" x14ac:dyDescent="0.3">
      <c r="A3" t="s">
        <v>5707</v>
      </c>
      <c r="B3">
        <v>92.45</v>
      </c>
    </row>
    <row r="4" spans="1:2" x14ac:dyDescent="0.3">
      <c r="A4" t="s">
        <v>5579</v>
      </c>
      <c r="B4">
        <v>89.2</v>
      </c>
    </row>
    <row r="5" spans="1:2" x14ac:dyDescent="0.3">
      <c r="A5" t="s">
        <v>5648</v>
      </c>
      <c r="B5">
        <v>88.37</v>
      </c>
    </row>
    <row r="6" spans="1:2" x14ac:dyDescent="0.3">
      <c r="A6" t="s">
        <v>5591</v>
      </c>
      <c r="B6">
        <v>87.63</v>
      </c>
    </row>
    <row r="7" spans="1:2" x14ac:dyDescent="0.3">
      <c r="A7" t="s">
        <v>5651</v>
      </c>
      <c r="B7">
        <v>86.47</v>
      </c>
    </row>
    <row r="8" spans="1:2" x14ac:dyDescent="0.3">
      <c r="A8" t="s">
        <v>5689</v>
      </c>
      <c r="B8">
        <v>86.33</v>
      </c>
    </row>
    <row r="9" spans="1:2" x14ac:dyDescent="0.3">
      <c r="A9" t="s">
        <v>5678</v>
      </c>
      <c r="B9">
        <v>86.21</v>
      </c>
    </row>
    <row r="10" spans="1:2" x14ac:dyDescent="0.3">
      <c r="A10" t="s">
        <v>5642</v>
      </c>
      <c r="B10">
        <v>85.65</v>
      </c>
    </row>
    <row r="11" spans="1:2" x14ac:dyDescent="0.3">
      <c r="A11" t="s">
        <v>5700</v>
      </c>
      <c r="B11">
        <v>84.77</v>
      </c>
    </row>
    <row r="12" spans="1:2" x14ac:dyDescent="0.3">
      <c r="A12" t="s">
        <v>5602</v>
      </c>
      <c r="B12">
        <v>84.13</v>
      </c>
    </row>
    <row r="13" spans="1:2" x14ac:dyDescent="0.3">
      <c r="A13" t="s">
        <v>5606</v>
      </c>
      <c r="B13">
        <v>80.77</v>
      </c>
    </row>
    <row r="14" spans="1:2" x14ac:dyDescent="0.3">
      <c r="A14" t="s">
        <v>5708</v>
      </c>
      <c r="B14">
        <v>80.23</v>
      </c>
    </row>
    <row r="15" spans="1:2" x14ac:dyDescent="0.3">
      <c r="A15" t="s">
        <v>5681</v>
      </c>
      <c r="B15">
        <v>79.5</v>
      </c>
    </row>
    <row r="16" spans="1:2" x14ac:dyDescent="0.3">
      <c r="A16" t="s">
        <v>5709</v>
      </c>
      <c r="B16">
        <v>79.19</v>
      </c>
    </row>
    <row r="17" spans="1:2" x14ac:dyDescent="0.3">
      <c r="A17" t="s">
        <v>5589</v>
      </c>
      <c r="B17">
        <v>78.87</v>
      </c>
    </row>
    <row r="18" spans="1:2" x14ac:dyDescent="0.3">
      <c r="A18" t="s">
        <v>5641</v>
      </c>
      <c r="B18">
        <v>78.83</v>
      </c>
    </row>
    <row r="19" spans="1:2" x14ac:dyDescent="0.3">
      <c r="A19" t="s">
        <v>5663</v>
      </c>
      <c r="B19">
        <v>78.12</v>
      </c>
    </row>
    <row r="20" spans="1:2" x14ac:dyDescent="0.3">
      <c r="A20" t="s">
        <v>5710</v>
      </c>
      <c r="B20">
        <v>77.900000000000006</v>
      </c>
    </row>
    <row r="21" spans="1:2" x14ac:dyDescent="0.3">
      <c r="A21" t="s">
        <v>5570</v>
      </c>
      <c r="B21">
        <v>77.78</v>
      </c>
    </row>
    <row r="22" spans="1:2" x14ac:dyDescent="0.3">
      <c r="A22" t="s">
        <v>5683</v>
      </c>
      <c r="B22">
        <v>77.77</v>
      </c>
    </row>
    <row r="23" spans="1:2" x14ac:dyDescent="0.3">
      <c r="A23" t="s">
        <v>5555</v>
      </c>
      <c r="B23">
        <v>77.45</v>
      </c>
    </row>
    <row r="24" spans="1:2" x14ac:dyDescent="0.3">
      <c r="A24" t="s">
        <v>5680</v>
      </c>
      <c r="B24">
        <v>77.069999999999993</v>
      </c>
    </row>
    <row r="25" spans="1:2" x14ac:dyDescent="0.3">
      <c r="A25" t="s">
        <v>5711</v>
      </c>
      <c r="B25">
        <v>76.599999999999994</v>
      </c>
    </row>
    <row r="26" spans="1:2" x14ac:dyDescent="0.3">
      <c r="A26" t="s">
        <v>5712</v>
      </c>
      <c r="B26">
        <v>75.150000000000006</v>
      </c>
    </row>
    <row r="27" spans="1:2" x14ac:dyDescent="0.3">
      <c r="A27" t="s">
        <v>5643</v>
      </c>
      <c r="B27">
        <v>75.069999999999993</v>
      </c>
    </row>
    <row r="28" spans="1:2" x14ac:dyDescent="0.3">
      <c r="A28" t="s">
        <v>5713</v>
      </c>
      <c r="B28">
        <v>74.61</v>
      </c>
    </row>
    <row r="29" spans="1:2" x14ac:dyDescent="0.3">
      <c r="A29" t="s">
        <v>5714</v>
      </c>
      <c r="B29">
        <v>74.599999999999994</v>
      </c>
    </row>
    <row r="30" spans="1:2" x14ac:dyDescent="0.3">
      <c r="A30" t="s">
        <v>5652</v>
      </c>
      <c r="B30">
        <v>74.28</v>
      </c>
    </row>
    <row r="31" spans="1:2" x14ac:dyDescent="0.3">
      <c r="A31" t="s">
        <v>5667</v>
      </c>
      <c r="B31">
        <v>74.25</v>
      </c>
    </row>
    <row r="32" spans="1:2" x14ac:dyDescent="0.3">
      <c r="A32" t="s">
        <v>5715</v>
      </c>
      <c r="B32">
        <v>73.760000000000005</v>
      </c>
    </row>
    <row r="33" spans="1:2" x14ac:dyDescent="0.3">
      <c r="A33" t="s">
        <v>5639</v>
      </c>
      <c r="B33">
        <v>71.430000000000007</v>
      </c>
    </row>
    <row r="34" spans="1:2" x14ac:dyDescent="0.3">
      <c r="A34" t="s">
        <v>5659</v>
      </c>
      <c r="B34">
        <v>71.09</v>
      </c>
    </row>
    <row r="35" spans="1:2" x14ac:dyDescent="0.3">
      <c r="A35" t="s">
        <v>5716</v>
      </c>
      <c r="B35">
        <v>70.650000000000006</v>
      </c>
    </row>
    <row r="36" spans="1:2" x14ac:dyDescent="0.3">
      <c r="A36" t="s">
        <v>5563</v>
      </c>
      <c r="B36">
        <v>70.64</v>
      </c>
    </row>
    <row r="37" spans="1:2" x14ac:dyDescent="0.3">
      <c r="A37" t="s">
        <v>5572</v>
      </c>
      <c r="B37">
        <v>69.53</v>
      </c>
    </row>
    <row r="38" spans="1:2" x14ac:dyDescent="0.3">
      <c r="A38" t="s">
        <v>5717</v>
      </c>
      <c r="B38">
        <v>68.92</v>
      </c>
    </row>
    <row r="39" spans="1:2" x14ac:dyDescent="0.3">
      <c r="A39" t="s">
        <v>5565</v>
      </c>
      <c r="B39">
        <v>68.69</v>
      </c>
    </row>
    <row r="40" spans="1:2" x14ac:dyDescent="0.3">
      <c r="A40" t="s">
        <v>5718</v>
      </c>
      <c r="B40">
        <v>68.42</v>
      </c>
    </row>
    <row r="41" spans="1:2" x14ac:dyDescent="0.3">
      <c r="A41" t="s">
        <v>5719</v>
      </c>
      <c r="B41">
        <v>68.31</v>
      </c>
    </row>
    <row r="42" spans="1:2" x14ac:dyDescent="0.3">
      <c r="A42" t="s">
        <v>5720</v>
      </c>
      <c r="B42">
        <v>67.69</v>
      </c>
    </row>
    <row r="43" spans="1:2" x14ac:dyDescent="0.3">
      <c r="A43" t="s">
        <v>5721</v>
      </c>
      <c r="B43">
        <v>67.349999999999994</v>
      </c>
    </row>
    <row r="44" spans="1:2" x14ac:dyDescent="0.3">
      <c r="A44" t="s">
        <v>5590</v>
      </c>
      <c r="B44">
        <v>66.56</v>
      </c>
    </row>
    <row r="45" spans="1:2" x14ac:dyDescent="0.3">
      <c r="A45" t="s">
        <v>5666</v>
      </c>
      <c r="B45">
        <v>66.099999999999994</v>
      </c>
    </row>
    <row r="46" spans="1:2" x14ac:dyDescent="0.3">
      <c r="A46" t="s">
        <v>5603</v>
      </c>
      <c r="B46">
        <v>65.78</v>
      </c>
    </row>
    <row r="47" spans="1:2" x14ac:dyDescent="0.3">
      <c r="A47" t="s">
        <v>5562</v>
      </c>
      <c r="B47">
        <v>65.75</v>
      </c>
    </row>
    <row r="48" spans="1:2" x14ac:dyDescent="0.3">
      <c r="A48" t="s">
        <v>5674</v>
      </c>
      <c r="B48">
        <v>65.33</v>
      </c>
    </row>
    <row r="49" spans="1:2" x14ac:dyDescent="0.3">
      <c r="A49" t="s">
        <v>5564</v>
      </c>
      <c r="B49">
        <v>65.09</v>
      </c>
    </row>
    <row r="50" spans="1:2" x14ac:dyDescent="0.3">
      <c r="A50" t="s">
        <v>5692</v>
      </c>
      <c r="B50">
        <v>65.08</v>
      </c>
    </row>
    <row r="51" spans="1:2" x14ac:dyDescent="0.3">
      <c r="A51" t="s">
        <v>5645</v>
      </c>
      <c r="B51">
        <v>63.35</v>
      </c>
    </row>
    <row r="52" spans="1:2" x14ac:dyDescent="0.3">
      <c r="A52" t="s">
        <v>5637</v>
      </c>
      <c r="B52">
        <v>63.18</v>
      </c>
    </row>
    <row r="53" spans="1:2" x14ac:dyDescent="0.3">
      <c r="A53" t="s">
        <v>5722</v>
      </c>
      <c r="B53">
        <v>63.09</v>
      </c>
    </row>
    <row r="54" spans="1:2" x14ac:dyDescent="0.3">
      <c r="A54" t="s">
        <v>5723</v>
      </c>
      <c r="B54">
        <v>62.93</v>
      </c>
    </row>
    <row r="55" spans="1:2" x14ac:dyDescent="0.3">
      <c r="A55" t="s">
        <v>5698</v>
      </c>
      <c r="B55">
        <v>62.83</v>
      </c>
    </row>
    <row r="56" spans="1:2" x14ac:dyDescent="0.3">
      <c r="A56" t="s">
        <v>5571</v>
      </c>
      <c r="B56">
        <v>62.79</v>
      </c>
    </row>
    <row r="57" spans="1:2" x14ac:dyDescent="0.3">
      <c r="A57" t="s">
        <v>5559</v>
      </c>
      <c r="B57">
        <v>62.48</v>
      </c>
    </row>
    <row r="58" spans="1:2" x14ac:dyDescent="0.3">
      <c r="A58" t="s">
        <v>5724</v>
      </c>
      <c r="B58">
        <v>62.33</v>
      </c>
    </row>
    <row r="59" spans="1:2" x14ac:dyDescent="0.3">
      <c r="A59" t="s">
        <v>5560</v>
      </c>
      <c r="B59">
        <v>61.06</v>
      </c>
    </row>
    <row r="60" spans="1:2" x14ac:dyDescent="0.3">
      <c r="A60" t="s">
        <v>5702</v>
      </c>
      <c r="B60">
        <v>60.32</v>
      </c>
    </row>
    <row r="61" spans="1:2" x14ac:dyDescent="0.3">
      <c r="A61" t="s">
        <v>5691</v>
      </c>
      <c r="B61">
        <v>60.23</v>
      </c>
    </row>
    <row r="62" spans="1:2" x14ac:dyDescent="0.3">
      <c r="A62" t="s">
        <v>5725</v>
      </c>
      <c r="B62">
        <v>59.14</v>
      </c>
    </row>
    <row r="63" spans="1:2" x14ac:dyDescent="0.3">
      <c r="A63" t="s">
        <v>5657</v>
      </c>
      <c r="B63">
        <v>58.42</v>
      </c>
    </row>
    <row r="64" spans="1:2" x14ac:dyDescent="0.3">
      <c r="A64" t="s">
        <v>5594</v>
      </c>
      <c r="B64">
        <v>57.3</v>
      </c>
    </row>
    <row r="65" spans="1:2" x14ac:dyDescent="0.3">
      <c r="A65" t="s">
        <v>5587</v>
      </c>
      <c r="B65">
        <v>57.25</v>
      </c>
    </row>
    <row r="66" spans="1:2" x14ac:dyDescent="0.3">
      <c r="A66" t="s">
        <v>5658</v>
      </c>
      <c r="B66">
        <v>57</v>
      </c>
    </row>
    <row r="67" spans="1:2" x14ac:dyDescent="0.3">
      <c r="A67" t="s">
        <v>5726</v>
      </c>
      <c r="B67">
        <v>55.88</v>
      </c>
    </row>
    <row r="68" spans="1:2" x14ac:dyDescent="0.3">
      <c r="A68" t="s">
        <v>5558</v>
      </c>
      <c r="B68">
        <v>55.63</v>
      </c>
    </row>
    <row r="69" spans="1:2" x14ac:dyDescent="0.3">
      <c r="A69" t="s">
        <v>5604</v>
      </c>
      <c r="B69">
        <v>54.98</v>
      </c>
    </row>
    <row r="70" spans="1:2" x14ac:dyDescent="0.3">
      <c r="A70" t="s">
        <v>5655</v>
      </c>
      <c r="B70">
        <v>54.46</v>
      </c>
    </row>
    <row r="71" spans="1:2" x14ac:dyDescent="0.3">
      <c r="A71" t="s">
        <v>5727</v>
      </c>
      <c r="B71">
        <v>53.55</v>
      </c>
    </row>
    <row r="72" spans="1:2" x14ac:dyDescent="0.3">
      <c r="A72" t="s">
        <v>5633</v>
      </c>
      <c r="B72">
        <v>52.94</v>
      </c>
    </row>
    <row r="73" spans="1:2" x14ac:dyDescent="0.3">
      <c r="A73" t="s">
        <v>5568</v>
      </c>
      <c r="B73">
        <v>52.55</v>
      </c>
    </row>
    <row r="74" spans="1:2" x14ac:dyDescent="0.3">
      <c r="A74" t="s">
        <v>5728</v>
      </c>
      <c r="B74">
        <v>51.15</v>
      </c>
    </row>
    <row r="75" spans="1:2" x14ac:dyDescent="0.3">
      <c r="A75" t="s">
        <v>5601</v>
      </c>
      <c r="B75">
        <v>50.67</v>
      </c>
    </row>
    <row r="76" spans="1:2" x14ac:dyDescent="0.3">
      <c r="A76" t="s">
        <v>5729</v>
      </c>
      <c r="B76">
        <v>49.93</v>
      </c>
    </row>
    <row r="77" spans="1:2" x14ac:dyDescent="0.3">
      <c r="A77" t="s">
        <v>5665</v>
      </c>
      <c r="B77">
        <v>48.29</v>
      </c>
    </row>
    <row r="78" spans="1:2" x14ac:dyDescent="0.3">
      <c r="A78" t="s">
        <v>5730</v>
      </c>
      <c r="B78">
        <v>46.97</v>
      </c>
    </row>
    <row r="79" spans="1:2" x14ac:dyDescent="0.3">
      <c r="A79" t="s">
        <v>5731</v>
      </c>
      <c r="B79">
        <v>45.14</v>
      </c>
    </row>
    <row r="80" spans="1:2" x14ac:dyDescent="0.3">
      <c r="A80" t="s">
        <v>5732</v>
      </c>
      <c r="B80">
        <v>44.84</v>
      </c>
    </row>
    <row r="81" spans="1:2" x14ac:dyDescent="0.3">
      <c r="A81" t="s">
        <v>5669</v>
      </c>
      <c r="B81">
        <v>43.63</v>
      </c>
    </row>
    <row r="82" spans="1:2" x14ac:dyDescent="0.3">
      <c r="A82" t="s">
        <v>5556</v>
      </c>
      <c r="B82">
        <v>43.56</v>
      </c>
    </row>
    <row r="83" spans="1:2" x14ac:dyDescent="0.3">
      <c r="A83" t="s">
        <v>5733</v>
      </c>
      <c r="B83">
        <v>40.56</v>
      </c>
    </row>
    <row r="84" spans="1:2" x14ac:dyDescent="0.3">
      <c r="A84" t="s">
        <v>5734</v>
      </c>
      <c r="B84">
        <v>40.229999999999997</v>
      </c>
    </row>
    <row r="85" spans="1:2" x14ac:dyDescent="0.3">
      <c r="A85" t="s">
        <v>5581</v>
      </c>
      <c r="B85">
        <v>39.99</v>
      </c>
    </row>
    <row r="86" spans="1:2" x14ac:dyDescent="0.3">
      <c r="A86" t="s">
        <v>5679</v>
      </c>
      <c r="B86">
        <v>39.659999999999997</v>
      </c>
    </row>
    <row r="87" spans="1:2" x14ac:dyDescent="0.3">
      <c r="A87" t="s">
        <v>5566</v>
      </c>
      <c r="B87">
        <v>39.590000000000003</v>
      </c>
    </row>
    <row r="88" spans="1:2" x14ac:dyDescent="0.3">
      <c r="A88" t="s">
        <v>5654</v>
      </c>
      <c r="B88">
        <v>37.74</v>
      </c>
    </row>
    <row r="89" spans="1:2" x14ac:dyDescent="0.3">
      <c r="A89" t="s">
        <v>5735</v>
      </c>
      <c r="B89">
        <v>36.880000000000003</v>
      </c>
    </row>
    <row r="90" spans="1:2" x14ac:dyDescent="0.3">
      <c r="A90" t="s">
        <v>5588</v>
      </c>
      <c r="B90">
        <v>33.99</v>
      </c>
    </row>
    <row r="91" spans="1:2" x14ac:dyDescent="0.3">
      <c r="A91" t="s">
        <v>5668</v>
      </c>
      <c r="B91">
        <v>33.729999999999997</v>
      </c>
    </row>
    <row r="92" spans="1:2" x14ac:dyDescent="0.3">
      <c r="A92" t="s">
        <v>5605</v>
      </c>
      <c r="B92">
        <v>33.479999999999997</v>
      </c>
    </row>
    <row r="93" spans="1:2" x14ac:dyDescent="0.3">
      <c r="A93" t="s">
        <v>5582</v>
      </c>
      <c r="B93">
        <v>30.89</v>
      </c>
    </row>
    <row r="94" spans="1:2" x14ac:dyDescent="0.3">
      <c r="A94" t="s">
        <v>5660</v>
      </c>
      <c r="B94">
        <v>30.46</v>
      </c>
    </row>
    <row r="95" spans="1:2" x14ac:dyDescent="0.3">
      <c r="A95" t="s">
        <v>5628</v>
      </c>
      <c r="B95">
        <v>29.03</v>
      </c>
    </row>
    <row r="96" spans="1:2" x14ac:dyDescent="0.3">
      <c r="A96" t="s">
        <v>5687</v>
      </c>
      <c r="B96">
        <v>28.8</v>
      </c>
    </row>
    <row r="97" spans="1:2" x14ac:dyDescent="0.3">
      <c r="A97" t="s">
        <v>5636</v>
      </c>
      <c r="B97">
        <v>27.83</v>
      </c>
    </row>
    <row r="98" spans="1:2" x14ac:dyDescent="0.3">
      <c r="A98" t="s">
        <v>5632</v>
      </c>
      <c r="B98">
        <v>27.41</v>
      </c>
    </row>
    <row r="99" spans="1:2" x14ac:dyDescent="0.3">
      <c r="A99" t="s">
        <v>5593</v>
      </c>
      <c r="B99">
        <v>24.28</v>
      </c>
    </row>
    <row r="100" spans="1:2" x14ac:dyDescent="0.3">
      <c r="A100" t="s">
        <v>5653</v>
      </c>
      <c r="B100">
        <v>24.06</v>
      </c>
    </row>
    <row r="101" spans="1:2" x14ac:dyDescent="0.3">
      <c r="A101" t="s">
        <v>5640</v>
      </c>
      <c r="B101">
        <v>23.46</v>
      </c>
    </row>
    <row r="102" spans="1:2" x14ac:dyDescent="0.3">
      <c r="A102" t="s">
        <v>5736</v>
      </c>
      <c r="B102">
        <v>23.4</v>
      </c>
    </row>
    <row r="103" spans="1:2" x14ac:dyDescent="0.3">
      <c r="A103" t="s">
        <v>5631</v>
      </c>
      <c r="B103">
        <v>22.39</v>
      </c>
    </row>
    <row r="104" spans="1:2" x14ac:dyDescent="0.3">
      <c r="A104" t="s">
        <v>5567</v>
      </c>
      <c r="B104">
        <v>22.19</v>
      </c>
    </row>
    <row r="105" spans="1:2" x14ac:dyDescent="0.3">
      <c r="A105" t="s">
        <v>5647</v>
      </c>
      <c r="B105">
        <v>21.33</v>
      </c>
    </row>
    <row r="106" spans="1:2" x14ac:dyDescent="0.3">
      <c r="A106" t="s">
        <v>5635</v>
      </c>
      <c r="B106">
        <v>20.350000000000001</v>
      </c>
    </row>
    <row r="107" spans="1:2" x14ac:dyDescent="0.3">
      <c r="A107" t="s">
        <v>5662</v>
      </c>
      <c r="B107">
        <v>19.809999999999999</v>
      </c>
    </row>
    <row r="108" spans="1:2" x14ac:dyDescent="0.3">
      <c r="A108" t="s">
        <v>5634</v>
      </c>
      <c r="B108">
        <v>18.09</v>
      </c>
    </row>
    <row r="109" spans="1:2" x14ac:dyDescent="0.3">
      <c r="A109" t="s">
        <v>5595</v>
      </c>
      <c r="B109">
        <v>16.21</v>
      </c>
    </row>
    <row r="110" spans="1:2" x14ac:dyDescent="0.3">
      <c r="A110" t="s">
        <v>5650</v>
      </c>
      <c r="B110">
        <v>11.55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CSV as at 02 March 2020</vt:lpstr>
      <vt:lpstr>Sheet1</vt:lpstr>
      <vt:lpstr>Sheet4</vt:lpstr>
      <vt:lpstr>Sheet2</vt:lpstr>
      <vt:lpstr>Sheet3</vt:lpstr>
      <vt:lpstr>AirQuality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Redouane Betrouni (CENSUS/POP FED)</dc:creator>
  <cp:lastModifiedBy>Redouane Betrouni (CENSUS/POP FED)</cp:lastModifiedBy>
  <dcterms:created xsi:type="dcterms:W3CDTF">2020-03-04T20:43:40Z</dcterms:created>
  <dcterms:modified xsi:type="dcterms:W3CDTF">2020-03-13T15:59:49Z</dcterms:modified>
</cp:coreProperties>
</file>