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gjsmpwexlQzQsfjmBH0PSopGauYQ=="/>
    </ext>
  </extLst>
</workbook>
</file>

<file path=xl/sharedStrings.xml><?xml version="1.0" encoding="utf-8"?>
<sst xmlns="http://schemas.openxmlformats.org/spreadsheetml/2006/main" count="122" uniqueCount="30">
  <si>
    <t>MITBIH</t>
  </si>
  <si>
    <t>PTB</t>
  </si>
  <si>
    <t>Accuracy</t>
  </si>
  <si>
    <t>F1</t>
  </si>
  <si>
    <t>Accracy</t>
  </si>
  <si>
    <t>AUROC</t>
  </si>
  <si>
    <t>AUPRC</t>
  </si>
  <si>
    <t>Baseline</t>
  </si>
  <si>
    <t>Run 1</t>
  </si>
  <si>
    <t>Run 2</t>
  </si>
  <si>
    <t>Run 3</t>
  </si>
  <si>
    <t>Run 4</t>
  </si>
  <si>
    <t>Run 5</t>
  </si>
  <si>
    <t>Median</t>
  </si>
  <si>
    <t>Standard Deviation</t>
  </si>
  <si>
    <t>LSTM</t>
  </si>
  <si>
    <t>CNN_GRU</t>
  </si>
  <si>
    <t>CNNR</t>
  </si>
  <si>
    <t>Ensemble Learning</t>
  </si>
  <si>
    <t>NN Ens</t>
  </si>
  <si>
    <t>LGBM Ens</t>
  </si>
  <si>
    <t>Transfer Learning</t>
  </si>
  <si>
    <t>Bas Transfer</t>
  </si>
  <si>
    <t>Bas Freezed Transfer</t>
  </si>
  <si>
    <t>ResNet Transfer</t>
  </si>
  <si>
    <t>ResNet Transfer Freeze</t>
  </si>
  <si>
    <t>LSTM Transfer</t>
  </si>
  <si>
    <t>LSTM Transfer freeze</t>
  </si>
  <si>
    <t>CNN_Gru transfer</t>
  </si>
  <si>
    <t>CNN_Gru transfer freeze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</si>
</sst>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Arial"/>
    </font>
    <font/>
    <font>
      <b/>
    </font>
    <font>
      <sz val="11.0"/>
      <color rgb="FF000000"/>
    </font>
    <font>
      <color theme="1"/>
      <name val="Calibri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2" fontId="2" numFmtId="164" xfId="0" applyAlignment="1" applyFill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3" fontId="2" numFmtId="164" xfId="0" applyAlignment="1" applyBorder="1" applyFont="1" applyNumberFormat="1">
      <alignment readingOrder="0"/>
    </xf>
    <xf borderId="2" fillId="0" fontId="2" numFmtId="164" xfId="0" applyBorder="1" applyFont="1" applyNumberFormat="1"/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3" numFmtId="164" xfId="0" applyAlignment="1" applyFont="1" applyNumberFormat="1">
      <alignment horizontal="right" vertical="center"/>
    </xf>
    <xf borderId="2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2" fillId="0" fontId="1" numFmtId="164" xfId="0" applyAlignment="1" applyBorder="1" applyFont="1" applyNumberFormat="1">
      <alignment readingOrder="0"/>
    </xf>
    <xf borderId="0" fillId="0" fontId="4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 readingOrder="0" vertical="center"/>
    </xf>
    <xf borderId="0" fillId="0" fontId="1" numFmtId="164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center" readingOrder="0"/>
    </xf>
    <xf borderId="0" fillId="0" fontId="4" numFmtId="164" xfId="0" applyFont="1" applyNumberFormat="1"/>
    <xf borderId="2" fillId="0" fontId="2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0.5"/>
    <col customWidth="1" min="3" max="26" width="9.38"/>
  </cols>
  <sheetData>
    <row r="1">
      <c r="A1" s="1"/>
      <c r="B1" s="2" t="s">
        <v>0</v>
      </c>
      <c r="C1" s="2"/>
      <c r="D1" s="3" t="s">
        <v>1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5" t="s">
        <v>2</v>
      </c>
      <c r="C2" s="5" t="s">
        <v>3</v>
      </c>
      <c r="D2" s="6" t="s">
        <v>4</v>
      </c>
      <c r="E2" s="6" t="s">
        <v>3</v>
      </c>
      <c r="F2" s="6" t="s">
        <v>5</v>
      </c>
      <c r="G2" s="6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7</v>
      </c>
      <c r="B3" s="8"/>
      <c r="C3" s="8"/>
      <c r="D3" s="8"/>
      <c r="E3" s="8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9" t="s">
        <v>8</v>
      </c>
      <c r="B4" s="10">
        <v>0.984743285218344</v>
      </c>
      <c r="C4" s="10">
        <v>0.909407298872258</v>
      </c>
      <c r="D4" s="10">
        <v>0.989694263139814</v>
      </c>
      <c r="E4" s="10">
        <v>0.987151487973333</v>
      </c>
      <c r="F4" s="10">
        <v>0.986781086704169</v>
      </c>
      <c r="G4" s="10">
        <v>0.990595106476936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" t="s">
        <v>9</v>
      </c>
      <c r="B5" s="10">
        <v>0.984377854924173</v>
      </c>
      <c r="C5" s="10">
        <v>0.913203990427035</v>
      </c>
      <c r="D5" s="10">
        <v>0.99278598419787</v>
      </c>
      <c r="E5" s="10">
        <v>0.991002611746161</v>
      </c>
      <c r="F5" s="10">
        <v>0.990442618072846</v>
      </c>
      <c r="G5" s="10">
        <v>0.993133780311656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 t="s">
        <v>10</v>
      </c>
      <c r="B6" s="10">
        <v>0.98396674584323</v>
      </c>
      <c r="C6" s="10">
        <v>0.911107077053503</v>
      </c>
      <c r="D6" s="10">
        <v>0.990381312263826</v>
      </c>
      <c r="E6" s="10">
        <v>0.988017180647308</v>
      </c>
      <c r="F6" s="10">
        <v>0.988017180647308</v>
      </c>
      <c r="G6" s="10">
        <v>0.991533056774375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 t="s">
        <v>11</v>
      </c>
      <c r="B7" s="10">
        <v>0.985337109446373</v>
      </c>
      <c r="C7" s="10">
        <v>0.915801201347728</v>
      </c>
      <c r="D7" s="10">
        <v>0.991411885949845</v>
      </c>
      <c r="E7" s="10">
        <v>0.989296983521546</v>
      </c>
      <c r="F7" s="10">
        <v>0.989110965011837</v>
      </c>
      <c r="G7" s="10">
        <v>0.992267090837553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" t="s">
        <v>12</v>
      </c>
      <c r="B8" s="10">
        <v>0.984743285218344</v>
      </c>
      <c r="C8" s="10">
        <v>0.909407298872258</v>
      </c>
      <c r="D8" s="10">
        <v>0.989694263139814</v>
      </c>
      <c r="E8" s="10">
        <v>0.987131843713714</v>
      </c>
      <c r="F8" s="10">
        <v>0.986020730153988</v>
      </c>
      <c r="G8" s="10">
        <v>0.989923293882872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1"/>
      <c r="B9" s="12"/>
      <c r="C9" s="12"/>
      <c r="D9" s="12"/>
      <c r="E9" s="12"/>
      <c r="F9" s="12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 t="s">
        <v>13</v>
      </c>
      <c r="B10" s="14">
        <f t="shared" ref="B10:G10" si="1">MEDIAN(B4:B8)</f>
        <v>0.9847432852</v>
      </c>
      <c r="C10" s="14">
        <f t="shared" si="1"/>
        <v>0.9111070771</v>
      </c>
      <c r="D10" s="14">
        <f t="shared" si="1"/>
        <v>0.9903813123</v>
      </c>
      <c r="E10" s="14">
        <f t="shared" si="1"/>
        <v>0.9880171806</v>
      </c>
      <c r="F10" s="14">
        <f t="shared" si="1"/>
        <v>0.9880171806</v>
      </c>
      <c r="G10" s="14">
        <f t="shared" si="1"/>
        <v>0.9915330568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 t="s">
        <v>14</v>
      </c>
      <c r="B11" s="14">
        <f t="shared" ref="B11:G11" si="2">STDEVA(B4:B8)</f>
        <v>0.0005072196836</v>
      </c>
      <c r="C11" s="14">
        <f t="shared" si="2"/>
        <v>0.002734497725</v>
      </c>
      <c r="D11" s="14">
        <f t="shared" si="2"/>
        <v>0.001317093062</v>
      </c>
      <c r="E11" s="14">
        <f t="shared" si="2"/>
        <v>0.001644665226</v>
      </c>
      <c r="F11" s="14">
        <f t="shared" si="2"/>
        <v>0.001773162215</v>
      </c>
      <c r="G11" s="14">
        <f t="shared" si="2"/>
        <v>0.00128093122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1"/>
      <c r="B12" s="12"/>
      <c r="C12" s="12"/>
      <c r="D12" s="12"/>
      <c r="E12" s="12"/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 t="s">
        <v>15</v>
      </c>
      <c r="B13" s="12"/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 t="s">
        <v>8</v>
      </c>
      <c r="B14" s="15">
        <v>0.984332176137401</v>
      </c>
      <c r="C14" s="15">
        <v>0.911984612405615</v>
      </c>
      <c r="D14" s="15">
        <v>0.927516317416695</v>
      </c>
      <c r="E14" s="15">
        <v>0.909389785707236</v>
      </c>
      <c r="F14" s="15">
        <v>0.90799</v>
      </c>
      <c r="G14" s="15">
        <v>0.93704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9" t="s">
        <v>9</v>
      </c>
      <c r="B15" s="15">
        <v>0.984377854924173</v>
      </c>
      <c r="C15" s="15">
        <v>0.910853305270091</v>
      </c>
      <c r="D15" s="15">
        <v>0.928203366540707</v>
      </c>
      <c r="E15" s="15">
        <v>0.91017958944446</v>
      </c>
      <c r="F15" s="15">
        <v>0.90847</v>
      </c>
      <c r="G15" s="15">
        <v>0.9373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9" t="s">
        <v>10</v>
      </c>
      <c r="B16" s="16">
        <v>0.984423533710944</v>
      </c>
      <c r="C16" s="16">
        <v>0.911088902146191</v>
      </c>
      <c r="D16" s="15">
        <v>0.928890415664719</v>
      </c>
      <c r="E16" s="15">
        <v>0.910969393181684</v>
      </c>
      <c r="F16" s="15">
        <v>0.90895</v>
      </c>
      <c r="G16" s="15">
        <v>0.93756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9" t="s">
        <v>11</v>
      </c>
      <c r="B17" s="16">
        <v>0.984423533710944</v>
      </c>
      <c r="C17" s="16">
        <v>0.911088902146191</v>
      </c>
      <c r="D17" s="15">
        <v>0.929577464788731</v>
      </c>
      <c r="E17" s="15">
        <v>0.911759196918908</v>
      </c>
      <c r="F17" s="15">
        <v>0.90943</v>
      </c>
      <c r="G17" s="15">
        <v>0.93782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9" t="s">
        <v>12</v>
      </c>
      <c r="B18" s="16">
        <v>0.984423533710944</v>
      </c>
      <c r="C18" s="16">
        <v>0.911088902146191</v>
      </c>
      <c r="D18" s="15">
        <v>0.930264513912743</v>
      </c>
      <c r="E18" s="15">
        <v>0.912549000656132</v>
      </c>
      <c r="F18" s="15">
        <v>0.90991</v>
      </c>
      <c r="G18" s="15">
        <v>0.93808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1"/>
      <c r="B19" s="12"/>
      <c r="C19" s="12"/>
      <c r="D19" s="12"/>
      <c r="E19" s="12"/>
      <c r="F19" s="12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 t="s">
        <v>13</v>
      </c>
      <c r="B20" s="14">
        <f t="shared" ref="B20:G20" si="3">MEDIAN(B14:B18)</f>
        <v>0.9844235337</v>
      </c>
      <c r="C20" s="14">
        <f t="shared" si="3"/>
        <v>0.9110889021</v>
      </c>
      <c r="D20" s="14">
        <f t="shared" si="3"/>
        <v>0.9288904157</v>
      </c>
      <c r="E20" s="14">
        <f t="shared" si="3"/>
        <v>0.9109693932</v>
      </c>
      <c r="F20" s="14">
        <f t="shared" si="3"/>
        <v>0.90895</v>
      </c>
      <c r="G20" s="14">
        <f t="shared" si="3"/>
        <v>0.93756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 t="s">
        <v>14</v>
      </c>
      <c r="B21" s="14">
        <f t="shared" ref="B21:G21" si="4">STDEVA(B14:B18)</f>
        <v>0.00004085634894</v>
      </c>
      <c r="C21" s="14">
        <f t="shared" si="4"/>
        <v>0.0004389341696</v>
      </c>
      <c r="D21" s="14">
        <f t="shared" si="4"/>
        <v>0.001086320048</v>
      </c>
      <c r="E21" s="14">
        <f t="shared" si="4"/>
        <v>0.001248789357</v>
      </c>
      <c r="F21" s="14">
        <f t="shared" si="4"/>
        <v>0.0007589466384</v>
      </c>
      <c r="G21" s="14">
        <f t="shared" si="4"/>
        <v>0.0004110960958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1"/>
      <c r="B22" s="12"/>
      <c r="C22" s="12"/>
      <c r="D22" s="12"/>
      <c r="E22" s="12"/>
      <c r="F22" s="12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7" t="s">
        <v>16</v>
      </c>
      <c r="B23" s="12"/>
      <c r="C23" s="12"/>
      <c r="D23" s="12"/>
      <c r="E23" s="12"/>
      <c r="F23" s="12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9" t="s">
        <v>8</v>
      </c>
      <c r="B24" s="16">
        <v>0.988397588160058</v>
      </c>
      <c r="C24" s="16">
        <v>0.931741050325349</v>
      </c>
      <c r="D24" s="15">
        <v>0.990724836825833</v>
      </c>
      <c r="E24" s="15">
        <v>0.988405328028888</v>
      </c>
      <c r="F24" s="15">
        <v>0.98673</v>
      </c>
      <c r="G24" s="15">
        <v>0.99032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9" t="s">
        <v>9</v>
      </c>
      <c r="B25" s="16">
        <v>0.988534624520372</v>
      </c>
      <c r="C25" s="16">
        <v>0.9327431086548</v>
      </c>
      <c r="D25" s="15">
        <v>0.990724836825833</v>
      </c>
      <c r="E25" s="15">
        <v>0.98842308948277</v>
      </c>
      <c r="F25" s="15">
        <v>0.98749</v>
      </c>
      <c r="G25" s="15">
        <v>0.99099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9" t="s">
        <v>10</v>
      </c>
      <c r="B26" s="16">
        <v>0.988534624520372</v>
      </c>
      <c r="C26" s="16">
        <v>0.9327431086548</v>
      </c>
      <c r="D26" s="10">
        <v>0.994503607007901</v>
      </c>
      <c r="E26" s="10">
        <v>0.993147460252444</v>
      </c>
      <c r="F26" s="15">
        <v>0.98825</v>
      </c>
      <c r="G26" s="15">
        <v>0.99166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9" t="s">
        <v>11</v>
      </c>
      <c r="B27" s="16">
        <v>0.988534624520372</v>
      </c>
      <c r="C27" s="16">
        <v>0.93235957072234</v>
      </c>
      <c r="D27" s="10">
        <v>0.991755410511851</v>
      </c>
      <c r="E27" s="10">
        <v>0.989736809632097</v>
      </c>
      <c r="F27" s="15">
        <v>0.98901</v>
      </c>
      <c r="G27" s="15">
        <v>0.99233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9" t="s">
        <v>12</v>
      </c>
      <c r="B28" s="16">
        <v>0.988580303307144</v>
      </c>
      <c r="C28" s="16">
        <v>0.932959534945615</v>
      </c>
      <c r="D28" s="10">
        <v>0.993816557883888</v>
      </c>
      <c r="E28" s="10">
        <v>0.992285008551599</v>
      </c>
      <c r="F28" s="15">
        <v>0.98977</v>
      </c>
      <c r="G28" s="15">
        <v>0.993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1"/>
      <c r="B29" s="12"/>
      <c r="C29" s="12"/>
      <c r="D29" s="12"/>
      <c r="E29" s="12"/>
      <c r="F29" s="12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3" t="s">
        <v>13</v>
      </c>
      <c r="B30" s="14">
        <f t="shared" ref="B30:G30" si="5">AVERAGE(B24:B28)</f>
        <v>0.988516353</v>
      </c>
      <c r="C30" s="14">
        <f t="shared" si="5"/>
        <v>0.9325092747</v>
      </c>
      <c r="D30" s="14">
        <f t="shared" si="5"/>
        <v>0.9923050498</v>
      </c>
      <c r="E30" s="14">
        <f t="shared" si="5"/>
        <v>0.9903995392</v>
      </c>
      <c r="F30" s="14">
        <f t="shared" si="5"/>
        <v>0.98825</v>
      </c>
      <c r="G30" s="14">
        <f t="shared" si="5"/>
        <v>0.99166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3" t="s">
        <v>14</v>
      </c>
      <c r="B31" s="14">
        <f t="shared" ref="B31:G31" si="6">STDEVA(B24:B28)</f>
        <v>0.0000692753101</v>
      </c>
      <c r="C31" s="14">
        <f t="shared" si="6"/>
        <v>0.0004807990475</v>
      </c>
      <c r="D31" s="14">
        <f t="shared" si="6"/>
        <v>0.001761715068</v>
      </c>
      <c r="E31" s="14">
        <f t="shared" si="6"/>
        <v>0.002203889003</v>
      </c>
      <c r="F31" s="14">
        <f t="shared" si="6"/>
        <v>0.001201665511</v>
      </c>
      <c r="G31" s="14">
        <f t="shared" si="6"/>
        <v>0.001059363016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1"/>
      <c r="B32" s="12"/>
      <c r="C32" s="12"/>
      <c r="D32" s="12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7" t="s">
        <v>17</v>
      </c>
      <c r="B33" s="12"/>
      <c r="C33" s="12"/>
      <c r="D33" s="12"/>
      <c r="E33" s="12"/>
      <c r="F33" s="12"/>
      <c r="G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9" t="s">
        <v>8</v>
      </c>
      <c r="B34" s="16">
        <v>0.982505024666544</v>
      </c>
      <c r="C34" s="16">
        <v>0.896453838789671</v>
      </c>
      <c r="D34" s="16">
        <v>0.993473033321882</v>
      </c>
      <c r="E34" s="16">
        <v>0.991847045388647</v>
      </c>
      <c r="F34" s="16">
        <v>0.99054</v>
      </c>
      <c r="G34" s="16">
        <v>0.99306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9" t="s">
        <v>9</v>
      </c>
      <c r="B35" s="16">
        <v>0.982413667093002</v>
      </c>
      <c r="C35" s="16">
        <v>0.8961269979435</v>
      </c>
      <c r="D35" s="16">
        <v>0.994160082445894</v>
      </c>
      <c r="E35" s="16">
        <v>0.992710834118781</v>
      </c>
      <c r="F35" s="16">
        <v>0.99177</v>
      </c>
      <c r="G35" s="16">
        <v>0.994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9" t="s">
        <v>10</v>
      </c>
      <c r="B36" s="16">
        <v>0.982459345879773</v>
      </c>
      <c r="C36" s="16">
        <v>0.897648980467235</v>
      </c>
      <c r="D36" s="16">
        <v>0.994847131569906</v>
      </c>
      <c r="E36" s="16">
        <v>0.993574622848915</v>
      </c>
      <c r="F36" s="16">
        <v>0.993</v>
      </c>
      <c r="G36" s="16">
        <v>0.99494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9" t="s">
        <v>11</v>
      </c>
      <c r="B37" s="16">
        <v>0.982413667093002</v>
      </c>
      <c r="C37" s="16">
        <v>0.8979384140777</v>
      </c>
      <c r="D37" s="16">
        <v>0.995534180693918</v>
      </c>
      <c r="E37" s="16">
        <v>0.99443841157905</v>
      </c>
      <c r="F37" s="16">
        <v>0.99423</v>
      </c>
      <c r="G37" s="16">
        <v>0.99588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9" t="s">
        <v>12</v>
      </c>
      <c r="B38" s="16">
        <v>0.982390827699616</v>
      </c>
      <c r="C38" s="16">
        <v>0.898535984916481</v>
      </c>
      <c r="D38" s="16">
        <v>0.99622122981793</v>
      </c>
      <c r="E38" s="16">
        <v>0.995302200309184</v>
      </c>
      <c r="F38" s="16">
        <v>0.99546</v>
      </c>
      <c r="G38" s="16">
        <v>0.99682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1"/>
      <c r="B39" s="12"/>
      <c r="C39" s="12"/>
      <c r="D39" s="12"/>
      <c r="E39" s="12"/>
      <c r="F39" s="12"/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3" t="s">
        <v>13</v>
      </c>
      <c r="B40" s="14">
        <f t="shared" ref="B40:G40" si="7">AVERAGE(B34:B38)</f>
        <v>0.9824365065</v>
      </c>
      <c r="C40" s="14">
        <f t="shared" si="7"/>
        <v>0.8973408432</v>
      </c>
      <c r="D40" s="14">
        <f t="shared" si="7"/>
        <v>0.9948471316</v>
      </c>
      <c r="E40" s="14">
        <f t="shared" si="7"/>
        <v>0.9935746228</v>
      </c>
      <c r="F40" s="14">
        <f t="shared" si="7"/>
        <v>0.993</v>
      </c>
      <c r="G40" s="14">
        <f t="shared" si="7"/>
        <v>0.99494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3" t="s">
        <v>14</v>
      </c>
      <c r="B41" s="14">
        <f t="shared" ref="B41:G41" si="8">STDEVA(B34:B38)</f>
        <v>0.00004567878677</v>
      </c>
      <c r="C41" s="14">
        <f t="shared" si="8"/>
        <v>0.001017423263</v>
      </c>
      <c r="D41" s="14">
        <f t="shared" si="8"/>
        <v>0.001086320048</v>
      </c>
      <c r="E41" s="14">
        <f t="shared" si="8"/>
        <v>0.001365769902</v>
      </c>
      <c r="F41" s="14">
        <f t="shared" si="8"/>
        <v>0.001944800761</v>
      </c>
      <c r="G41" s="14">
        <f t="shared" si="8"/>
        <v>0.0014862705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1"/>
      <c r="B42" s="12"/>
      <c r="C42" s="12"/>
      <c r="D42" s="12"/>
      <c r="E42" s="12"/>
      <c r="F42" s="12"/>
      <c r="G42" s="1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1"/>
      <c r="B43" s="14"/>
      <c r="C43" s="17" t="s">
        <v>18</v>
      </c>
      <c r="G43" s="1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9" t="s">
        <v>19</v>
      </c>
      <c r="B44" s="12"/>
      <c r="C44" s="12"/>
      <c r="D44" s="12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9" t="s">
        <v>8</v>
      </c>
      <c r="B45" s="16">
        <v>0.988306230586515</v>
      </c>
      <c r="C45" s="16">
        <v>0.928845833246275</v>
      </c>
      <c r="D45" s="16">
        <v>0.996221229817931</v>
      </c>
      <c r="E45" s="16">
        <v>0.995287082343227</v>
      </c>
      <c r="F45" s="16">
        <v>0.99472</v>
      </c>
      <c r="G45" s="16">
        <v>0.99615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9" t="s">
        <v>9</v>
      </c>
      <c r="B46" s="16">
        <v>0.988032157865887</v>
      </c>
      <c r="C46" s="16">
        <v>0.927960916869756</v>
      </c>
      <c r="D46" s="16">
        <v>0.996564754379938</v>
      </c>
      <c r="E46" s="16">
        <v>0.995717162657777</v>
      </c>
      <c r="F46" s="16">
        <v>0.99534</v>
      </c>
      <c r="G46" s="16">
        <v>0.99662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9" t="s">
        <v>10</v>
      </c>
      <c r="B47" s="16">
        <v>0.988351909373287</v>
      </c>
      <c r="C47" s="16">
        <v>0.931418367295292</v>
      </c>
      <c r="D47" s="16">
        <v>0.996564754379938</v>
      </c>
      <c r="E47" s="16">
        <v>0.995717162657777</v>
      </c>
      <c r="F47" s="16">
        <v>0.99534</v>
      </c>
      <c r="G47" s="16">
        <v>0.99662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9" t="s">
        <v>11</v>
      </c>
      <c r="B48" s="16">
        <v>0.988488945733601</v>
      </c>
      <c r="C48" s="16">
        <v>0.933056161099271</v>
      </c>
      <c r="D48" s="16">
        <v>0.995534180693919</v>
      </c>
      <c r="E48" s="16">
        <v>0.994438661640109</v>
      </c>
      <c r="F48" s="16">
        <v>0.99463</v>
      </c>
      <c r="G48" s="16">
        <v>0.99623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9" t="s">
        <v>12</v>
      </c>
      <c r="B49" s="16">
        <v>0.988443266946829</v>
      </c>
      <c r="C49" s="16">
        <v>0.931311865896653</v>
      </c>
      <c r="D49" s="16">
        <v>0.995190656131913</v>
      </c>
      <c r="E49" s="16">
        <v>0.994008590323654</v>
      </c>
      <c r="F49" s="16">
        <v>0.99401</v>
      </c>
      <c r="G49" s="16">
        <v>0.99576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1"/>
      <c r="B50" s="12"/>
      <c r="C50" s="12"/>
      <c r="D50" s="12"/>
      <c r="E50" s="12"/>
      <c r="F50" s="12"/>
      <c r="G50" s="1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3" t="s">
        <v>13</v>
      </c>
      <c r="B51" s="14">
        <f t="shared" ref="B51:G51" si="9">AVERAGE(B45:B49)</f>
        <v>0.9883245021</v>
      </c>
      <c r="C51" s="14">
        <f t="shared" si="9"/>
        <v>0.9305186289</v>
      </c>
      <c r="D51" s="14">
        <f t="shared" si="9"/>
        <v>0.9960151151</v>
      </c>
      <c r="E51" s="14">
        <f t="shared" si="9"/>
        <v>0.9950337319</v>
      </c>
      <c r="F51" s="14">
        <f t="shared" si="9"/>
        <v>0.994808</v>
      </c>
      <c r="G51" s="14">
        <f t="shared" si="9"/>
        <v>0.996276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3" t="s">
        <v>14</v>
      </c>
      <c r="B52" s="14">
        <f t="shared" ref="B52:G52" si="10">STDEVA(B45:B49)</f>
        <v>0.000178673554</v>
      </c>
      <c r="C52" s="14">
        <f t="shared" si="10"/>
        <v>0.002074726482</v>
      </c>
      <c r="D52" s="14">
        <f t="shared" si="10"/>
        <v>0.0006240433571</v>
      </c>
      <c r="E52" s="14">
        <f t="shared" si="10"/>
        <v>0.0007751395865</v>
      </c>
      <c r="F52" s="14">
        <f t="shared" si="10"/>
        <v>0.0005572880763</v>
      </c>
      <c r="G52" s="14">
        <f t="shared" si="10"/>
        <v>0.0003608739392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1"/>
      <c r="B53" s="12"/>
      <c r="C53" s="12"/>
      <c r="D53" s="12"/>
      <c r="E53" s="12"/>
      <c r="F53" s="12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9" t="s">
        <v>20</v>
      </c>
      <c r="B54" s="12"/>
      <c r="C54" s="12"/>
      <c r="D54" s="12"/>
      <c r="E54" s="12"/>
      <c r="F54" s="12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9" t="s">
        <v>8</v>
      </c>
      <c r="B55" s="16">
        <v>0.988945733601315</v>
      </c>
      <c r="C55" s="16">
        <v>0.933225197549402</v>
      </c>
      <c r="D55" s="16">
        <v>0.996564754379938</v>
      </c>
      <c r="E55" s="16">
        <v>0.995720421659753</v>
      </c>
      <c r="F55" s="16">
        <v>0.99572</v>
      </c>
      <c r="G55" s="16">
        <v>0.99697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9" t="s">
        <v>9</v>
      </c>
      <c r="B56" s="16">
        <v>0.988945733601315</v>
      </c>
      <c r="C56" s="16">
        <v>0.933225197549402</v>
      </c>
      <c r="D56" s="16">
        <v>0.996564754379938</v>
      </c>
      <c r="E56" s="16">
        <v>0.995720421659753</v>
      </c>
      <c r="F56" s="16">
        <v>0.99572</v>
      </c>
      <c r="G56" s="16">
        <v>0.99697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9" t="s">
        <v>10</v>
      </c>
      <c r="B57" s="16">
        <v>0.988945733601315</v>
      </c>
      <c r="C57" s="16">
        <v>0.933225197549402</v>
      </c>
      <c r="D57" s="16">
        <v>0.996564754379938</v>
      </c>
      <c r="E57" s="16">
        <v>0.995720421659753</v>
      </c>
      <c r="F57" s="16">
        <v>0.99572</v>
      </c>
      <c r="G57" s="16">
        <v>0.99697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9" t="s">
        <v>11</v>
      </c>
      <c r="B58" s="16">
        <v>0.988945733601315</v>
      </c>
      <c r="C58" s="16">
        <v>0.933225197549402</v>
      </c>
      <c r="D58" s="16">
        <v>0.996564754379938</v>
      </c>
      <c r="E58" s="16">
        <v>0.995720421659753</v>
      </c>
      <c r="F58" s="16">
        <v>0.99572</v>
      </c>
      <c r="G58" s="16">
        <v>0.99697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9" t="s">
        <v>12</v>
      </c>
      <c r="B59" s="16">
        <v>0.988945733601315</v>
      </c>
      <c r="C59" s="16">
        <v>0.933225197549402</v>
      </c>
      <c r="D59" s="16">
        <v>0.996564754379938</v>
      </c>
      <c r="E59" s="16">
        <v>0.995720421659753</v>
      </c>
      <c r="F59" s="16">
        <v>0.99572</v>
      </c>
      <c r="G59" s="16">
        <v>0.99697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1"/>
      <c r="B60" s="12"/>
      <c r="C60" s="12"/>
      <c r="D60" s="12"/>
      <c r="E60" s="12"/>
      <c r="F60" s="12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3" t="s">
        <v>13</v>
      </c>
      <c r="B61" s="14">
        <f t="shared" ref="B61:G61" si="11">AVERAGE(B55:B59)</f>
        <v>0.9889457336</v>
      </c>
      <c r="C61" s="14">
        <f t="shared" si="11"/>
        <v>0.9332251975</v>
      </c>
      <c r="D61" s="14">
        <f t="shared" si="11"/>
        <v>0.9965647544</v>
      </c>
      <c r="E61" s="14">
        <f t="shared" si="11"/>
        <v>0.9957204217</v>
      </c>
      <c r="F61" s="14">
        <f t="shared" si="11"/>
        <v>0.99572</v>
      </c>
      <c r="G61" s="14">
        <f t="shared" si="11"/>
        <v>0.99697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3" t="s">
        <v>14</v>
      </c>
      <c r="B62" s="14">
        <f t="shared" ref="B62:G62" si="12">STDEVA(B55:B59)</f>
        <v>0</v>
      </c>
      <c r="C62" s="14">
        <f t="shared" si="12"/>
        <v>0</v>
      </c>
      <c r="D62" s="14">
        <f t="shared" si="12"/>
        <v>0</v>
      </c>
      <c r="E62" s="14">
        <f t="shared" si="12"/>
        <v>0</v>
      </c>
      <c r="F62" s="14">
        <f t="shared" si="12"/>
        <v>0</v>
      </c>
      <c r="G62" s="14">
        <f t="shared" si="12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1"/>
      <c r="B63" s="12"/>
      <c r="C63" s="12"/>
      <c r="D63" s="12"/>
      <c r="E63" s="12"/>
      <c r="F63" s="12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1"/>
      <c r="B64" s="14"/>
      <c r="C64" s="17" t="s">
        <v>21</v>
      </c>
      <c r="G64" s="1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9" t="s">
        <v>22</v>
      </c>
      <c r="B65" s="12"/>
      <c r="C65" s="12"/>
      <c r="D65" s="12"/>
      <c r="E65" s="12"/>
      <c r="F65" s="12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9" t="s">
        <v>8</v>
      </c>
      <c r="B66" s="12"/>
      <c r="C66" s="12"/>
      <c r="D66" s="16">
        <v>0.997938852627962</v>
      </c>
      <c r="E66" s="16">
        <v>0.997426368742743</v>
      </c>
      <c r="F66" s="16">
        <v>0.99629</v>
      </c>
      <c r="G66" s="16">
        <v>0.99715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9" t="s">
        <v>9</v>
      </c>
      <c r="B67" s="12"/>
      <c r="C67" s="12"/>
      <c r="D67" s="16">
        <v>0.995534180693919</v>
      </c>
      <c r="E67" s="16">
        <v>0.994434431431203</v>
      </c>
      <c r="F67" s="16">
        <v>0.99425</v>
      </c>
      <c r="G67" s="16">
        <v>0.99589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9" t="s">
        <v>10</v>
      </c>
      <c r="B68" s="12"/>
      <c r="C68" s="12"/>
      <c r="D68" s="16">
        <v>0.995877705255925</v>
      </c>
      <c r="E68" s="16">
        <v>0.994860595189333</v>
      </c>
      <c r="F68" s="16">
        <v>0.99448</v>
      </c>
      <c r="G68" s="16">
        <v>0.99602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9" t="s">
        <v>11</v>
      </c>
      <c r="B69" s="12"/>
      <c r="C69" s="12"/>
      <c r="D69" s="16">
        <v>0.995877705255925</v>
      </c>
      <c r="E69" s="16">
        <v>0.994848790500964</v>
      </c>
      <c r="F69" s="16">
        <v>0.99334</v>
      </c>
      <c r="G69" s="16">
        <v>0.995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9" t="s">
        <v>12</v>
      </c>
      <c r="B70" s="12"/>
      <c r="C70" s="12"/>
      <c r="D70" s="16">
        <v>0.997938852627962</v>
      </c>
      <c r="E70" s="16">
        <v>0.997428336183866</v>
      </c>
      <c r="F70" s="16">
        <v>0.99667</v>
      </c>
      <c r="G70" s="16">
        <v>0.99749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1"/>
      <c r="B71" s="12"/>
      <c r="C71" s="12"/>
      <c r="D71" s="12"/>
      <c r="E71" s="12"/>
      <c r="F71" s="12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3" t="s">
        <v>13</v>
      </c>
      <c r="B72" s="12"/>
      <c r="C72" s="12"/>
      <c r="D72" s="14">
        <f t="shared" ref="D72:G72" si="13">AVERAGE(D66:D70)</f>
        <v>0.9966334593</v>
      </c>
      <c r="E72" s="14">
        <f t="shared" si="13"/>
        <v>0.9957997044</v>
      </c>
      <c r="F72" s="14">
        <f t="shared" si="13"/>
        <v>0.995006</v>
      </c>
      <c r="G72" s="14">
        <f t="shared" si="13"/>
        <v>0.99631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3" t="s">
        <v>14</v>
      </c>
      <c r="B73" s="12"/>
      <c r="C73" s="12"/>
      <c r="D73" s="14">
        <f t="shared" ref="D73:G73" si="14">STDEVA(D66:D70)</f>
        <v>0.001199879711</v>
      </c>
      <c r="E73" s="14">
        <f t="shared" si="14"/>
        <v>0.001495711537</v>
      </c>
      <c r="F73" s="14">
        <f t="shared" si="14"/>
        <v>0.001417861065</v>
      </c>
      <c r="G73" s="14">
        <f t="shared" si="14"/>
        <v>0.001009281923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1"/>
      <c r="B74" s="12"/>
      <c r="C74" s="12"/>
      <c r="D74" s="12"/>
      <c r="E74" s="12"/>
      <c r="F74" s="12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9" t="s">
        <v>23</v>
      </c>
      <c r="B75" s="12"/>
      <c r="C75" s="12"/>
      <c r="D75" s="12"/>
      <c r="E75" s="12"/>
      <c r="F75" s="12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9" t="s">
        <v>8</v>
      </c>
      <c r="B76" s="12"/>
      <c r="C76" s="12"/>
      <c r="D76" s="16">
        <v>0.981793198213672</v>
      </c>
      <c r="E76" s="16">
        <v>0.977429225950736</v>
      </c>
      <c r="F76" s="16">
        <v>0.97979</v>
      </c>
      <c r="G76" s="16">
        <v>0.98621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9" t="s">
        <v>9</v>
      </c>
      <c r="B77" s="12"/>
      <c r="C77" s="12"/>
      <c r="D77" s="16">
        <v>0.975609756097561</v>
      </c>
      <c r="E77" s="16">
        <v>0.970138866313992</v>
      </c>
      <c r="F77" s="16">
        <v>0.97855</v>
      </c>
      <c r="G77" s="16">
        <v>0.98652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9" t="s">
        <v>10</v>
      </c>
      <c r="B78" s="12"/>
      <c r="C78" s="12"/>
      <c r="D78" s="16">
        <v>0.982480247337684</v>
      </c>
      <c r="E78" s="16">
        <v>0.978297196591486</v>
      </c>
      <c r="F78" s="16">
        <v>0.98103</v>
      </c>
      <c r="G78" s="16">
        <v>0.98715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9" t="s">
        <v>11</v>
      </c>
      <c r="B79" s="12"/>
      <c r="C79" s="12"/>
      <c r="D79" s="16">
        <v>0.98282377189969</v>
      </c>
      <c r="E79" s="16">
        <v>0.978762341334042</v>
      </c>
      <c r="F79" s="16">
        <v>0.9824</v>
      </c>
      <c r="G79" s="16">
        <v>0.98829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9" t="s">
        <v>12</v>
      </c>
      <c r="B80" s="12"/>
      <c r="C80" s="12"/>
      <c r="D80" s="16">
        <v>0.983854345585709</v>
      </c>
      <c r="E80" s="16">
        <v>0.979969392701478</v>
      </c>
      <c r="F80" s="16">
        <v>0.98198</v>
      </c>
      <c r="G80" s="16">
        <v>0.98768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1"/>
      <c r="B81" s="12"/>
      <c r="C81" s="12"/>
      <c r="D81" s="12"/>
      <c r="E81" s="12"/>
      <c r="F81" s="12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3" t="s">
        <v>13</v>
      </c>
      <c r="B82" s="12"/>
      <c r="C82" s="12"/>
      <c r="D82" s="14">
        <f t="shared" ref="D82:G82" si="15">AVERAGE(D76:D80)</f>
        <v>0.9813122638</v>
      </c>
      <c r="E82" s="14">
        <f t="shared" si="15"/>
        <v>0.9769194046</v>
      </c>
      <c r="F82" s="14">
        <f t="shared" si="15"/>
        <v>0.98075</v>
      </c>
      <c r="G82" s="14">
        <f t="shared" si="15"/>
        <v>0.98717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3" t="s">
        <v>14</v>
      </c>
      <c r="B83" s="12"/>
      <c r="C83" s="12"/>
      <c r="D83" s="14">
        <f t="shared" ref="D83:G83" si="16">STDEVA(D76:D80)</f>
        <v>0.003273412367</v>
      </c>
      <c r="E83" s="14">
        <f t="shared" si="16"/>
        <v>0.003899768303</v>
      </c>
      <c r="F83" s="14">
        <f t="shared" si="16"/>
        <v>0.001587088529</v>
      </c>
      <c r="G83" s="14">
        <f t="shared" si="16"/>
        <v>0.0008454288852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1"/>
      <c r="B84" s="12"/>
      <c r="C84" s="12"/>
      <c r="D84" s="12"/>
      <c r="E84" s="12"/>
      <c r="F84" s="12"/>
      <c r="G84" s="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9" t="s">
        <v>24</v>
      </c>
      <c r="B85" s="12"/>
      <c r="C85" s="12"/>
      <c r="D85" s="12"/>
      <c r="E85" s="12"/>
      <c r="F85" s="12"/>
      <c r="G85" s="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9" t="s">
        <v>8</v>
      </c>
      <c r="B86" s="12"/>
      <c r="C86" s="12"/>
      <c r="D86" s="16">
        <v>0.992098935073857</v>
      </c>
      <c r="E86" s="16">
        <v>0.990138187337175</v>
      </c>
      <c r="F86" s="16">
        <v>0.98921</v>
      </c>
      <c r="G86" s="16">
        <v>0.99219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9" t="s">
        <v>9</v>
      </c>
      <c r="B87" s="12"/>
      <c r="C87" s="12"/>
      <c r="D87" s="16">
        <v>0.994847131569907</v>
      </c>
      <c r="E87" s="16">
        <v>0.993563456885774</v>
      </c>
      <c r="F87" s="16">
        <v>0.99225</v>
      </c>
      <c r="G87" s="16">
        <v>0.99427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9" t="s">
        <v>10</v>
      </c>
      <c r="B88" s="12"/>
      <c r="C88" s="12"/>
      <c r="D88" s="16">
        <v>0.995534180693919</v>
      </c>
      <c r="E88" s="16">
        <v>0.994417380162057</v>
      </c>
      <c r="F88" s="16">
        <v>0.99273</v>
      </c>
      <c r="G88" s="16">
        <v>0.99453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9" t="s">
        <v>11</v>
      </c>
      <c r="B89" s="12"/>
      <c r="C89" s="12"/>
      <c r="D89" s="16">
        <v>0.995190656131913</v>
      </c>
      <c r="E89" s="16">
        <v>0.993985636601047</v>
      </c>
      <c r="F89" s="16">
        <v>0.99211</v>
      </c>
      <c r="G89" s="16">
        <v>0.99406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9" t="s">
        <v>12</v>
      </c>
      <c r="B90" s="12"/>
      <c r="C90" s="12"/>
      <c r="D90" s="16">
        <v>0.995534180693919</v>
      </c>
      <c r="E90" s="16">
        <v>0.994430188223814</v>
      </c>
      <c r="F90" s="16">
        <v>0.99387</v>
      </c>
      <c r="G90" s="16">
        <v>0.99555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1"/>
      <c r="B91" s="12"/>
      <c r="C91" s="12"/>
      <c r="D91" s="12"/>
      <c r="E91" s="12"/>
      <c r="F91" s="12"/>
      <c r="G91" s="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3" t="s">
        <v>13</v>
      </c>
      <c r="B92" s="12"/>
      <c r="C92" s="12"/>
      <c r="D92" s="14">
        <f t="shared" ref="D92:G92" si="17">AVERAGE(D86:D90)</f>
        <v>0.9946410168</v>
      </c>
      <c r="E92" s="14">
        <f t="shared" si="17"/>
        <v>0.9933069698</v>
      </c>
      <c r="F92" s="14">
        <f t="shared" si="17"/>
        <v>0.992034</v>
      </c>
      <c r="G92" s="14">
        <f t="shared" si="17"/>
        <v>0.99412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3" t="s">
        <v>14</v>
      </c>
      <c r="B93" s="12"/>
      <c r="C93" s="12"/>
      <c r="D93" s="14">
        <f t="shared" ref="D93:G93" si="18">STDEVA(D86:D90)</f>
        <v>0.001449331715</v>
      </c>
      <c r="E93" s="14">
        <f t="shared" si="18"/>
        <v>0.00180708241</v>
      </c>
      <c r="F93" s="14">
        <f t="shared" si="18"/>
        <v>0.001723566071</v>
      </c>
      <c r="G93" s="14">
        <f t="shared" si="18"/>
        <v>0.001221065109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1"/>
      <c r="B94" s="12"/>
      <c r="C94" s="12"/>
      <c r="D94" s="12"/>
      <c r="E94" s="12"/>
      <c r="F94" s="12"/>
      <c r="G94" s="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9" t="s">
        <v>25</v>
      </c>
      <c r="B95" s="12"/>
      <c r="C95" s="12"/>
      <c r="D95" s="12"/>
      <c r="E95" s="12"/>
      <c r="F95" s="12"/>
      <c r="G95" s="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9" t="s">
        <v>8</v>
      </c>
      <c r="B96" s="12"/>
      <c r="C96" s="12"/>
      <c r="D96" s="16">
        <v>0.989350738577808</v>
      </c>
      <c r="E96" s="16">
        <v>0.98666708036083</v>
      </c>
      <c r="F96" s="16">
        <v>0.98921</v>
      </c>
      <c r="G96" s="16">
        <v>0.99219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9" t="s">
        <v>9</v>
      </c>
      <c r="B97" s="12"/>
      <c r="C97" s="12"/>
      <c r="D97" s="16">
        <v>0.988320164891789</v>
      </c>
      <c r="E97" s="16">
        <v>0.985371150123742</v>
      </c>
      <c r="F97" s="16">
        <v>0.99225</v>
      </c>
      <c r="G97" s="16">
        <v>0.99427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9" t="s">
        <v>10</v>
      </c>
      <c r="B98" s="12"/>
      <c r="C98" s="12"/>
      <c r="D98" s="16">
        <v>0.989350738577808</v>
      </c>
      <c r="E98" s="16">
        <v>0.98666708036083</v>
      </c>
      <c r="F98" s="16">
        <v>0.99273</v>
      </c>
      <c r="G98" s="16">
        <v>0.99453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9" t="s">
        <v>11</v>
      </c>
      <c r="B99" s="12"/>
      <c r="C99" s="12"/>
      <c r="D99" s="16">
        <v>0.989694263139814</v>
      </c>
      <c r="E99" s="16">
        <v>0.987092191285655</v>
      </c>
      <c r="F99" s="16">
        <v>0.99211</v>
      </c>
      <c r="G99" s="16">
        <v>0.99406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9" t="s">
        <v>12</v>
      </c>
      <c r="B100" s="12"/>
      <c r="C100" s="12"/>
      <c r="D100" s="16">
        <v>0.987289591205771</v>
      </c>
      <c r="E100" s="16">
        <v>0.984086515269377</v>
      </c>
      <c r="F100" s="16">
        <v>0.99387</v>
      </c>
      <c r="G100" s="16">
        <v>0.99555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1"/>
      <c r="B101" s="12"/>
      <c r="C101" s="12"/>
      <c r="D101" s="12"/>
      <c r="E101" s="12"/>
      <c r="F101" s="12"/>
      <c r="G101" s="1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3" t="s">
        <v>13</v>
      </c>
      <c r="B102" s="12"/>
      <c r="C102" s="12"/>
      <c r="D102" s="14">
        <f t="shared" ref="D102:G102" si="19">AVERAGE(D96:D100)</f>
        <v>0.9888010993</v>
      </c>
      <c r="E102" s="14">
        <f t="shared" si="19"/>
        <v>0.9859768035</v>
      </c>
      <c r="F102" s="14">
        <f t="shared" si="19"/>
        <v>0.992034</v>
      </c>
      <c r="G102" s="14">
        <f t="shared" si="19"/>
        <v>0.99412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3" t="s">
        <v>14</v>
      </c>
      <c r="B103" s="12"/>
      <c r="C103" s="12"/>
      <c r="D103" s="14">
        <f t="shared" ref="D103:G103" si="20">STDEVA(D96:D100)</f>
        <v>0.0009896846644</v>
      </c>
      <c r="E103" s="14">
        <f t="shared" si="20"/>
        <v>0.001238654493</v>
      </c>
      <c r="F103" s="14">
        <f t="shared" si="20"/>
        <v>0.001723566071</v>
      </c>
      <c r="G103" s="14">
        <f t="shared" si="20"/>
        <v>0.001221065109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9" t="s">
        <v>26</v>
      </c>
      <c r="B105" s="1"/>
      <c r="C105" s="1"/>
      <c r="D105" s="1"/>
      <c r="E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9" t="s">
        <v>8</v>
      </c>
      <c r="B106" s="1"/>
      <c r="C106" s="1"/>
      <c r="D106" s="20">
        <v>0.984541394709721</v>
      </c>
      <c r="E106" s="20">
        <v>0.980675546714813</v>
      </c>
      <c r="F106" s="20">
        <v>0.97903</v>
      </c>
      <c r="G106" s="20">
        <v>0.98494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9" t="s">
        <v>9</v>
      </c>
      <c r="B107" s="1"/>
      <c r="C107" s="1"/>
      <c r="D107" s="20">
        <v>0.987633115767777</v>
      </c>
      <c r="E107" s="20">
        <v>0.984616875110093</v>
      </c>
      <c r="F107" s="20">
        <v>0.98535</v>
      </c>
      <c r="G107" s="20">
        <v>0.9898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9" t="s">
        <v>10</v>
      </c>
      <c r="B108" s="1"/>
      <c r="C108" s="1"/>
      <c r="D108" s="20">
        <v>0.988320164891789</v>
      </c>
      <c r="E108" s="20">
        <v>0.985404906419399</v>
      </c>
      <c r="F108" s="20">
        <v>0.98393</v>
      </c>
      <c r="G108" s="20">
        <v>0.98839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9" t="s">
        <v>11</v>
      </c>
      <c r="B109" s="1"/>
      <c r="C109" s="1"/>
      <c r="D109" s="20">
        <v>0.98557196839574</v>
      </c>
      <c r="E109" s="20">
        <v>0.98203941685617</v>
      </c>
      <c r="F109" s="20">
        <v>0.98241</v>
      </c>
      <c r="G109" s="20">
        <v>0.98767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9" t="s">
        <v>12</v>
      </c>
      <c r="B110" s="1"/>
      <c r="C110" s="1"/>
      <c r="D110" s="20">
        <v>0.991755410511851</v>
      </c>
      <c r="E110" s="20">
        <v>0.989729011983407</v>
      </c>
      <c r="F110" s="20">
        <v>0.98973</v>
      </c>
      <c r="G110" s="20">
        <v>0.99274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3" t="s">
        <v>13</v>
      </c>
      <c r="B112" s="1"/>
      <c r="C112" s="1"/>
      <c r="D112" s="14">
        <f t="shared" ref="D112:G112" si="21">AVERAGE(D106:D110)</f>
        <v>0.9875644109</v>
      </c>
      <c r="E112" s="14">
        <f t="shared" si="21"/>
        <v>0.9844931514</v>
      </c>
      <c r="F112" s="14">
        <f t="shared" si="21"/>
        <v>0.98409</v>
      </c>
      <c r="G112" s="14">
        <f t="shared" si="21"/>
        <v>0.988708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3" t="s">
        <v>14</v>
      </c>
      <c r="B113" s="1"/>
      <c r="C113" s="1"/>
      <c r="D113" s="14">
        <f t="shared" ref="D113:G113" si="22">STDEVA(D106:D110)</f>
        <v>0.002795032031</v>
      </c>
      <c r="E113" s="14">
        <f t="shared" si="22"/>
        <v>0.003494844759</v>
      </c>
      <c r="F113" s="14">
        <f t="shared" si="22"/>
        <v>0.003932200402</v>
      </c>
      <c r="G113" s="14">
        <f t="shared" si="22"/>
        <v>0.002864693701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9" t="s">
        <v>27</v>
      </c>
      <c r="B115" s="1"/>
      <c r="C115" s="1"/>
      <c r="D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9" t="s">
        <v>8</v>
      </c>
      <c r="B116" s="1"/>
      <c r="C116" s="1"/>
      <c r="D116" s="20">
        <v>0.9666781174854</v>
      </c>
      <c r="E116" s="20">
        <v>0.958440635208457</v>
      </c>
      <c r="F116" s="21">
        <v>0.95792</v>
      </c>
      <c r="G116" s="21">
        <v>0.97056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9" t="s">
        <v>9</v>
      </c>
      <c r="B117" s="1"/>
      <c r="C117" s="1"/>
      <c r="D117" s="20">
        <v>0.959807626245276</v>
      </c>
      <c r="E117" s="20">
        <v>0.94967898071668</v>
      </c>
      <c r="F117" s="20">
        <v>0.94746</v>
      </c>
      <c r="G117" s="20">
        <v>0.96315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9" t="s">
        <v>10</v>
      </c>
      <c r="B118" s="1"/>
      <c r="C118" s="1"/>
      <c r="D118" s="20">
        <v>0.959120577121264</v>
      </c>
      <c r="E118" s="20">
        <v>0.948975838831471</v>
      </c>
      <c r="F118" s="20">
        <v>0.94812</v>
      </c>
      <c r="G118" s="20">
        <v>0.96384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9" t="s">
        <v>11</v>
      </c>
      <c r="B119" s="1"/>
      <c r="C119" s="1"/>
      <c r="D119" s="20">
        <v>0.962212298179319</v>
      </c>
      <c r="E119" s="20">
        <v>0.95270788386057</v>
      </c>
      <c r="F119" s="20">
        <v>0.95064</v>
      </c>
      <c r="G119" s="20">
        <v>0.96534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9" t="s">
        <v>12</v>
      </c>
      <c r="B120" s="1"/>
      <c r="C120" s="1"/>
      <c r="D120" s="20">
        <v>0.967021642047406</v>
      </c>
      <c r="E120" s="20">
        <v>0.958758650978614</v>
      </c>
      <c r="F120" s="20">
        <v>0.95702</v>
      </c>
      <c r="G120" s="20">
        <v>0.96973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3" t="s">
        <v>13</v>
      </c>
      <c r="B122" s="1"/>
      <c r="C122" s="1"/>
      <c r="D122" s="14">
        <f>AVERAGE(D116:D120)</f>
        <v>0.9629680522</v>
      </c>
      <c r="E122" s="14">
        <f t="shared" ref="E122:G122" si="23">AVERAGE(E117:E120)</f>
        <v>0.9525303386</v>
      </c>
      <c r="F122" s="14">
        <f t="shared" si="23"/>
        <v>0.95081</v>
      </c>
      <c r="G122" s="14">
        <f t="shared" si="23"/>
        <v>0.965515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3" t="s">
        <v>14</v>
      </c>
      <c r="B123" s="1"/>
      <c r="C123" s="1"/>
      <c r="D123" s="14">
        <f>STDEVA(D116:D120)</f>
        <v>0.003726885292</v>
      </c>
      <c r="E123" s="14">
        <f t="shared" ref="E123:G123" si="24">STDEVA(E117:E120)</f>
        <v>0.004456759203</v>
      </c>
      <c r="F123" s="14">
        <f t="shared" si="24"/>
        <v>0.004360871473</v>
      </c>
      <c r="G123" s="14">
        <f t="shared" si="24"/>
        <v>0.002954978849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9" t="s">
        <v>28</v>
      </c>
      <c r="B125" s="1"/>
      <c r="C125" s="1"/>
      <c r="D125" s="1"/>
      <c r="E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9" t="s">
        <v>8</v>
      </c>
      <c r="B126" s="1"/>
      <c r="C126" s="1"/>
      <c r="D126" s="20">
        <v>0.994503607007901</v>
      </c>
      <c r="E126" s="20">
        <v>0.993147460252444</v>
      </c>
      <c r="F126" s="20">
        <v>0.99277</v>
      </c>
      <c r="G126" s="20">
        <v>0.99481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9" t="s">
        <v>9</v>
      </c>
      <c r="B127" s="1"/>
      <c r="C127" s="1"/>
      <c r="D127" s="20">
        <v>0.993473033321882</v>
      </c>
      <c r="E127" s="20">
        <v>0.99187189008939</v>
      </c>
      <c r="F127" s="20">
        <v>0.99206</v>
      </c>
      <c r="G127" s="20">
        <v>0.99441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9" t="s">
        <v>10</v>
      </c>
      <c r="B128" s="1"/>
      <c r="C128" s="1"/>
      <c r="D128" s="20">
        <v>0.993473033321882</v>
      </c>
      <c r="E128" s="20">
        <v>0.99187189008939</v>
      </c>
      <c r="F128" s="20">
        <v>0.99206</v>
      </c>
      <c r="G128" s="20">
        <v>0.99441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9" t="s">
        <v>11</v>
      </c>
      <c r="B129" s="1"/>
      <c r="C129" s="1"/>
      <c r="D129" s="20">
        <v>0.994503607007901</v>
      </c>
      <c r="E129" s="20">
        <v>0.993142229823643</v>
      </c>
      <c r="F129" s="20">
        <v>0.99239</v>
      </c>
      <c r="G129" s="20">
        <v>0.99447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9" t="s">
        <v>12</v>
      </c>
      <c r="B130" s="1"/>
      <c r="C130" s="1"/>
      <c r="D130" s="20">
        <v>0.995190656131913</v>
      </c>
      <c r="E130" s="20">
        <v>0.993999451095688</v>
      </c>
      <c r="F130" s="20">
        <v>0.99325</v>
      </c>
      <c r="G130" s="20">
        <v>0.99508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3" t="s">
        <v>13</v>
      </c>
      <c r="B132" s="1"/>
      <c r="C132" s="1"/>
      <c r="D132" s="14">
        <f t="shared" ref="D132:G132" si="25">AVERAGE(D126:D130)</f>
        <v>0.9942287874</v>
      </c>
      <c r="E132" s="14">
        <f t="shared" si="25"/>
        <v>0.9928065843</v>
      </c>
      <c r="F132" s="14">
        <f t="shared" si="25"/>
        <v>0.992506</v>
      </c>
      <c r="G132" s="14">
        <f t="shared" si="25"/>
        <v>0.994636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3" t="s">
        <v>14</v>
      </c>
      <c r="B133" s="1"/>
      <c r="C133" s="1"/>
      <c r="D133" s="14">
        <f t="shared" ref="D133:G133" si="26">STDEVA(D126:D130)</f>
        <v>0.0007447435036</v>
      </c>
      <c r="E133" s="14">
        <f t="shared" si="26"/>
        <v>0.0009218313375</v>
      </c>
      <c r="F133" s="14">
        <f t="shared" si="26"/>
        <v>0.0005085567815</v>
      </c>
      <c r="G133" s="14">
        <f t="shared" si="26"/>
        <v>0.0002987975904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9" t="s">
        <v>29</v>
      </c>
      <c r="B135" s="1"/>
      <c r="C135" s="1"/>
      <c r="D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9" t="s">
        <v>8</v>
      </c>
      <c r="B136" s="1"/>
      <c r="C136" s="1"/>
      <c r="D136" s="20">
        <v>0.976640329783579</v>
      </c>
      <c r="E136" s="20">
        <v>0.971008659849861</v>
      </c>
      <c r="F136" s="22">
        <v>0.9728</v>
      </c>
      <c r="G136" s="22">
        <v>0.98124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9" t="s">
        <v>9</v>
      </c>
      <c r="B137" s="1"/>
      <c r="C137" s="1"/>
      <c r="D137" s="20">
        <v>0.980419099965647</v>
      </c>
      <c r="E137" s="20">
        <v>0.975725771305508</v>
      </c>
      <c r="F137" s="20">
        <v>0.97808</v>
      </c>
      <c r="G137" s="20">
        <v>0.98502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9" t="s">
        <v>10</v>
      </c>
      <c r="B138" s="1"/>
      <c r="C138" s="1"/>
      <c r="D138" s="20">
        <v>0.975953280659567</v>
      </c>
      <c r="E138" s="20">
        <v>0.970133507340793</v>
      </c>
      <c r="F138" s="20">
        <v>0.97156</v>
      </c>
      <c r="G138" s="20">
        <v>0.98031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9" t="s">
        <v>11</v>
      </c>
      <c r="B139" s="1"/>
      <c r="C139" s="1"/>
      <c r="D139" s="20">
        <v>0.976983854345585</v>
      </c>
      <c r="E139" s="20">
        <v>0.971467134692439</v>
      </c>
      <c r="F139" s="20">
        <v>0.9738</v>
      </c>
      <c r="G139" s="20">
        <v>0.98203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9" t="s">
        <v>12</v>
      </c>
      <c r="B140" s="1"/>
      <c r="C140" s="1"/>
      <c r="D140" s="20">
        <v>0.979732050841635</v>
      </c>
      <c r="E140" s="20">
        <v>0.974779219600632</v>
      </c>
      <c r="F140" s="20">
        <v>0.97532</v>
      </c>
      <c r="G140" s="20">
        <v>0.98276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3" t="s">
        <v>13</v>
      </c>
      <c r="B142" s="1"/>
      <c r="C142" s="1"/>
      <c r="D142" s="14">
        <f>AVERAGE(D136:D140)</f>
        <v>0.9779457231</v>
      </c>
      <c r="E142" s="14">
        <f t="shared" ref="E142:G142" si="27">AVERAGE(E137:E140)</f>
        <v>0.9730264082</v>
      </c>
      <c r="F142" s="14">
        <f t="shared" si="27"/>
        <v>0.97469</v>
      </c>
      <c r="G142" s="14">
        <f t="shared" si="27"/>
        <v>0.98253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3" t="s">
        <v>14</v>
      </c>
      <c r="B143" s="1"/>
      <c r="C143" s="1"/>
      <c r="D143" s="14">
        <f>STDEVA(D136:D140)</f>
        <v>0.001994218519</v>
      </c>
      <c r="E143" s="14">
        <f t="shared" ref="E143:G143" si="28">STDEVA(E137:E140)</f>
        <v>0.002655755902</v>
      </c>
      <c r="F143" s="14">
        <f t="shared" si="28"/>
        <v>0.002737273583</v>
      </c>
      <c r="G143" s="14">
        <f t="shared" si="28"/>
        <v>0.001952041666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C43:F43"/>
    <mergeCell ref="C64:F64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2020-03-17T10:49:24Z</dcterms:created>
  <dc:creator>Rafael Bischof</dc:creator>
</cp:coreProperties>
</file>