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rblack/_dev/math-magik/tests/test_data/"/>
    </mc:Choice>
  </mc:AlternateContent>
  <xr:revisionPtr revIDLastSave="0" documentId="8_{9587845F-3D4C-B94B-95FE-1D181F405884}" xr6:coauthVersionLast="47" xr6:coauthVersionMax="47" xr10:uidLastSave="{00000000-0000-0000-0000-000000000000}"/>
  <bookViews>
    <workbookView xWindow="0" yWindow="500" windowWidth="33600" windowHeight="1882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8" i="1" l="1"/>
  <c r="J18" i="1"/>
  <c r="I18" i="1"/>
  <c r="K16" i="1"/>
  <c r="J16" i="1"/>
  <c r="I16" i="1"/>
  <c r="E16" i="1"/>
  <c r="K14" i="1"/>
  <c r="J14" i="1"/>
  <c r="I14" i="1"/>
  <c r="K13" i="1"/>
  <c r="J13" i="1"/>
  <c r="I13" i="1"/>
  <c r="K12" i="1"/>
  <c r="J12" i="1"/>
  <c r="I12" i="1"/>
  <c r="K11" i="1"/>
  <c r="J11" i="1"/>
  <c r="I11" i="1"/>
  <c r="H14" i="1"/>
  <c r="G14" i="1"/>
  <c r="F14" i="1"/>
  <c r="H13" i="1"/>
  <c r="G13" i="1"/>
  <c r="F13" i="1"/>
  <c r="H12" i="1"/>
  <c r="G12" i="1"/>
  <c r="F12" i="1"/>
  <c r="F11" i="1"/>
  <c r="H11" i="1"/>
  <c r="G11" i="1"/>
  <c r="E14" i="1"/>
  <c r="E13" i="1"/>
  <c r="E12" i="1"/>
  <c r="E11" i="1"/>
  <c r="D12" i="1"/>
</calcChain>
</file>

<file path=xl/sharedStrings.xml><?xml version="1.0" encoding="utf-8"?>
<sst xmlns="http://schemas.openxmlformats.org/spreadsheetml/2006/main" count="156" uniqueCount="83">
  <si>
    <t>part</t>
  </si>
  <si>
    <t>maxx</t>
  </si>
  <si>
    <t>minx</t>
  </si>
  <si>
    <t>maxy</t>
  </si>
  <si>
    <t>miny</t>
  </si>
  <si>
    <t>maxz</t>
  </si>
  <si>
    <t>minz</t>
  </si>
  <si>
    <t>volume</t>
  </si>
  <si>
    <t>cgx</t>
  </si>
  <si>
    <t>cgy</t>
  </si>
  <si>
    <t>cgz</t>
  </si>
  <si>
    <t>ixx</t>
  </si>
  <si>
    <t>ixy</t>
  </si>
  <si>
    <t>ixz</t>
  </si>
  <si>
    <t>iyx</t>
  </si>
  <si>
    <t>iyy</t>
  </si>
  <si>
    <t>iyz</t>
  </si>
  <si>
    <t>izx</t>
  </si>
  <si>
    <t>izy</t>
  </si>
  <si>
    <t>izz</t>
  </si>
  <si>
    <t>/model.json</t>
  </si>
  <si>
    <t>12.0</t>
  </si>
  <si>
    <t>0.0</t>
  </si>
  <si>
    <t>6.0</t>
  </si>
  <si>
    <t>-6.0</t>
  </si>
  <si>
    <t>2.25</t>
  </si>
  <si>
    <t>-0.375</t>
  </si>
  <si>
    <t>8.0</t>
  </si>
  <si>
    <t>5.84375</t>
  </si>
  <si>
    <t>0.1953125</t>
  </si>
  <si>
    <t>59.77620442708333</t>
  </si>
  <si>
    <t>-0.0</t>
  </si>
  <si>
    <t>2.490234375</t>
  </si>
  <si>
    <t>101.23909505208337</t>
  </si>
  <si>
    <t>158.47981770833337</t>
  </si>
  <si>
    <t>/stab/stab.json</t>
  </si>
  <si>
    <t>2.0</t>
  </si>
  <si>
    <t>3.0</t>
  </si>
  <si>
    <t>-3.0</t>
  </si>
  <si>
    <t>0.125</t>
  </si>
  <si>
    <t>1.5</t>
  </si>
  <si>
    <t>1.0</t>
  </si>
  <si>
    <t>0.0625</t>
  </si>
  <si>
    <t>4.501953125</t>
  </si>
  <si>
    <t>0.501953125</t>
  </si>
  <si>
    <t>5.0</t>
  </si>
  <si>
    <t>/body/body.json</t>
  </si>
  <si>
    <t>-0.125</t>
  </si>
  <si>
    <t>-0.25</t>
  </si>
  <si>
    <t>7.25</t>
  </si>
  <si>
    <t>0.3125</t>
  </si>
  <si>
    <t>0.7923177083333333</t>
  </si>
  <si>
    <t>-2.34375</t>
  </si>
  <si>
    <t>28.325520833333314</t>
  </si>
  <si>
    <t>27.550130208333314</t>
  </si>
  <si>
    <t>/body/rudder/rudder.json</t>
  </si>
  <si>
    <t>-0.0625</t>
  </si>
  <si>
    <t>0.5</t>
  </si>
  <si>
    <t>0.16731770833333326</t>
  </si>
  <si>
    <t>0.33333333333333326</t>
  </si>
  <si>
    <t>/body/stick/stick.json</t>
  </si>
  <si>
    <t>0.25</t>
  </si>
  <si>
    <t>0.0390625</t>
  </si>
  <si>
    <t>18.03125</t>
  </si>
  <si>
    <t>18.0078125</t>
  </si>
  <si>
    <t>/wing/wing.json</t>
  </si>
  <si>
    <t>4.5</t>
  </si>
  <si>
    <t>54.005859375</t>
  </si>
  <si>
    <t>3.380859375</t>
  </si>
  <si>
    <t>57.375</t>
  </si>
  <si>
    <t>wing position</t>
  </si>
  <si>
    <t>Positioning data</t>
  </si>
  <si>
    <t>x</t>
  </si>
  <si>
    <t>y</t>
  </si>
  <si>
    <t>z</t>
  </si>
  <si>
    <t>stab position</t>
  </si>
  <si>
    <t>rudder</t>
  </si>
  <si>
    <t>stick</t>
  </si>
  <si>
    <t>vol</t>
  </si>
  <si>
    <t>mx</t>
  </si>
  <si>
    <t>my</t>
  </si>
  <si>
    <t>mz</t>
  </si>
  <si>
    <t>CGX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</si>
</sst>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8"/>
  <sheetViews>
    <sheetView tabSelected="1" topLeftCell="A7" workbookViewId="0">
      <selection activeCell="K19" sqref="K19"/>
    </sheetView>
  </sheetViews>
  <sheetFormatPr baseColWidth="10" defaultColWidth="8.83203125" defaultRowHeight="15" x14ac:dyDescent="0.2"/>
  <cols>
    <col min="1" max="1" width="21.1640625" bestFit="1" customWidth="1"/>
    <col min="2" max="2" width="5.1640625" bestFit="1" customWidth="1"/>
    <col min="3" max="3" width="5" bestFit="1" customWidth="1"/>
    <col min="4" max="4" width="6.6640625" bestFit="1" customWidth="1"/>
    <col min="5" max="5" width="7.1640625" bestFit="1" customWidth="1"/>
    <col min="6" max="6" width="5.6640625" bestFit="1" customWidth="1"/>
    <col min="7" max="7" width="6.1640625" bestFit="1" customWidth="1"/>
    <col min="8" max="8" width="6.83203125" bestFit="1" customWidth="1"/>
    <col min="10" max="10" width="3.6640625" bestFit="1" customWidth="1"/>
    <col min="11" max="11" width="9.6640625" bestFit="1" customWidth="1"/>
    <col min="12" max="12" width="19.83203125" bestFit="1" customWidth="1"/>
    <col min="13" max="13" width="4.1640625" bestFit="1" customWidth="1"/>
    <col min="14" max="14" width="11.6640625" bestFit="1" customWidth="1"/>
    <col min="15" max="15" width="4.1640625" bestFit="1" customWidth="1"/>
    <col min="16" max="16" width="19.83203125" bestFit="1" customWidth="1"/>
    <col min="17" max="17" width="4.1640625" bestFit="1" customWidth="1"/>
    <col min="18" max="18" width="11.6640625" bestFit="1" customWidth="1"/>
    <col min="19" max="19" width="4.1640625" bestFit="1" customWidth="1"/>
    <col min="20" max="20" width="19.83203125" bestFit="1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22</v>
      </c>
      <c r="K2" t="s">
        <v>29</v>
      </c>
      <c r="L2" t="s">
        <v>30</v>
      </c>
      <c r="M2" t="s">
        <v>31</v>
      </c>
      <c r="N2" t="s">
        <v>32</v>
      </c>
      <c r="O2" t="s">
        <v>31</v>
      </c>
      <c r="P2" t="s">
        <v>33</v>
      </c>
      <c r="Q2" t="s">
        <v>31</v>
      </c>
      <c r="R2" t="s">
        <v>32</v>
      </c>
      <c r="S2" t="s">
        <v>31</v>
      </c>
      <c r="T2" t="s">
        <v>34</v>
      </c>
    </row>
    <row r="4" spans="1:20" x14ac:dyDescent="0.2">
      <c r="A4" t="s">
        <v>35</v>
      </c>
      <c r="B4" t="s">
        <v>36</v>
      </c>
      <c r="C4" t="s">
        <v>22</v>
      </c>
      <c r="D4" t="s">
        <v>37</v>
      </c>
      <c r="E4" t="s">
        <v>38</v>
      </c>
      <c r="F4" t="s">
        <v>39</v>
      </c>
      <c r="G4" t="s">
        <v>22</v>
      </c>
      <c r="H4" t="s">
        <v>40</v>
      </c>
      <c r="I4" t="s">
        <v>41</v>
      </c>
      <c r="J4" t="s">
        <v>22</v>
      </c>
      <c r="K4" t="s">
        <v>42</v>
      </c>
      <c r="L4" t="s">
        <v>43</v>
      </c>
      <c r="M4" t="s">
        <v>31</v>
      </c>
      <c r="N4" t="s">
        <v>31</v>
      </c>
      <c r="O4" t="s">
        <v>31</v>
      </c>
      <c r="P4" t="s">
        <v>44</v>
      </c>
      <c r="Q4" t="s">
        <v>31</v>
      </c>
      <c r="R4" t="s">
        <v>31</v>
      </c>
      <c r="S4" t="s">
        <v>31</v>
      </c>
      <c r="T4" t="s">
        <v>45</v>
      </c>
    </row>
    <row r="5" spans="1:20" x14ac:dyDescent="0.2">
      <c r="A5" t="s">
        <v>46</v>
      </c>
      <c r="B5" t="s">
        <v>21</v>
      </c>
      <c r="C5" t="s">
        <v>22</v>
      </c>
      <c r="D5" t="s">
        <v>39</v>
      </c>
      <c r="E5" t="s">
        <v>47</v>
      </c>
      <c r="F5" t="s">
        <v>25</v>
      </c>
      <c r="G5" t="s">
        <v>48</v>
      </c>
      <c r="H5" t="s">
        <v>36</v>
      </c>
      <c r="I5" t="s">
        <v>49</v>
      </c>
      <c r="J5" t="s">
        <v>22</v>
      </c>
      <c r="K5" t="s">
        <v>50</v>
      </c>
      <c r="L5" t="s">
        <v>51</v>
      </c>
      <c r="M5" t="s">
        <v>31</v>
      </c>
      <c r="N5" t="s">
        <v>52</v>
      </c>
      <c r="O5" t="s">
        <v>31</v>
      </c>
      <c r="P5" t="s">
        <v>53</v>
      </c>
      <c r="Q5" t="s">
        <v>31</v>
      </c>
      <c r="R5" t="s">
        <v>52</v>
      </c>
      <c r="S5" t="s">
        <v>31</v>
      </c>
      <c r="T5" t="s">
        <v>54</v>
      </c>
    </row>
    <row r="6" spans="1:20" x14ac:dyDescent="0.2">
      <c r="A6" t="s">
        <v>55</v>
      </c>
      <c r="B6" t="s">
        <v>36</v>
      </c>
      <c r="C6" t="s">
        <v>22</v>
      </c>
      <c r="D6" t="s">
        <v>42</v>
      </c>
      <c r="E6" t="s">
        <v>56</v>
      </c>
      <c r="F6" t="s">
        <v>36</v>
      </c>
      <c r="G6" t="s">
        <v>22</v>
      </c>
      <c r="H6" t="s">
        <v>57</v>
      </c>
      <c r="I6" t="s">
        <v>41</v>
      </c>
      <c r="J6" t="s">
        <v>22</v>
      </c>
      <c r="K6" t="s">
        <v>41</v>
      </c>
      <c r="L6" t="s">
        <v>58</v>
      </c>
      <c r="M6" t="s">
        <v>31</v>
      </c>
      <c r="N6" t="s">
        <v>31</v>
      </c>
      <c r="O6" t="s">
        <v>31</v>
      </c>
      <c r="P6" t="s">
        <v>59</v>
      </c>
      <c r="Q6" t="s">
        <v>31</v>
      </c>
      <c r="R6" t="s">
        <v>31</v>
      </c>
      <c r="S6" t="s">
        <v>31</v>
      </c>
      <c r="T6" t="s">
        <v>58</v>
      </c>
    </row>
    <row r="7" spans="1:20" x14ac:dyDescent="0.2">
      <c r="A7" t="s">
        <v>60</v>
      </c>
      <c r="B7" t="s">
        <v>21</v>
      </c>
      <c r="C7" t="s">
        <v>22</v>
      </c>
      <c r="D7" t="s">
        <v>39</v>
      </c>
      <c r="E7" t="s">
        <v>47</v>
      </c>
      <c r="F7" t="s">
        <v>61</v>
      </c>
      <c r="G7" t="s">
        <v>48</v>
      </c>
      <c r="H7" t="s">
        <v>40</v>
      </c>
      <c r="I7" t="s">
        <v>23</v>
      </c>
      <c r="J7" t="s">
        <v>22</v>
      </c>
      <c r="K7" t="s">
        <v>22</v>
      </c>
      <c r="L7" t="s">
        <v>62</v>
      </c>
      <c r="M7" t="s">
        <v>31</v>
      </c>
      <c r="N7" t="s">
        <v>31</v>
      </c>
      <c r="O7" t="s">
        <v>31</v>
      </c>
      <c r="P7" t="s">
        <v>63</v>
      </c>
      <c r="Q7" t="s">
        <v>31</v>
      </c>
      <c r="R7" t="s">
        <v>31</v>
      </c>
      <c r="S7" t="s">
        <v>31</v>
      </c>
      <c r="T7" t="s">
        <v>64</v>
      </c>
    </row>
    <row r="8" spans="1:20" x14ac:dyDescent="0.2">
      <c r="A8" t="s">
        <v>65</v>
      </c>
      <c r="B8" t="s">
        <v>37</v>
      </c>
      <c r="C8" t="s">
        <v>22</v>
      </c>
      <c r="D8" t="s">
        <v>23</v>
      </c>
      <c r="E8" t="s">
        <v>24</v>
      </c>
      <c r="F8" t="s">
        <v>39</v>
      </c>
      <c r="G8" t="s">
        <v>22</v>
      </c>
      <c r="H8" t="s">
        <v>66</v>
      </c>
      <c r="I8" t="s">
        <v>40</v>
      </c>
      <c r="J8" t="s">
        <v>22</v>
      </c>
      <c r="K8" t="s">
        <v>42</v>
      </c>
      <c r="L8" t="s">
        <v>67</v>
      </c>
      <c r="M8" t="s">
        <v>31</v>
      </c>
      <c r="N8" t="s">
        <v>31</v>
      </c>
      <c r="O8" t="s">
        <v>31</v>
      </c>
      <c r="P8" t="s">
        <v>68</v>
      </c>
      <c r="Q8" t="s">
        <v>31</v>
      </c>
      <c r="R8" t="s">
        <v>31</v>
      </c>
      <c r="S8" t="s">
        <v>31</v>
      </c>
      <c r="T8" t="s">
        <v>69</v>
      </c>
    </row>
    <row r="10" spans="1:20" x14ac:dyDescent="0.2">
      <c r="A10" t="s">
        <v>71</v>
      </c>
      <c r="B10" t="s">
        <v>72</v>
      </c>
      <c r="C10" t="s">
        <v>73</v>
      </c>
      <c r="D10" t="s">
        <v>74</v>
      </c>
      <c r="E10" t="s">
        <v>78</v>
      </c>
      <c r="F10" t="s">
        <v>8</v>
      </c>
      <c r="G10" t="s">
        <v>9</v>
      </c>
      <c r="H10" t="s">
        <v>10</v>
      </c>
      <c r="I10" t="s">
        <v>79</v>
      </c>
      <c r="J10" t="s">
        <v>80</v>
      </c>
      <c r="K10" t="s">
        <v>81</v>
      </c>
      <c r="L10" t="s">
        <v>82</v>
      </c>
    </row>
    <row r="11" spans="1:20" x14ac:dyDescent="0.2">
      <c r="A11" t="s">
        <v>70</v>
      </c>
      <c r="B11">
        <v>2</v>
      </c>
      <c r="C11">
        <v>0</v>
      </c>
      <c r="D11">
        <v>0.25</v>
      </c>
      <c r="E11" t="str">
        <f>H8</f>
        <v>4.5</v>
      </c>
      <c r="F11" t="str">
        <f>I8</f>
        <v>1.5</v>
      </c>
      <c r="G11" t="str">
        <f>J8</f>
        <v>0.0</v>
      </c>
      <c r="H11" t="str">
        <f>K8</f>
        <v>0.0625</v>
      </c>
      <c r="I11">
        <f>E11*(F11+B11)</f>
        <v>15.75</v>
      </c>
      <c r="J11">
        <f>E11*(C11+G11)</f>
        <v>0</v>
      </c>
      <c r="K11">
        <f>E11*(D11+H11)</f>
        <v>1.40625</v>
      </c>
    </row>
    <row r="12" spans="1:20" x14ac:dyDescent="0.2">
      <c r="A12" t="s">
        <v>75</v>
      </c>
      <c r="B12">
        <v>10</v>
      </c>
      <c r="C12">
        <v>0</v>
      </c>
      <c r="D12">
        <f>-3/8</f>
        <v>-0.375</v>
      </c>
      <c r="E12" t="str">
        <f>H4</f>
        <v>1.5</v>
      </c>
      <c r="F12" t="str">
        <f>I4</f>
        <v>1.0</v>
      </c>
      <c r="G12" t="str">
        <f>J4</f>
        <v>0.0</v>
      </c>
      <c r="H12" t="str">
        <f>K4</f>
        <v>0.0625</v>
      </c>
      <c r="I12">
        <f t="shared" ref="I12:I14" si="0">E12*(F12+B12)</f>
        <v>16.5</v>
      </c>
      <c r="J12">
        <f t="shared" ref="J12:J14" si="1">E12*(C12+G12)</f>
        <v>0</v>
      </c>
      <c r="K12">
        <f t="shared" ref="K12:K14" si="2">E12*(D12+H12)</f>
        <v>-0.46875</v>
      </c>
    </row>
    <row r="13" spans="1:20" x14ac:dyDescent="0.2">
      <c r="A13" t="s">
        <v>76</v>
      </c>
      <c r="B13">
        <v>10</v>
      </c>
      <c r="C13">
        <v>0</v>
      </c>
      <c r="D13">
        <v>0.25</v>
      </c>
      <c r="E13" t="str">
        <f>H6</f>
        <v>0.5</v>
      </c>
      <c r="F13" t="str">
        <f>I6</f>
        <v>1.0</v>
      </c>
      <c r="G13" t="str">
        <f>J6</f>
        <v>0.0</v>
      </c>
      <c r="H13" t="str">
        <f>K6</f>
        <v>1.0</v>
      </c>
      <c r="I13">
        <f t="shared" si="0"/>
        <v>5.5</v>
      </c>
      <c r="J13">
        <f t="shared" si="1"/>
        <v>0</v>
      </c>
      <c r="K13">
        <f t="shared" si="2"/>
        <v>0.625</v>
      </c>
    </row>
    <row r="14" spans="1:20" x14ac:dyDescent="0.2">
      <c r="A14" t="s">
        <v>77</v>
      </c>
      <c r="B14">
        <v>0</v>
      </c>
      <c r="C14">
        <v>0</v>
      </c>
      <c r="D14">
        <v>0</v>
      </c>
      <c r="E14" t="str">
        <f>H7</f>
        <v>1.5</v>
      </c>
      <c r="F14" t="str">
        <f>I7</f>
        <v>6.0</v>
      </c>
      <c r="G14" t="str">
        <f>J7</f>
        <v>0.0</v>
      </c>
      <c r="H14" t="str">
        <f>K7</f>
        <v>0.0</v>
      </c>
      <c r="I14">
        <f t="shared" si="0"/>
        <v>9</v>
      </c>
      <c r="J14">
        <f t="shared" si="1"/>
        <v>0</v>
      </c>
      <c r="K14">
        <f t="shared" si="2"/>
        <v>0</v>
      </c>
    </row>
    <row r="16" spans="1:20" x14ac:dyDescent="0.2">
      <c r="E16">
        <f>E11+E12+E13+E14</f>
        <v>8</v>
      </c>
      <c r="I16">
        <f t="shared" ref="I16:K16" si="3">I11+I12+I13+I14</f>
        <v>46.75</v>
      </c>
      <c r="J16">
        <f t="shared" si="3"/>
        <v>0</v>
      </c>
      <c r="K16">
        <f t="shared" si="3"/>
        <v>1.5625</v>
      </c>
    </row>
    <row r="18" spans="9:11" x14ac:dyDescent="0.2">
      <c r="I18">
        <f>I16/E16</f>
        <v>5.84375</v>
      </c>
      <c r="J18">
        <f>J16/E16</f>
        <v>0</v>
      </c>
      <c r="K18">
        <f>K16/E16</f>
        <v>0.1953125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Roie Black</cp:lastModifiedBy>
  <dcterms:created xsi:type="dcterms:W3CDTF">2021-06-02T00:19:18Z</dcterms:created>
  <dcterms:modified xsi:type="dcterms:W3CDTF">2021-06-02T02:13:53Z</dcterms:modified>
</cp:coreProperties>
</file>