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rblack/_dev/math-magik-lpp/scad/"/>
    </mc:Choice>
  </mc:AlternateContent>
  <xr:revisionPtr revIDLastSave="0" documentId="13_ncr:1_{FC4529D4-F664-D84D-831C-909AF031877F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4" i="1"/>
  <c r="J3" i="1"/>
  <c r="J2" i="1"/>
  <c r="I42" i="1"/>
  <c r="H42" i="1"/>
  <c r="J42" i="1" l="1"/>
</calcChain>
</file>

<file path=xl/sharedStrings.xml><?xml version="1.0" encoding="utf-8"?>
<sst xmlns="http://schemas.openxmlformats.org/spreadsheetml/2006/main" count="742" uniqueCount="381">
  <si>
    <t>part</t>
  </si>
  <si>
    <t>maxx</t>
  </si>
  <si>
    <t>minx</t>
  </si>
  <si>
    <t>maxy</t>
  </si>
  <si>
    <t>miny</t>
  </si>
  <si>
    <t>maxz</t>
  </si>
  <si>
    <t>minz</t>
  </si>
  <si>
    <t>volume</t>
  </si>
  <si>
    <t>cgx</t>
  </si>
  <si>
    <t>cgy</t>
  </si>
  <si>
    <t>cgz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</si>
  <si>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</si>
  <si>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</si>
  <si>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</si>
  <si>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</si>
  <si>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</si>
  <si>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</si>
  <si>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</si>
  <si>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</si>
  <si>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</si>
  <si>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/prop/blade/blade.json</t>
  </si>
  <si>
    <t>0.73941</t>
  </si>
  <si>
    <t>-0.264254</t>
  </si>
  <si>
    <t>2.36252</t>
  </si>
  <si>
    <t>-0.545084</t>
  </si>
  <si>
    <t>5.48296</t>
  </si>
  <si>
    <t>0.482963</t>
  </si>
  <si>
    <t>0.1916580415741104</t>
  </si>
  <si>
    <t>0.1613311736428545</t>
  </si>
  <si>
    <t>0.7361832762661582</t>
  </si>
  <si>
    <t>2.856741644364287</t>
  </si>
  <si>
    <t>0.4271499239376415</t>
  </si>
  <si>
    <t>-0.0018663818364773321</t>
  </si>
  <si>
    <t>-0.03743585790564283</t>
  </si>
  <si>
    <t>0.32578710569455027</t>
  </si>
  <si>
    <t>0.014849514666591679</t>
  </si>
  <si>
    <t>0.11621595635377013</t>
  </si>
  <si>
    <t>/prop/spar/spar.json</t>
  </si>
  <si>
    <t>0.03125</t>
  </si>
  <si>
    <t>-0.0310993</t>
  </si>
  <si>
    <t>-0.03125</t>
  </si>
  <si>
    <t>2.0</t>
  </si>
  <si>
    <t>-2.0</t>
  </si>
  <si>
    <t>0.007146790682327264</t>
  </si>
  <si>
    <t>3.405177202119859e-11</t>
  </si>
  <si>
    <t>0.0</t>
  </si>
  <si>
    <t>0.006535317047631165</t>
  </si>
  <si>
    <t>-0.0</t>
  </si>
  <si>
    <t>0.006535317047615858</t>
  </si>
  <si>
    <t>7.579122514774402e-14</t>
  </si>
  <si>
    <t>2.314314039001536e-06</t>
  </si>
  <si>
    <t>/prop/wire_shaft/wire_shaft.json</t>
  </si>
  <si>
    <t>0.76</t>
  </si>
  <si>
    <t>-0.0299994</t>
  </si>
  <si>
    <t>0.00999928</t>
  </si>
  <si>
    <t>-0.00999928</t>
  </si>
  <si>
    <t>0.0699997</t>
  </si>
  <si>
    <t>-0.0299997</t>
  </si>
  <si>
    <t>0.0002985905719777665</t>
  </si>
  <si>
    <t>0.3848200825308408</t>
  </si>
  <si>
    <t>-6.838256551311527e-12</t>
  </si>
  <si>
    <t>0.008460954210260486</t>
  </si>
  <si>
    <t>1.2166719952331488e-07</t>
  </si>
  <si>
    <t>6.511682154945028e-16</t>
  </si>
  <si>
    <t>-2.564264212699706e-07</t>
  </si>
  <si>
    <t>1.9565825503693112e-05</t>
  </si>
  <si>
    <t>5.20515281632478e-18</t>
  </si>
  <si>
    <t>1.945907649056096e-05</t>
  </si>
  <si>
    <t>/stab/center/rib/rib.json</t>
  </si>
  <si>
    <t>3.875</t>
  </si>
  <si>
    <t>0.139999</t>
  </si>
  <si>
    <t>0.015135882703665024</t>
  </si>
  <si>
    <t>1.937499725775448</t>
  </si>
  <si>
    <t>6.008864627054105e-11</t>
  </si>
  <si>
    <t>0.08230750678009119</t>
  </si>
  <si>
    <t>1.7938116712388902e-05</t>
  </si>
  <si>
    <t>1.1463422554190505e-11</t>
  </si>
  <si>
    <t>4.754380176878736e-09</t>
  </si>
  <si>
    <t>0.018950491410100523</t>
  </si>
  <si>
    <t>6.6461386996626766e-15</t>
  </si>
  <si>
    <t>0.018942407384045894</t>
  </si>
  <si>
    <t>/stab/center/spar/spar.json</t>
  </si>
  <si>
    <t>0.0625</t>
  </si>
  <si>
    <t>3.0</t>
  </si>
  <si>
    <t>-3.0</t>
  </si>
  <si>
    <t>0.0234375</t>
  </si>
  <si>
    <t>0.07032012939453125</t>
  </si>
  <si>
    <t>1.52587890625e-05</t>
  </si>
  <si>
    <t>/stab/center/covering/covering.json</t>
  </si>
  <si>
    <t>4.0</t>
  </si>
  <si>
    <t>6.0</t>
  </si>
  <si>
    <t>0.08</t>
  </si>
  <si>
    <t>-0.001</t>
  </si>
  <si>
    <t>-0.02399996171394984</t>
  </si>
  <si>
    <t>1.9999987970397555</t>
  </si>
  <si>
    <t>3.000001785037782</t>
  </si>
  <si>
    <t>0.053499998562591855</t>
  </si>
  <si>
    <t>-0.07201293442005582</t>
  </si>
  <si>
    <t>-1.033767542402142e-07</t>
  </si>
  <si>
    <t>1.6783548023591166e-09</t>
  </si>
  <si>
    <t>-0.03201333069164421</t>
  </si>
  <si>
    <t>-2.4045196051272755e-09</t>
  </si>
  <si>
    <t>-0.10399998923131637</t>
  </si>
  <si>
    <t>/stab/left_tip/tip_rib/tip_rib.json</t>
  </si>
  <si>
    <t>1.21875</t>
  </si>
  <si>
    <t>-1.21875</t>
  </si>
  <si>
    <t>0.00238037109375</t>
  </si>
  <si>
    <t>0.015625</t>
  </si>
  <si>
    <t>0.0011787563562393188</t>
  </si>
  <si>
    <t>3.8743019104003906e-07</t>
  </si>
  <si>
    <t>/stab/left_tip/tip_arc/tip_arc.json</t>
  </si>
  <si>
    <t>-1.5</t>
  </si>
  <si>
    <t>0.0022756519586740374</t>
  </si>
  <si>
    <t>-0.944699455813222</t>
  </si>
  <si>
    <t>-0.9446993291199378</t>
  </si>
  <si>
    <t>0.015625003380485895</t>
  </si>
  <si>
    <t>0.00047490408786235753</t>
  </si>
  <si>
    <t>0.0004357838105201997</t>
  </si>
  <si>
    <t>-1.820553948615961e-11</t>
  </si>
  <si>
    <t>0.00047490358335253646</t>
  </si>
  <si>
    <t>-1.0561741802320168e-11</t>
  </si>
  <si>
    <t>0.0009494372853091262</t>
  </si>
  <si>
    <t>/stab/left_tip/leading_edge/leading_edge.json</t>
  </si>
  <si>
    <t>1.5</t>
  </si>
  <si>
    <t>0.003417949890717864</t>
  </si>
  <si>
    <t>0.589283800033465</t>
  </si>
  <si>
    <t>0.02511156972502398</t>
  </si>
  <si>
    <t>1.6020765546502627e-06</t>
  </si>
  <si>
    <t>5.946850777336656e-06</t>
  </si>
  <si>
    <t>5.9468456841663315e-06</t>
  </si>
  <si>
    <t>0.0005716929465652662</t>
  </si>
  <si>
    <t>-6.19468515160146e-08</t>
  </si>
  <si>
    <t>/stab/left_tip/trailing_edge/trailing_edge.json</t>
  </si>
  <si>
    <t>0.006835874946167071</t>
  </si>
  <si>
    <t>1.1785651152869965</t>
  </si>
  <si>
    <t>0.025111543166112808</t>
  </si>
  <si>
    <t>3.204140094208915e-06</t>
  </si>
  <si>
    <t>2.3787419717140513e-05</t>
  </si>
  <si>
    <t>0.004568711163479811</t>
  </si>
  <si>
    <t>-1.238946230262888e-07</t>
  </si>
  <si>
    <t>/stab/left_tip/covering/covering.json</t>
  </si>
  <si>
    <t>0.14</t>
  </si>
  <si>
    <t>0.029</t>
  </si>
  <si>
    <t>0.011485955106763868</t>
  </si>
  <si>
    <t>2.074980464670038</t>
  </si>
  <si>
    <t>-1.449681575559588</t>
  </si>
  <si>
    <t>0.07287121955704026</t>
  </si>
  <si>
    <t>0.008275533190013697</t>
  </si>
  <si>
    <t>0.000983732784741731</t>
  </si>
  <si>
    <t>7.5634081766944115e-06</t>
  </si>
  <si>
    <t>0.01446097934761046</t>
  </si>
  <si>
    <t>-0.00023375178370925865</t>
  </si>
  <si>
    <t>0.02271805031545153</t>
  </si>
  <si>
    <t>/stab/stab_mount/stab_mount.json</t>
  </si>
  <si>
    <t>0.046875</t>
  </si>
  <si>
    <t>-0.046875</t>
  </si>
  <si>
    <t>0.125</t>
  </si>
  <si>
    <t>0.00047905086208643866</t>
  </si>
  <si>
    <t>0.06250000027764216</t>
  </si>
  <si>
    <t>1.0036097861367778e-06</t>
  </si>
  <si>
    <t>2.294460917558657e-16</t>
  </si>
  <si>
    <t>1.0036097841002416e-06</t>
  </si>
  <si>
    <t>7.596913277959718e-07</t>
  </si>
  <si>
    <t>/stab/right_tip/right_tip.json</t>
  </si>
  <si>
    <t>0.026186207682422413</t>
  </si>
  <si>
    <t>2.227867197749402</t>
  </si>
  <si>
    <t>1.487639115031184</t>
  </si>
  <si>
    <t>0.04427292052737961</t>
  </si>
  <si>
    <t>0.024430940919104624</t>
  </si>
  <si>
    <t>-0.0026262520579720117</t>
  </si>
  <si>
    <t>6.557684301431105e-05</t>
  </si>
  <si>
    <t>0.05998800184872019</t>
  </si>
  <si>
    <t>0.0003378526996521355</t>
  </si>
  <si>
    <t>0.08436103846088203</t>
  </si>
  <si>
    <t>/fuselage/rear_hook/rear_hook.json</t>
  </si>
  <si>
    <t>0.0124998</t>
  </si>
  <si>
    <t>-0.168909</t>
  </si>
  <si>
    <t>-0.0124998</t>
  </si>
  <si>
    <t>0.2125</t>
  </si>
  <si>
    <t>-0.357305</t>
  </si>
  <si>
    <t>0.0003997694756559733</t>
  </si>
  <si>
    <t>-0.06397382419017311</t>
  </si>
  <si>
    <t>-8.182632878083627e-10</t>
  </si>
  <si>
    <t>-0.04117994479177939</t>
  </si>
  <si>
    <t>1.301927348716779e-05</t>
  </si>
  <si>
    <t>2.1332699630350315e-14</t>
  </si>
  <si>
    <t>-1.2156506447470225e-06</t>
  </si>
  <si>
    <t>1.418261353546844e-05</t>
  </si>
  <si>
    <t>-8.250015219383686e-14</t>
  </si>
  <si>
    <t>1.1945485231487565e-06</t>
  </si>
  <si>
    <t>/fuselage/thrust_bearing/thrust_bearing.json</t>
  </si>
  <si>
    <t>0.5</t>
  </si>
  <si>
    <t>0.1875</t>
  </si>
  <si>
    <t>0.0014709161440666918</t>
  </si>
  <si>
    <t>0.26805454232844134</t>
  </si>
  <si>
    <t>2.4153067414014458e-11</t>
  </si>
  <si>
    <t>0.11676951989827339</t>
  </si>
  <si>
    <t>5.594624390222805e-06</t>
  </si>
  <si>
    <t>-3.935667858853574e-13</t>
  </si>
  <si>
    <t>-2.6139203204221084e-06</t>
  </si>
  <si>
    <t>5.100702429834439e-05</t>
  </si>
  <si>
    <t>-2.1279741264519196e-15</t>
  </si>
  <si>
    <t>4.637196674377853e-05</t>
  </si>
  <si>
    <t>/fuselage/fin/rib1/fin_rib1.json</t>
  </si>
  <si>
    <t>0.00390625</t>
  </si>
  <si>
    <t>0.005208651224772135</t>
  </si>
  <si>
    <t>6.357828776041665e-07</t>
  </si>
  <si>
    <t>/fuselage/fin/rib2/fin_rib2.json</t>
  </si>
  <si>
    <t>1.26562</t>
  </si>
  <si>
    <t>-1.26562</t>
  </si>
  <si>
    <t>0.0024719140492379665</t>
  </si>
  <si>
    <t>0.0013200335196946373</t>
  </si>
  <si>
    <t>-2.273736756549903e-14</t>
  </si>
  <si>
    <t>4.023298212511387e-07</t>
  </si>
  <si>
    <t>/fuselage/fin/leading_edge/leading_edge.json</t>
  </si>
  <si>
    <t>0.234375</t>
  </si>
  <si>
    <t>-0.234375</t>
  </si>
  <si>
    <t>0.000457763671875</t>
  </si>
  <si>
    <t>8.419156074523926e-06</t>
  </si>
  <si>
    <t>7.450580596923828e-08</t>
  </si>
  <si>
    <t>/fuselage/fin/arc/fin_arc.json</t>
  </si>
  <si>
    <t>/fuselage/fin/trailing_edge/trailing_edge.json</t>
  </si>
  <si>
    <t>0.96875</t>
  </si>
  <si>
    <t>-0.96875</t>
  </si>
  <si>
    <t>0.00189208984375</t>
  </si>
  <si>
    <t>0.0005920479695002239</t>
  </si>
  <si>
    <t>3.079573313395183e-07</t>
  </si>
  <si>
    <t>/fuselage/fin/covering/fin_covering.json</t>
  </si>
  <si>
    <t>0.0074859802128533675</t>
  </si>
  <si>
    <t>2.115042913120497</t>
  </si>
  <si>
    <t>-0.9571204324869667</t>
  </si>
  <si>
    <t>0.07333639529666336</t>
  </si>
  <si>
    <t>0.0024038875079292893</t>
  </si>
  <si>
    <t>0.0005467784956704885</t>
  </si>
  <si>
    <t>1.1629079419978169e-05</t>
  </si>
  <si>
    <t>0.0090900043979101</t>
  </si>
  <si>
    <t>-0.00010105039206088337</t>
  </si>
  <si>
    <t>0.011481835865255897</t>
  </si>
  <si>
    <t>/fuselage/tail_boom/tail_boom.json</t>
  </si>
  <si>
    <t>8.7963</t>
  </si>
  <si>
    <t>0.10308122510711352</t>
  </si>
  <si>
    <t>3.66511628377629</t>
  </si>
  <si>
    <t>0.11979181680817176</t>
  </si>
  <si>
    <t>0.00027403314812582554</t>
  </si>
  <si>
    <t>-0.004329050315341788</t>
  </si>
  <si>
    <t>0.6094673668436523</t>
  </si>
  <si>
    <t>0.6093443315973275</t>
  </si>
  <si>
    <t>/fuselage/wing_post/wing_post.json</t>
  </si>
  <si>
    <t>3.125</t>
  </si>
  <si>
    <t>0.012101976943508674</t>
  </si>
  <si>
    <t>1.5494788824512655</t>
  </si>
  <si>
    <t>0.009699454590085636</t>
  </si>
  <si>
    <t>-1.940255363782247e-12</t>
  </si>
  <si>
    <t>0.009699454590085442</t>
  </si>
  <si>
    <t>7.816386190117148e-06</t>
  </si>
  <si>
    <t>/fuselage/stab_post/stab_post.json</t>
  </si>
  <si>
    <t>0.625</t>
  </si>
  <si>
    <t>0.0023363519435086744</t>
  </si>
  <si>
    <t>0.30125872629670536</t>
  </si>
  <si>
    <t>7.320421863274418e-05</t>
  </si>
  <si>
    <t>3.410605131648481e-14</t>
  </si>
  <si>
    <t>7.320421863254479e-05</t>
  </si>
  <si>
    <t>1.4585574140754797e-06</t>
  </si>
  <si>
    <t>/fuselage/motor_stick/motor_stick.json</t>
  </si>
  <si>
    <t>10.0</t>
  </si>
  <si>
    <t>0.25</t>
  </si>
  <si>
    <t>-0.1875</t>
  </si>
  <si>
    <t>0.29567193779318285</t>
  </si>
  <si>
    <t>5.022081492596341</t>
  </si>
  <si>
    <t>0.11521308527723785</t>
  </si>
  <si>
    <t>0.062499999909769885</t>
  </si>
  <si>
    <t>0.001925679566192223</t>
  </si>
  <si>
    <t>0.0060629280059949775</t>
  </si>
  <si>
    <t>-1.2538693694441605e-10</t>
  </si>
  <si>
    <t>2.3332222971029486</t>
  </si>
  <si>
    <t>8.37113364737796e-13</t>
  </si>
  <si>
    <t>2.3343779976518997</t>
  </si>
  <si>
    <t>/rubber_motor/rubber_motor.json</t>
  </si>
  <si>
    <t>-0.125</t>
  </si>
  <si>
    <t>0.49055015977258637</t>
  </si>
  <si>
    <t>5.000000005290166</t>
  </si>
  <si>
    <t>0.003829896283566647</t>
  </si>
  <si>
    <t>-3.0267983675003053e-10</t>
  </si>
  <si>
    <t>4.089833038697531</t>
  </si>
  <si>
    <t>4.089833038716371</t>
  </si>
  <si>
    <t>/wing/center/rib/rib.json</t>
  </si>
  <si>
    <t>4.875</t>
  </si>
  <si>
    <t>0.257492</t>
  </si>
  <si>
    <t>0.019042923361363744</t>
  </si>
  <si>
    <t>2.4374980444964085</t>
  </si>
  <si>
    <t>1.9900102444753076e-12</t>
  </si>
  <si>
    <t>0.1610191775254864</t>
  </si>
  <si>
    <t>7.663316158165799e-05</t>
  </si>
  <si>
    <t>1.7797200676056807e-11</t>
  </si>
  <si>
    <t>1.5855683961965572e-08</t>
  </si>
  <si>
    <t>0.037784155513381185</t>
  </si>
  <si>
    <t>-1.757970199861163e-13</t>
  </si>
  <si>
    <t>0.03771992008821945</t>
  </si>
  <si>
    <t>/wing/center/spar/spar.json</t>
  </si>
  <si>
    <t>-6.0</t>
  </si>
  <si>
    <t>0.5625152587890625</t>
  </si>
  <si>
    <t>3.0517578125e-05</t>
  </si>
  <si>
    <t>/wing/center/covering/covering.json</t>
  </si>
  <si>
    <t>5.0</t>
  </si>
  <si>
    <t>12.0</t>
  </si>
  <si>
    <t>0.2</t>
  </si>
  <si>
    <t>-0.06000021596749624</t>
  </si>
  <si>
    <t>2.5000016349826346</t>
  </si>
  <si>
    <t>5.9999874685824635</t>
  </si>
  <si>
    <t>0.1324995883827737</t>
  </si>
  <si>
    <t>-0.720218659346437</t>
  </si>
  <si>
    <t>2.0967808739280613e-06</t>
  </si>
  <si>
    <t>-5.40267582789522e-08</t>
  </si>
  <si>
    <t>-0.12521326185709158</t>
  </si>
  <si>
    <t>1.6775882586556046e-07</t>
  </si>
  <si>
    <t>-0.8450057829323945</t>
  </si>
  <si>
    <t>/wing/left_tip/tip_rib/tip_rib.json</t>
  </si>
  <si>
    <t>1.46875</t>
  </si>
  <si>
    <t>-1.46875</t>
  </si>
  <si>
    <t>0.00286865234375</t>
  </si>
  <si>
    <t>0.0020630111296971636</t>
  </si>
  <si>
    <t>4.669030507405598e-07</t>
  </si>
  <si>
    <t>/wing/left_tip/tip_arc/tip_arc.json</t>
  </si>
  <si>
    <t>0.003042010058682839</t>
  </si>
  <si>
    <t>-1.2628963812405063</t>
  </si>
  <si>
    <t>-1.2628968193432335</t>
  </si>
  <si>
    <t>0.01562499622851454</t>
  </si>
  <si>
    <t>0.0011342220980313233</t>
  </si>
  <si>
    <t>0.001041110315797256</t>
  </si>
  <si>
    <t>1.7892002122769663e-11</t>
  </si>
  <si>
    <t>0.0011342233686520865</t>
  </si>
  <si>
    <t>1.644244075881549e-11</t>
  </si>
  <si>
    <t>0.002267950347633</t>
  </si>
  <si>
    <t>/wing/left_tip/leading_edge/leading_edge.json</t>
  </si>
  <si>
    <t>1.47311</t>
  </si>
  <si>
    <t>0.0033566836888591447</t>
  </si>
  <si>
    <t>0.578720520021253</t>
  </si>
  <si>
    <t>0.025111580254258095</t>
  </si>
  <si>
    <t>1.573361047839064e-06</t>
  </si>
  <si>
    <t>5.735540207597566e-06</t>
  </si>
  <si>
    <t>5.735540450129492e-06</t>
  </si>
  <si>
    <t>0.0005415246319995062</t>
  </si>
  <si>
    <t>-6.083638866382373e-08</t>
  </si>
  <si>
    <t>/wing/left_tip/trailing_edge/trailing_edge.json</t>
  </si>
  <si>
    <t>3.47311</t>
  </si>
  <si>
    <t>0.007913885948558649</t>
  </si>
  <si>
    <t>1.3644257304654313</t>
  </si>
  <si>
    <t>0.025111517502208792</t>
  </si>
  <si>
    <t>3.7094279855761965e-06</t>
  </si>
  <si>
    <t>3.188176532674999e-05</t>
  </si>
  <si>
    <t>3.188173913330262e-05</t>
  </si>
  <si>
    <t>0.007088340084814897</t>
  </si>
  <si>
    <t>-1.4343410651784632e-07</t>
  </si>
  <si>
    <t>/wing/left_tip/covering/covering.json</t>
  </si>
  <si>
    <t>-3.47</t>
  </si>
  <si>
    <t>0.239</t>
  </si>
  <si>
    <t>0.016112420298441066</t>
  </si>
  <si>
    <t>2.6160183892649806</t>
  </si>
  <si>
    <t>-1.7009771953299897</t>
  </si>
  <si>
    <t>0.1049324492958335</t>
  </si>
  <si>
    <t>0.01492258070983888</t>
  </si>
  <si>
    <t>0.002288925839262157</t>
  </si>
  <si>
    <t>3.919011251502305e-05</t>
  </si>
  <si>
    <t>0.03155464454540391</t>
  </si>
  <si>
    <t>-0.0006267936022153454</t>
  </si>
  <si>
    <t>0.046390150464297786</t>
  </si>
  <si>
    <t>/wing/right_tip/right_tip.json</t>
  </si>
  <si>
    <t>0.24</t>
  </si>
  <si>
    <t>0.03309456847866373</t>
  </si>
  <si>
    <t>2.8182185365513344</t>
  </si>
  <si>
    <t>1.7488539663466836</t>
  </si>
  <si>
    <t>0.06222707485664877</t>
  </si>
  <si>
    <t>0.04045299669311905</t>
  </si>
  <si>
    <t>-0.004776892396273658</t>
  </si>
  <si>
    <t>0.0002551795752380624</t>
  </si>
  <si>
    <t>0.11171338662551383</t>
  </si>
  <si>
    <t>0.0008006508707301737</t>
  </si>
  <si>
    <t>0.15195785874115814</t>
  </si>
  <si>
    <t>/wing/Wing_mount/wing_mount.json</t>
  </si>
  <si>
    <t>density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</si>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</sst>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workbookViewId="0">
      <selection activeCell="E2" sqref="E2:E3"/>
    </sheetView>
  </sheetViews>
  <sheetFormatPr baseColWidth="10" defaultColWidth="8.83203125" defaultRowHeight="15" x14ac:dyDescent="0.2"/>
  <cols>
    <col min="1" max="1" width="37.1640625" bestFit="1" customWidth="1"/>
    <col min="2" max="2" width="9.6640625" bestFit="1" customWidth="1"/>
    <col min="3" max="3" width="10.1640625" bestFit="1" customWidth="1"/>
    <col min="4" max="4" width="10.6640625" bestFit="1" customWidth="1"/>
    <col min="5" max="5" width="11.1640625" bestFit="1" customWidth="1"/>
    <col min="6" max="6" width="9.6640625" bestFit="1" customWidth="1"/>
    <col min="7" max="7" width="10.1640625" bestFit="1" customWidth="1"/>
    <col min="8" max="8" width="23" style="1" bestFit="1" customWidth="1"/>
    <col min="9" max="10" width="23" customWidth="1"/>
    <col min="11" max="11" width="21.1640625" bestFit="1" customWidth="1"/>
    <col min="12" max="12" width="22.33203125" bestFit="1" customWidth="1"/>
    <col min="13" max="13" width="20.83203125" bestFit="1" customWidth="1"/>
    <col min="14" max="14" width="23" bestFit="1" customWidth="1"/>
    <col min="15" max="17" width="22.83203125" bestFit="1" customWidth="1"/>
    <col min="18" max="18" width="23" bestFit="1" customWidth="1"/>
    <col min="19" max="19" width="23.5" bestFit="1" customWidth="1"/>
    <col min="20" max="20" width="22.83203125" bestFit="1" customWidth="1"/>
    <col min="21" max="21" width="23.5" bestFit="1" customWidth="1"/>
    <col min="22" max="22" width="22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379</v>
      </c>
      <c r="J1" t="s">
        <v>380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20</v>
      </c>
      <c r="B2" t="s">
        <v>21</v>
      </c>
      <c r="C2" t="s">
        <v>22</v>
      </c>
      <c r="D2" t="s">
        <v>23</v>
      </c>
      <c r="E2" s="1" t="s">
        <v>24</v>
      </c>
      <c r="F2" t="s">
        <v>25</v>
      </c>
      <c r="G2" t="s">
        <v>26</v>
      </c>
      <c r="H2" s="1" t="s">
        <v>27</v>
      </c>
      <c r="I2">
        <v>4</v>
      </c>
      <c r="J2" s="3">
        <f>H2*I2/(12*12*12)*453.592</f>
        <v>0.20123739442982339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32</v>
      </c>
      <c r="R2" t="s">
        <v>34</v>
      </c>
      <c r="S2" t="s">
        <v>35</v>
      </c>
      <c r="T2" t="s">
        <v>33</v>
      </c>
      <c r="U2" t="s">
        <v>35</v>
      </c>
      <c r="V2" t="s">
        <v>36</v>
      </c>
    </row>
    <row r="3" spans="1:22" x14ac:dyDescent="0.2">
      <c r="A3" t="s">
        <v>37</v>
      </c>
      <c r="B3" t="s">
        <v>38</v>
      </c>
      <c r="C3" t="s">
        <v>39</v>
      </c>
      <c r="D3" t="s">
        <v>38</v>
      </c>
      <c r="E3" s="1" t="s">
        <v>40</v>
      </c>
      <c r="F3" t="s">
        <v>41</v>
      </c>
      <c r="G3" t="s">
        <v>42</v>
      </c>
      <c r="H3" s="2" t="s">
        <v>43</v>
      </c>
      <c r="I3">
        <v>5</v>
      </c>
      <c r="J3" s="3">
        <f t="shared" ref="J3:J40" si="0">H3*I3/(12*12*12)*453.592</f>
        <v>9.3799973355850313E-3</v>
      </c>
      <c r="K3" t="s">
        <v>44</v>
      </c>
      <c r="L3" t="s">
        <v>45</v>
      </c>
      <c r="M3" t="s">
        <v>45</v>
      </c>
      <c r="N3" t="s">
        <v>46</v>
      </c>
      <c r="O3" t="s">
        <v>47</v>
      </c>
      <c r="P3" t="s">
        <v>47</v>
      </c>
      <c r="Q3" t="s">
        <v>47</v>
      </c>
      <c r="R3" t="s">
        <v>48</v>
      </c>
      <c r="S3" t="s">
        <v>49</v>
      </c>
      <c r="T3" t="s">
        <v>47</v>
      </c>
      <c r="U3" t="s">
        <v>49</v>
      </c>
      <c r="V3" t="s">
        <v>50</v>
      </c>
    </row>
    <row r="4" spans="1:22" x14ac:dyDescent="0.2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s="2" t="s">
        <v>58</v>
      </c>
      <c r="I4">
        <v>4</v>
      </c>
      <c r="J4" s="3">
        <f t="shared" si="0"/>
        <v>3.1351457112161764E-4</v>
      </c>
      <c r="K4" t="s">
        <v>59</v>
      </c>
      <c r="L4" t="s">
        <v>60</v>
      </c>
      <c r="M4" t="s">
        <v>61</v>
      </c>
      <c r="N4" t="s">
        <v>62</v>
      </c>
      <c r="O4" t="s">
        <v>63</v>
      </c>
      <c r="P4" t="s">
        <v>64</v>
      </c>
      <c r="Q4" t="s">
        <v>63</v>
      </c>
      <c r="R4" t="s">
        <v>65</v>
      </c>
      <c r="S4" t="s">
        <v>66</v>
      </c>
      <c r="T4" t="s">
        <v>64</v>
      </c>
      <c r="U4" t="s">
        <v>66</v>
      </c>
      <c r="V4" t="s">
        <v>67</v>
      </c>
    </row>
    <row r="5" spans="1:22" x14ac:dyDescent="0.2">
      <c r="H5" s="2"/>
      <c r="J5" s="3"/>
    </row>
    <row r="6" spans="1:22" x14ac:dyDescent="0.2">
      <c r="A6" t="s">
        <v>68</v>
      </c>
      <c r="B6" t="s">
        <v>69</v>
      </c>
      <c r="C6" t="s">
        <v>45</v>
      </c>
      <c r="D6" t="s">
        <v>38</v>
      </c>
      <c r="E6" t="s">
        <v>40</v>
      </c>
      <c r="F6" t="s">
        <v>70</v>
      </c>
      <c r="G6" t="s">
        <v>45</v>
      </c>
      <c r="H6" s="2" t="s">
        <v>71</v>
      </c>
      <c r="J6" s="3">
        <f t="shared" si="0"/>
        <v>0</v>
      </c>
      <c r="K6" t="s">
        <v>72</v>
      </c>
      <c r="L6" t="s">
        <v>73</v>
      </c>
      <c r="M6" t="s">
        <v>74</v>
      </c>
      <c r="N6" t="s">
        <v>75</v>
      </c>
      <c r="O6" t="s">
        <v>76</v>
      </c>
      <c r="P6" t="s">
        <v>77</v>
      </c>
      <c r="Q6" t="s">
        <v>76</v>
      </c>
      <c r="R6" t="s">
        <v>78</v>
      </c>
      <c r="S6" t="s">
        <v>79</v>
      </c>
      <c r="T6" t="s">
        <v>77</v>
      </c>
      <c r="U6" t="s">
        <v>79</v>
      </c>
      <c r="V6" t="s">
        <v>80</v>
      </c>
    </row>
    <row r="7" spans="1:22" x14ac:dyDescent="0.2">
      <c r="A7" t="s">
        <v>81</v>
      </c>
      <c r="B7" t="s">
        <v>82</v>
      </c>
      <c r="C7" t="s">
        <v>45</v>
      </c>
      <c r="D7" t="s">
        <v>83</v>
      </c>
      <c r="E7" t="s">
        <v>84</v>
      </c>
      <c r="F7" t="s">
        <v>82</v>
      </c>
      <c r="G7" t="s">
        <v>45</v>
      </c>
      <c r="H7" s="2" t="s">
        <v>85</v>
      </c>
      <c r="I7">
        <v>4</v>
      </c>
      <c r="J7" s="3">
        <f t="shared" si="0"/>
        <v>2.4608940972222219E-2</v>
      </c>
      <c r="K7" t="s">
        <v>38</v>
      </c>
      <c r="L7" t="s">
        <v>45</v>
      </c>
      <c r="M7" t="s">
        <v>38</v>
      </c>
      <c r="N7" t="s">
        <v>86</v>
      </c>
      <c r="O7" t="s">
        <v>47</v>
      </c>
      <c r="P7" t="s">
        <v>47</v>
      </c>
      <c r="Q7" t="s">
        <v>47</v>
      </c>
      <c r="R7" t="s">
        <v>87</v>
      </c>
      <c r="S7" t="s">
        <v>47</v>
      </c>
      <c r="T7" t="s">
        <v>47</v>
      </c>
      <c r="U7" t="s">
        <v>47</v>
      </c>
      <c r="V7" t="s">
        <v>86</v>
      </c>
    </row>
    <row r="8" spans="1:22" x14ac:dyDescent="0.2">
      <c r="A8" t="s">
        <v>88</v>
      </c>
      <c r="B8" t="s">
        <v>89</v>
      </c>
      <c r="C8" t="s">
        <v>45</v>
      </c>
      <c r="D8" t="s">
        <v>90</v>
      </c>
      <c r="E8" t="s">
        <v>45</v>
      </c>
      <c r="F8" t="s">
        <v>91</v>
      </c>
      <c r="G8" t="s">
        <v>92</v>
      </c>
      <c r="H8" s="2" t="s">
        <v>93</v>
      </c>
      <c r="I8">
        <v>4</v>
      </c>
      <c r="J8" s="3">
        <f t="shared" si="0"/>
        <v>-2.5199515355911844E-2</v>
      </c>
      <c r="K8" t="s">
        <v>94</v>
      </c>
      <c r="L8" t="s">
        <v>95</v>
      </c>
      <c r="M8" t="s">
        <v>96</v>
      </c>
      <c r="N8" t="s">
        <v>97</v>
      </c>
      <c r="O8" t="s">
        <v>98</v>
      </c>
      <c r="P8" t="s">
        <v>99</v>
      </c>
      <c r="Q8" t="s">
        <v>98</v>
      </c>
      <c r="R8" t="s">
        <v>100</v>
      </c>
      <c r="S8" t="s">
        <v>101</v>
      </c>
      <c r="T8" t="s">
        <v>99</v>
      </c>
      <c r="U8" t="s">
        <v>101</v>
      </c>
      <c r="V8" t="s">
        <v>102</v>
      </c>
    </row>
    <row r="9" spans="1:22" x14ac:dyDescent="0.2">
      <c r="A9" t="s">
        <v>103</v>
      </c>
      <c r="B9" t="s">
        <v>38</v>
      </c>
      <c r="C9" t="s">
        <v>45</v>
      </c>
      <c r="D9" t="s">
        <v>104</v>
      </c>
      <c r="E9" t="s">
        <v>105</v>
      </c>
      <c r="F9" t="s">
        <v>38</v>
      </c>
      <c r="G9" t="s">
        <v>45</v>
      </c>
      <c r="H9" s="2" t="s">
        <v>106</v>
      </c>
      <c r="I9">
        <v>4</v>
      </c>
      <c r="J9" s="3">
        <f t="shared" si="0"/>
        <v>2.4993455674913192E-3</v>
      </c>
      <c r="K9" t="s">
        <v>107</v>
      </c>
      <c r="L9" t="s">
        <v>45</v>
      </c>
      <c r="M9" t="s">
        <v>107</v>
      </c>
      <c r="N9" t="s">
        <v>108</v>
      </c>
      <c r="O9" t="s">
        <v>47</v>
      </c>
      <c r="P9" t="s">
        <v>47</v>
      </c>
      <c r="Q9" t="s">
        <v>47</v>
      </c>
      <c r="R9" t="s">
        <v>109</v>
      </c>
      <c r="S9" t="s">
        <v>47</v>
      </c>
      <c r="T9" t="s">
        <v>47</v>
      </c>
      <c r="U9" t="s">
        <v>47</v>
      </c>
      <c r="V9" t="s">
        <v>108</v>
      </c>
    </row>
    <row r="10" spans="1:22" x14ac:dyDescent="0.2">
      <c r="A10" t="s">
        <v>110</v>
      </c>
      <c r="B10" t="s">
        <v>45</v>
      </c>
      <c r="C10" t="s">
        <v>111</v>
      </c>
      <c r="D10" t="s">
        <v>45</v>
      </c>
      <c r="E10" t="s">
        <v>111</v>
      </c>
      <c r="F10" t="s">
        <v>38</v>
      </c>
      <c r="G10" t="s">
        <v>45</v>
      </c>
      <c r="H10" s="2" t="s">
        <v>112</v>
      </c>
      <c r="I10">
        <v>4</v>
      </c>
      <c r="J10" s="3">
        <f t="shared" si="0"/>
        <v>2.389392414904793E-3</v>
      </c>
      <c r="K10" t="s">
        <v>113</v>
      </c>
      <c r="L10" t="s">
        <v>114</v>
      </c>
      <c r="M10" t="s">
        <v>115</v>
      </c>
      <c r="N10" t="s">
        <v>116</v>
      </c>
      <c r="O10" t="s">
        <v>117</v>
      </c>
      <c r="P10" t="s">
        <v>118</v>
      </c>
      <c r="Q10" t="s">
        <v>117</v>
      </c>
      <c r="R10" t="s">
        <v>119</v>
      </c>
      <c r="S10" t="s">
        <v>120</v>
      </c>
      <c r="T10" t="s">
        <v>118</v>
      </c>
      <c r="U10" t="s">
        <v>120</v>
      </c>
      <c r="V10" t="s">
        <v>121</v>
      </c>
    </row>
    <row r="11" spans="1:22" x14ac:dyDescent="0.2">
      <c r="A11" t="s">
        <v>122</v>
      </c>
      <c r="B11" t="s">
        <v>123</v>
      </c>
      <c r="C11" t="s">
        <v>45</v>
      </c>
      <c r="D11" t="s">
        <v>82</v>
      </c>
      <c r="E11" t="s">
        <v>45</v>
      </c>
      <c r="F11" t="s">
        <v>82</v>
      </c>
      <c r="G11" t="s">
        <v>45</v>
      </c>
      <c r="H11" s="2" t="s">
        <v>124</v>
      </c>
      <c r="I11">
        <v>4</v>
      </c>
      <c r="J11" s="3">
        <f t="shared" si="0"/>
        <v>3.5887840898854067E-3</v>
      </c>
      <c r="K11" t="s">
        <v>125</v>
      </c>
      <c r="L11" t="s">
        <v>126</v>
      </c>
      <c r="M11" t="s">
        <v>126</v>
      </c>
      <c r="N11" t="s">
        <v>127</v>
      </c>
      <c r="O11" t="s">
        <v>128</v>
      </c>
      <c r="P11" t="s">
        <v>129</v>
      </c>
      <c r="Q11" t="s">
        <v>128</v>
      </c>
      <c r="R11" t="s">
        <v>130</v>
      </c>
      <c r="S11" t="s">
        <v>131</v>
      </c>
      <c r="T11" t="s">
        <v>129</v>
      </c>
      <c r="U11" t="s">
        <v>131</v>
      </c>
      <c r="V11" t="s">
        <v>130</v>
      </c>
    </row>
    <row r="12" spans="1:22" x14ac:dyDescent="0.2">
      <c r="A12" t="s">
        <v>132</v>
      </c>
      <c r="B12" t="s">
        <v>83</v>
      </c>
      <c r="C12" t="s">
        <v>45</v>
      </c>
      <c r="D12" t="s">
        <v>82</v>
      </c>
      <c r="E12" t="s">
        <v>45</v>
      </c>
      <c r="F12" t="s">
        <v>82</v>
      </c>
      <c r="G12" t="s">
        <v>45</v>
      </c>
      <c r="H12" s="2" t="s">
        <v>133</v>
      </c>
      <c r="I12">
        <v>5</v>
      </c>
      <c r="J12" s="3">
        <f t="shared" si="0"/>
        <v>8.9719276289983042E-3</v>
      </c>
      <c r="K12" t="s">
        <v>134</v>
      </c>
      <c r="L12" t="s">
        <v>135</v>
      </c>
      <c r="M12" t="s">
        <v>135</v>
      </c>
      <c r="N12" t="s">
        <v>136</v>
      </c>
      <c r="O12" t="s">
        <v>137</v>
      </c>
      <c r="P12" t="s">
        <v>137</v>
      </c>
      <c r="Q12" t="s">
        <v>137</v>
      </c>
      <c r="R12" t="s">
        <v>138</v>
      </c>
      <c r="S12" t="s">
        <v>139</v>
      </c>
      <c r="T12" t="s">
        <v>137</v>
      </c>
      <c r="U12" t="s">
        <v>139</v>
      </c>
      <c r="V12" t="s">
        <v>138</v>
      </c>
    </row>
    <row r="13" spans="1:22" x14ac:dyDescent="0.2">
      <c r="A13" t="s">
        <v>140</v>
      </c>
      <c r="B13" t="s">
        <v>89</v>
      </c>
      <c r="C13" t="s">
        <v>45</v>
      </c>
      <c r="D13" t="s">
        <v>47</v>
      </c>
      <c r="E13" t="s">
        <v>84</v>
      </c>
      <c r="F13" t="s">
        <v>141</v>
      </c>
      <c r="G13" t="s">
        <v>142</v>
      </c>
      <c r="H13" s="2" t="s">
        <v>143</v>
      </c>
      <c r="J13" s="3">
        <f t="shared" si="0"/>
        <v>0</v>
      </c>
      <c r="K13" t="s">
        <v>144</v>
      </c>
      <c r="L13" t="s">
        <v>145</v>
      </c>
      <c r="M13" t="s">
        <v>146</v>
      </c>
      <c r="N13" t="s">
        <v>147</v>
      </c>
      <c r="O13" t="s">
        <v>148</v>
      </c>
      <c r="P13" t="s">
        <v>149</v>
      </c>
      <c r="Q13" t="s">
        <v>148</v>
      </c>
      <c r="R13" t="s">
        <v>150</v>
      </c>
      <c r="S13" t="s">
        <v>151</v>
      </c>
      <c r="T13" t="s">
        <v>149</v>
      </c>
      <c r="U13" t="s">
        <v>151</v>
      </c>
      <c r="V13" t="s">
        <v>152</v>
      </c>
    </row>
    <row r="14" spans="1:22" x14ac:dyDescent="0.2">
      <c r="A14" t="s">
        <v>153</v>
      </c>
      <c r="B14" t="s">
        <v>154</v>
      </c>
      <c r="C14" t="s">
        <v>155</v>
      </c>
      <c r="D14" t="s">
        <v>154</v>
      </c>
      <c r="E14" t="s">
        <v>155</v>
      </c>
      <c r="F14" t="s">
        <v>156</v>
      </c>
      <c r="G14" t="s">
        <v>45</v>
      </c>
      <c r="H14" s="2" t="s">
        <v>157</v>
      </c>
      <c r="I14">
        <v>5</v>
      </c>
      <c r="J14" s="3">
        <f t="shared" si="0"/>
        <v>6.2874316734812372E-4</v>
      </c>
      <c r="K14" t="s">
        <v>45</v>
      </c>
      <c r="L14" t="s">
        <v>45</v>
      </c>
      <c r="M14" t="s">
        <v>158</v>
      </c>
      <c r="N14" t="s">
        <v>159</v>
      </c>
      <c r="O14" t="s">
        <v>47</v>
      </c>
      <c r="P14" t="s">
        <v>160</v>
      </c>
      <c r="Q14" t="s">
        <v>47</v>
      </c>
      <c r="R14" t="s">
        <v>161</v>
      </c>
      <c r="S14" t="s">
        <v>47</v>
      </c>
      <c r="T14" t="s">
        <v>160</v>
      </c>
      <c r="U14" t="s">
        <v>47</v>
      </c>
      <c r="V14" t="s">
        <v>162</v>
      </c>
    </row>
    <row r="15" spans="1:22" x14ac:dyDescent="0.2">
      <c r="A15" t="s">
        <v>163</v>
      </c>
      <c r="B15" t="s">
        <v>89</v>
      </c>
      <c r="C15" t="s">
        <v>45</v>
      </c>
      <c r="D15" t="s">
        <v>83</v>
      </c>
      <c r="E15" t="s">
        <v>45</v>
      </c>
      <c r="F15" t="s">
        <v>70</v>
      </c>
      <c r="G15" t="s">
        <v>45</v>
      </c>
      <c r="H15" s="2" t="s">
        <v>164</v>
      </c>
      <c r="I15">
        <v>4</v>
      </c>
      <c r="J15" s="3">
        <f t="shared" si="0"/>
        <v>2.749503313677162E-2</v>
      </c>
      <c r="K15" t="s">
        <v>165</v>
      </c>
      <c r="L15" t="s">
        <v>166</v>
      </c>
      <c r="M15" t="s">
        <v>167</v>
      </c>
      <c r="N15" t="s">
        <v>168</v>
      </c>
      <c r="O15" t="s">
        <v>169</v>
      </c>
      <c r="P15" t="s">
        <v>170</v>
      </c>
      <c r="Q15" t="s">
        <v>169</v>
      </c>
      <c r="R15" t="s">
        <v>171</v>
      </c>
      <c r="S15" t="s">
        <v>172</v>
      </c>
      <c r="T15" t="s">
        <v>170</v>
      </c>
      <c r="U15" t="s">
        <v>172</v>
      </c>
      <c r="V15" t="s">
        <v>173</v>
      </c>
    </row>
    <row r="16" spans="1:22" x14ac:dyDescent="0.2">
      <c r="H16" s="2"/>
      <c r="J16" s="3"/>
    </row>
    <row r="17" spans="1:22" x14ac:dyDescent="0.2">
      <c r="A17" t="s">
        <v>174</v>
      </c>
      <c r="B17" t="s">
        <v>175</v>
      </c>
      <c r="C17" t="s">
        <v>176</v>
      </c>
      <c r="D17" t="s">
        <v>175</v>
      </c>
      <c r="E17" t="s">
        <v>177</v>
      </c>
      <c r="F17" t="s">
        <v>178</v>
      </c>
      <c r="G17" t="s">
        <v>179</v>
      </c>
      <c r="H17" s="2" t="s">
        <v>180</v>
      </c>
      <c r="J17" s="3">
        <f t="shared" si="0"/>
        <v>0</v>
      </c>
      <c r="K17" t="s">
        <v>181</v>
      </c>
      <c r="L17" t="s">
        <v>182</v>
      </c>
      <c r="M17" t="s">
        <v>183</v>
      </c>
      <c r="N17" t="s">
        <v>184</v>
      </c>
      <c r="O17" t="s">
        <v>185</v>
      </c>
      <c r="P17" t="s">
        <v>186</v>
      </c>
      <c r="Q17" t="s">
        <v>185</v>
      </c>
      <c r="R17" t="s">
        <v>187</v>
      </c>
      <c r="S17" t="s">
        <v>188</v>
      </c>
      <c r="T17" t="s">
        <v>186</v>
      </c>
      <c r="U17" t="s">
        <v>188</v>
      </c>
      <c r="V17" t="s">
        <v>189</v>
      </c>
    </row>
    <row r="18" spans="1:22" x14ac:dyDescent="0.2">
      <c r="A18" t="s">
        <v>190</v>
      </c>
      <c r="B18" t="s">
        <v>191</v>
      </c>
      <c r="C18" t="s">
        <v>45</v>
      </c>
      <c r="D18" t="s">
        <v>38</v>
      </c>
      <c r="E18" t="s">
        <v>40</v>
      </c>
      <c r="F18" t="s">
        <v>192</v>
      </c>
      <c r="G18" t="s">
        <v>40</v>
      </c>
      <c r="H18" s="2" t="s">
        <v>193</v>
      </c>
      <c r="J18" s="3">
        <f t="shared" si="0"/>
        <v>0</v>
      </c>
      <c r="K18" t="s">
        <v>194</v>
      </c>
      <c r="L18" t="s">
        <v>195</v>
      </c>
      <c r="M18" t="s">
        <v>196</v>
      </c>
      <c r="N18" t="s">
        <v>197</v>
      </c>
      <c r="O18" t="s">
        <v>198</v>
      </c>
      <c r="P18" t="s">
        <v>199</v>
      </c>
      <c r="Q18" t="s">
        <v>198</v>
      </c>
      <c r="R18" t="s">
        <v>200</v>
      </c>
      <c r="S18" t="s">
        <v>201</v>
      </c>
      <c r="T18" t="s">
        <v>199</v>
      </c>
      <c r="U18" t="s">
        <v>201</v>
      </c>
      <c r="V18" t="s">
        <v>202</v>
      </c>
    </row>
    <row r="19" spans="1:22" x14ac:dyDescent="0.2">
      <c r="A19" t="s">
        <v>203</v>
      </c>
      <c r="B19" t="s">
        <v>38</v>
      </c>
      <c r="C19" t="s">
        <v>45</v>
      </c>
      <c r="D19" t="s">
        <v>41</v>
      </c>
      <c r="E19" t="s">
        <v>42</v>
      </c>
      <c r="F19" t="s">
        <v>38</v>
      </c>
      <c r="G19" t="s">
        <v>45</v>
      </c>
      <c r="H19" s="2" t="s">
        <v>204</v>
      </c>
      <c r="I19">
        <v>4</v>
      </c>
      <c r="J19" s="3">
        <f t="shared" si="0"/>
        <v>4.1014901620370367E-3</v>
      </c>
      <c r="K19" t="s">
        <v>107</v>
      </c>
      <c r="L19" t="s">
        <v>45</v>
      </c>
      <c r="M19" t="s">
        <v>107</v>
      </c>
      <c r="N19" t="s">
        <v>205</v>
      </c>
      <c r="O19" t="s">
        <v>47</v>
      </c>
      <c r="P19" t="s">
        <v>47</v>
      </c>
      <c r="Q19" t="s">
        <v>47</v>
      </c>
      <c r="R19" t="s">
        <v>206</v>
      </c>
      <c r="S19" t="s">
        <v>47</v>
      </c>
      <c r="T19" t="s">
        <v>47</v>
      </c>
      <c r="U19" t="s">
        <v>47</v>
      </c>
      <c r="V19" t="s">
        <v>205</v>
      </c>
    </row>
    <row r="20" spans="1:22" x14ac:dyDescent="0.2">
      <c r="A20" t="s">
        <v>207</v>
      </c>
      <c r="B20" t="s">
        <v>38</v>
      </c>
      <c r="C20" t="s">
        <v>45</v>
      </c>
      <c r="D20" t="s">
        <v>208</v>
      </c>
      <c r="E20" t="s">
        <v>209</v>
      </c>
      <c r="F20" t="s">
        <v>38</v>
      </c>
      <c r="G20" t="s">
        <v>45</v>
      </c>
      <c r="H20" s="2" t="s">
        <v>210</v>
      </c>
      <c r="I20">
        <v>4</v>
      </c>
      <c r="J20" s="3">
        <f t="shared" si="0"/>
        <v>2.595463975513761E-3</v>
      </c>
      <c r="K20" t="s">
        <v>107</v>
      </c>
      <c r="L20" t="s">
        <v>45</v>
      </c>
      <c r="M20" t="s">
        <v>107</v>
      </c>
      <c r="N20" t="s">
        <v>211</v>
      </c>
      <c r="O20" t="s">
        <v>47</v>
      </c>
      <c r="P20" t="s">
        <v>212</v>
      </c>
      <c r="Q20" t="s">
        <v>47</v>
      </c>
      <c r="R20" t="s">
        <v>213</v>
      </c>
      <c r="S20" t="s">
        <v>47</v>
      </c>
      <c r="T20" t="s">
        <v>212</v>
      </c>
      <c r="U20" t="s">
        <v>47</v>
      </c>
      <c r="V20" t="s">
        <v>211</v>
      </c>
    </row>
    <row r="21" spans="1:22" x14ac:dyDescent="0.2">
      <c r="A21" t="s">
        <v>214</v>
      </c>
      <c r="B21" t="s">
        <v>38</v>
      </c>
      <c r="C21" t="s">
        <v>45</v>
      </c>
      <c r="D21" t="s">
        <v>215</v>
      </c>
      <c r="E21" t="s">
        <v>216</v>
      </c>
      <c r="F21" t="s">
        <v>38</v>
      </c>
      <c r="G21" t="s">
        <v>45</v>
      </c>
      <c r="H21" s="2" t="s">
        <v>217</v>
      </c>
      <c r="I21">
        <v>4</v>
      </c>
      <c r="J21" s="3">
        <f t="shared" si="0"/>
        <v>4.806433783637153E-4</v>
      </c>
      <c r="K21" t="s">
        <v>107</v>
      </c>
      <c r="L21" t="s">
        <v>45</v>
      </c>
      <c r="M21" t="s">
        <v>107</v>
      </c>
      <c r="N21" t="s">
        <v>218</v>
      </c>
      <c r="O21" t="s">
        <v>47</v>
      </c>
      <c r="P21" t="s">
        <v>47</v>
      </c>
      <c r="Q21" t="s">
        <v>47</v>
      </c>
      <c r="R21" t="s">
        <v>219</v>
      </c>
      <c r="S21" t="s">
        <v>47</v>
      </c>
      <c r="T21" t="s">
        <v>47</v>
      </c>
      <c r="U21" t="s">
        <v>47</v>
      </c>
      <c r="V21" t="s">
        <v>218</v>
      </c>
    </row>
    <row r="22" spans="1:22" x14ac:dyDescent="0.2">
      <c r="A22" t="s">
        <v>220</v>
      </c>
      <c r="B22" t="s">
        <v>45</v>
      </c>
      <c r="C22" t="s">
        <v>111</v>
      </c>
      <c r="D22" t="s">
        <v>45</v>
      </c>
      <c r="E22" t="s">
        <v>111</v>
      </c>
      <c r="F22" t="s">
        <v>38</v>
      </c>
      <c r="G22" t="s">
        <v>45</v>
      </c>
      <c r="H22" s="2" t="s">
        <v>112</v>
      </c>
      <c r="I22">
        <v>4</v>
      </c>
      <c r="J22" s="3">
        <f t="shared" si="0"/>
        <v>2.389392414904793E-3</v>
      </c>
      <c r="K22" t="s">
        <v>113</v>
      </c>
      <c r="L22" t="s">
        <v>114</v>
      </c>
      <c r="M22" t="s">
        <v>115</v>
      </c>
      <c r="N22" t="s">
        <v>116</v>
      </c>
      <c r="O22" t="s">
        <v>117</v>
      </c>
      <c r="P22" t="s">
        <v>118</v>
      </c>
      <c r="Q22" t="s">
        <v>117</v>
      </c>
      <c r="R22" t="s">
        <v>119</v>
      </c>
      <c r="S22" t="s">
        <v>120</v>
      </c>
      <c r="T22" t="s">
        <v>118</v>
      </c>
      <c r="U22" t="s">
        <v>120</v>
      </c>
      <c r="V22" t="s">
        <v>121</v>
      </c>
    </row>
    <row r="23" spans="1:22" x14ac:dyDescent="0.2">
      <c r="A23" t="s">
        <v>221</v>
      </c>
      <c r="B23" t="s">
        <v>38</v>
      </c>
      <c r="C23" t="s">
        <v>45</v>
      </c>
      <c r="D23" t="s">
        <v>222</v>
      </c>
      <c r="E23" t="s">
        <v>223</v>
      </c>
      <c r="F23" t="s">
        <v>38</v>
      </c>
      <c r="G23" t="s">
        <v>45</v>
      </c>
      <c r="H23" s="2" t="s">
        <v>224</v>
      </c>
      <c r="I23">
        <v>4</v>
      </c>
      <c r="J23" s="3">
        <f t="shared" si="0"/>
        <v>1.9866592972366897E-3</v>
      </c>
      <c r="K23" t="s">
        <v>107</v>
      </c>
      <c r="L23" t="s">
        <v>45</v>
      </c>
      <c r="M23" t="s">
        <v>107</v>
      </c>
      <c r="N23" t="s">
        <v>225</v>
      </c>
      <c r="O23" t="s">
        <v>47</v>
      </c>
      <c r="P23" t="s">
        <v>47</v>
      </c>
      <c r="Q23" t="s">
        <v>47</v>
      </c>
      <c r="R23" t="s">
        <v>226</v>
      </c>
      <c r="S23" t="s">
        <v>47</v>
      </c>
      <c r="T23" t="s">
        <v>47</v>
      </c>
      <c r="U23" t="s">
        <v>47</v>
      </c>
      <c r="V23" t="s">
        <v>225</v>
      </c>
    </row>
    <row r="24" spans="1:22" x14ac:dyDescent="0.2">
      <c r="A24" t="s">
        <v>227</v>
      </c>
      <c r="B24" t="s">
        <v>89</v>
      </c>
      <c r="C24" t="s">
        <v>45</v>
      </c>
      <c r="D24" t="s">
        <v>47</v>
      </c>
      <c r="E24" t="s">
        <v>42</v>
      </c>
      <c r="F24" t="s">
        <v>141</v>
      </c>
      <c r="G24" t="s">
        <v>142</v>
      </c>
      <c r="H24" s="2" t="s">
        <v>228</v>
      </c>
      <c r="J24" s="3">
        <f t="shared" si="0"/>
        <v>0</v>
      </c>
      <c r="K24" t="s">
        <v>229</v>
      </c>
      <c r="L24" t="s">
        <v>230</v>
      </c>
      <c r="M24" t="s">
        <v>231</v>
      </c>
      <c r="N24" t="s">
        <v>232</v>
      </c>
      <c r="O24" t="s">
        <v>233</v>
      </c>
      <c r="P24" t="s">
        <v>234</v>
      </c>
      <c r="Q24" t="s">
        <v>233</v>
      </c>
      <c r="R24" t="s">
        <v>235</v>
      </c>
      <c r="S24" t="s">
        <v>236</v>
      </c>
      <c r="T24" t="s">
        <v>234</v>
      </c>
      <c r="U24" t="s">
        <v>236</v>
      </c>
      <c r="V24" t="s">
        <v>237</v>
      </c>
    </row>
    <row r="25" spans="1:22" x14ac:dyDescent="0.2">
      <c r="A25" t="s">
        <v>238</v>
      </c>
      <c r="B25" t="s">
        <v>239</v>
      </c>
      <c r="C25" t="s">
        <v>45</v>
      </c>
      <c r="D25" t="s">
        <v>154</v>
      </c>
      <c r="E25" t="s">
        <v>155</v>
      </c>
      <c r="F25" t="s">
        <v>192</v>
      </c>
      <c r="G25" t="s">
        <v>45</v>
      </c>
      <c r="H25" s="2" t="s">
        <v>240</v>
      </c>
      <c r="I25">
        <v>5</v>
      </c>
      <c r="J25" s="3">
        <f t="shared" si="0"/>
        <v>0.13529172181361573</v>
      </c>
      <c r="K25" t="s">
        <v>241</v>
      </c>
      <c r="L25" t="s">
        <v>45</v>
      </c>
      <c r="M25" t="s">
        <v>242</v>
      </c>
      <c r="N25" t="s">
        <v>243</v>
      </c>
      <c r="O25" t="s">
        <v>47</v>
      </c>
      <c r="P25" t="s">
        <v>244</v>
      </c>
      <c r="Q25" t="s">
        <v>47</v>
      </c>
      <c r="R25" t="s">
        <v>245</v>
      </c>
      <c r="S25" t="s">
        <v>47</v>
      </c>
      <c r="T25" t="s">
        <v>244</v>
      </c>
      <c r="U25" t="s">
        <v>47</v>
      </c>
      <c r="V25" t="s">
        <v>246</v>
      </c>
    </row>
    <row r="26" spans="1:22" x14ac:dyDescent="0.2">
      <c r="A26" t="s">
        <v>247</v>
      </c>
      <c r="B26" t="s">
        <v>38</v>
      </c>
      <c r="C26" t="s">
        <v>40</v>
      </c>
      <c r="D26" t="s">
        <v>38</v>
      </c>
      <c r="E26" t="s">
        <v>40</v>
      </c>
      <c r="F26" t="s">
        <v>248</v>
      </c>
      <c r="G26" t="s">
        <v>45</v>
      </c>
      <c r="H26" s="2" t="s">
        <v>249</v>
      </c>
      <c r="I26">
        <v>5</v>
      </c>
      <c r="J26" s="3">
        <f t="shared" si="0"/>
        <v>1.5883564599999862E-2</v>
      </c>
      <c r="K26" t="s">
        <v>45</v>
      </c>
      <c r="L26" t="s">
        <v>45</v>
      </c>
      <c r="M26" t="s">
        <v>250</v>
      </c>
      <c r="N26" t="s">
        <v>251</v>
      </c>
      <c r="O26" t="s">
        <v>47</v>
      </c>
      <c r="P26" t="s">
        <v>252</v>
      </c>
      <c r="Q26" t="s">
        <v>47</v>
      </c>
      <c r="R26" t="s">
        <v>253</v>
      </c>
      <c r="S26" t="s">
        <v>47</v>
      </c>
      <c r="T26" t="s">
        <v>252</v>
      </c>
      <c r="U26" t="s">
        <v>47</v>
      </c>
      <c r="V26" t="s">
        <v>254</v>
      </c>
    </row>
    <row r="27" spans="1:22" x14ac:dyDescent="0.2">
      <c r="A27" t="s">
        <v>255</v>
      </c>
      <c r="B27" t="s">
        <v>38</v>
      </c>
      <c r="C27" t="s">
        <v>40</v>
      </c>
      <c r="D27" t="s">
        <v>38</v>
      </c>
      <c r="E27" t="s">
        <v>40</v>
      </c>
      <c r="F27" t="s">
        <v>256</v>
      </c>
      <c r="G27" t="s">
        <v>45</v>
      </c>
      <c r="H27" s="2" t="s">
        <v>257</v>
      </c>
      <c r="I27">
        <v>5</v>
      </c>
      <c r="J27" s="3">
        <f t="shared" si="0"/>
        <v>3.0664078436342147E-3</v>
      </c>
      <c r="K27" t="s">
        <v>45</v>
      </c>
      <c r="L27" t="s">
        <v>45</v>
      </c>
      <c r="M27" t="s">
        <v>258</v>
      </c>
      <c r="N27" t="s">
        <v>259</v>
      </c>
      <c r="O27" t="s">
        <v>47</v>
      </c>
      <c r="P27" t="s">
        <v>260</v>
      </c>
      <c r="Q27" t="s">
        <v>47</v>
      </c>
      <c r="R27" t="s">
        <v>261</v>
      </c>
      <c r="S27" t="s">
        <v>47</v>
      </c>
      <c r="T27" t="s">
        <v>260</v>
      </c>
      <c r="U27" t="s">
        <v>47</v>
      </c>
      <c r="V27" t="s">
        <v>262</v>
      </c>
    </row>
    <row r="28" spans="1:22" x14ac:dyDescent="0.2">
      <c r="A28" t="s">
        <v>263</v>
      </c>
      <c r="B28" t="s">
        <v>264</v>
      </c>
      <c r="C28" t="s">
        <v>45</v>
      </c>
      <c r="D28" t="s">
        <v>265</v>
      </c>
      <c r="E28" t="s">
        <v>266</v>
      </c>
      <c r="F28" t="s">
        <v>156</v>
      </c>
      <c r="G28" t="s">
        <v>45</v>
      </c>
      <c r="H28" s="2" t="s">
        <v>267</v>
      </c>
      <c r="I28">
        <v>5</v>
      </c>
      <c r="J28" s="3">
        <f t="shared" si="0"/>
        <v>0.38806257409573208</v>
      </c>
      <c r="K28" t="s">
        <v>268</v>
      </c>
      <c r="L28" t="s">
        <v>269</v>
      </c>
      <c r="M28" t="s">
        <v>270</v>
      </c>
      <c r="N28" t="s">
        <v>271</v>
      </c>
      <c r="O28" t="s">
        <v>272</v>
      </c>
      <c r="P28" t="s">
        <v>273</v>
      </c>
      <c r="Q28" t="s">
        <v>272</v>
      </c>
      <c r="R28" t="s">
        <v>274</v>
      </c>
      <c r="S28" t="s">
        <v>275</v>
      </c>
      <c r="T28" t="s">
        <v>273</v>
      </c>
      <c r="U28" t="s">
        <v>275</v>
      </c>
      <c r="V28" t="s">
        <v>276</v>
      </c>
    </row>
    <row r="29" spans="1:22" x14ac:dyDescent="0.2">
      <c r="H29" s="2"/>
      <c r="J29" s="3"/>
    </row>
    <row r="30" spans="1:22" x14ac:dyDescent="0.2">
      <c r="A30" t="s">
        <v>277</v>
      </c>
      <c r="B30" t="s">
        <v>264</v>
      </c>
      <c r="C30" t="s">
        <v>45</v>
      </c>
      <c r="D30" t="s">
        <v>156</v>
      </c>
      <c r="E30" t="s">
        <v>278</v>
      </c>
      <c r="F30" t="s">
        <v>156</v>
      </c>
      <c r="G30" t="s">
        <v>278</v>
      </c>
      <c r="H30" s="2" t="s">
        <v>279</v>
      </c>
      <c r="J30" s="3">
        <f t="shared" si="0"/>
        <v>0</v>
      </c>
      <c r="K30" t="s">
        <v>280</v>
      </c>
      <c r="L30" t="s">
        <v>45</v>
      </c>
      <c r="M30" t="s">
        <v>45</v>
      </c>
      <c r="N30" t="s">
        <v>281</v>
      </c>
      <c r="O30" t="s">
        <v>282</v>
      </c>
      <c r="P30" t="s">
        <v>47</v>
      </c>
      <c r="Q30" t="s">
        <v>282</v>
      </c>
      <c r="R30" t="s">
        <v>283</v>
      </c>
      <c r="S30" t="s">
        <v>47</v>
      </c>
      <c r="T30" t="s">
        <v>47</v>
      </c>
      <c r="U30" t="s">
        <v>47</v>
      </c>
      <c r="V30" t="s">
        <v>284</v>
      </c>
    </row>
    <row r="31" spans="1:22" x14ac:dyDescent="0.2">
      <c r="A31" t="s">
        <v>285</v>
      </c>
      <c r="B31" t="s">
        <v>286</v>
      </c>
      <c r="C31" t="s">
        <v>45</v>
      </c>
      <c r="D31" t="s">
        <v>38</v>
      </c>
      <c r="E31" t="s">
        <v>40</v>
      </c>
      <c r="F31" t="s">
        <v>287</v>
      </c>
      <c r="G31" t="s">
        <v>45</v>
      </c>
      <c r="H31" s="2" t="s">
        <v>288</v>
      </c>
      <c r="I31">
        <v>4</v>
      </c>
      <c r="J31" s="3">
        <f t="shared" si="0"/>
        <v>1.9994716882702969E-2</v>
      </c>
      <c r="K31" t="s">
        <v>289</v>
      </c>
      <c r="L31" t="s">
        <v>290</v>
      </c>
      <c r="M31" t="s">
        <v>291</v>
      </c>
      <c r="N31" t="s">
        <v>292</v>
      </c>
      <c r="O31" t="s">
        <v>293</v>
      </c>
      <c r="P31" t="s">
        <v>294</v>
      </c>
      <c r="Q31" t="s">
        <v>293</v>
      </c>
      <c r="R31" t="s">
        <v>295</v>
      </c>
      <c r="S31" t="s">
        <v>296</v>
      </c>
      <c r="T31" t="s">
        <v>294</v>
      </c>
      <c r="U31" t="s">
        <v>296</v>
      </c>
      <c r="V31" t="s">
        <v>297</v>
      </c>
    </row>
    <row r="32" spans="1:22" x14ac:dyDescent="0.2">
      <c r="A32" t="s">
        <v>298</v>
      </c>
      <c r="B32" t="s">
        <v>82</v>
      </c>
      <c r="C32" t="s">
        <v>45</v>
      </c>
      <c r="D32" t="s">
        <v>90</v>
      </c>
      <c r="E32" t="s">
        <v>299</v>
      </c>
      <c r="F32" t="s">
        <v>82</v>
      </c>
      <c r="G32" t="s">
        <v>45</v>
      </c>
      <c r="H32" s="2" t="s">
        <v>154</v>
      </c>
      <c r="I32">
        <v>4</v>
      </c>
      <c r="J32" s="3">
        <f t="shared" si="0"/>
        <v>4.9217881944444437E-2</v>
      </c>
      <c r="K32" t="s">
        <v>38</v>
      </c>
      <c r="L32" t="s">
        <v>45</v>
      </c>
      <c r="M32" t="s">
        <v>38</v>
      </c>
      <c r="N32" t="s">
        <v>300</v>
      </c>
      <c r="O32" t="s">
        <v>47</v>
      </c>
      <c r="P32" t="s">
        <v>47</v>
      </c>
      <c r="Q32" t="s">
        <v>47</v>
      </c>
      <c r="R32" t="s">
        <v>301</v>
      </c>
      <c r="S32" t="s">
        <v>47</v>
      </c>
      <c r="T32" t="s">
        <v>47</v>
      </c>
      <c r="U32" t="s">
        <v>47</v>
      </c>
      <c r="V32" t="s">
        <v>300</v>
      </c>
    </row>
    <row r="33" spans="1:22" x14ac:dyDescent="0.2">
      <c r="A33" t="s">
        <v>302</v>
      </c>
      <c r="B33" t="s">
        <v>303</v>
      </c>
      <c r="C33" t="s">
        <v>45</v>
      </c>
      <c r="D33" t="s">
        <v>304</v>
      </c>
      <c r="E33" t="s">
        <v>45</v>
      </c>
      <c r="F33" t="s">
        <v>305</v>
      </c>
      <c r="G33" t="s">
        <v>92</v>
      </c>
      <c r="H33" s="2" t="s">
        <v>306</v>
      </c>
      <c r="I33">
        <v>4</v>
      </c>
      <c r="J33" s="3">
        <f t="shared" si="0"/>
        <v>-6.2999115650760495E-2</v>
      </c>
      <c r="K33" t="s">
        <v>307</v>
      </c>
      <c r="L33" t="s">
        <v>308</v>
      </c>
      <c r="M33" t="s">
        <v>309</v>
      </c>
      <c r="N33" t="s">
        <v>310</v>
      </c>
      <c r="O33" t="s">
        <v>311</v>
      </c>
      <c r="P33" t="s">
        <v>312</v>
      </c>
      <c r="Q33" t="s">
        <v>311</v>
      </c>
      <c r="R33" t="s">
        <v>313</v>
      </c>
      <c r="S33" t="s">
        <v>314</v>
      </c>
      <c r="T33" t="s">
        <v>312</v>
      </c>
      <c r="U33" t="s">
        <v>314</v>
      </c>
      <c r="V33" t="s">
        <v>315</v>
      </c>
    </row>
    <row r="34" spans="1:22" x14ac:dyDescent="0.2">
      <c r="A34" t="s">
        <v>316</v>
      </c>
      <c r="B34" t="s">
        <v>38</v>
      </c>
      <c r="C34" t="s">
        <v>45</v>
      </c>
      <c r="D34" t="s">
        <v>317</v>
      </c>
      <c r="E34" t="s">
        <v>318</v>
      </c>
      <c r="F34" t="s">
        <v>38</v>
      </c>
      <c r="G34" t="s">
        <v>45</v>
      </c>
      <c r="H34" s="2" t="s">
        <v>319</v>
      </c>
      <c r="I34">
        <v>4</v>
      </c>
      <c r="J34" s="3">
        <f t="shared" si="0"/>
        <v>3.0120318377459491E-3</v>
      </c>
      <c r="K34" t="s">
        <v>107</v>
      </c>
      <c r="L34" t="s">
        <v>45</v>
      </c>
      <c r="M34" t="s">
        <v>107</v>
      </c>
      <c r="N34" t="s">
        <v>320</v>
      </c>
      <c r="O34" t="s">
        <v>47</v>
      </c>
      <c r="P34" t="s">
        <v>47</v>
      </c>
      <c r="Q34" t="s">
        <v>47</v>
      </c>
      <c r="R34" t="s">
        <v>321</v>
      </c>
      <c r="S34" t="s">
        <v>47</v>
      </c>
      <c r="T34" t="s">
        <v>47</v>
      </c>
      <c r="U34" t="s">
        <v>47</v>
      </c>
      <c r="V34" t="s">
        <v>320</v>
      </c>
    </row>
    <row r="35" spans="1:22" x14ac:dyDescent="0.2">
      <c r="A35" t="s">
        <v>322</v>
      </c>
      <c r="B35" t="s">
        <v>45</v>
      </c>
      <c r="C35" t="s">
        <v>42</v>
      </c>
      <c r="D35" t="s">
        <v>45</v>
      </c>
      <c r="E35" t="s">
        <v>42</v>
      </c>
      <c r="F35" t="s">
        <v>38</v>
      </c>
      <c r="G35" t="s">
        <v>45</v>
      </c>
      <c r="H35" s="2" t="s">
        <v>323</v>
      </c>
      <c r="I35">
        <v>4</v>
      </c>
      <c r="J35" s="3">
        <f t="shared" si="0"/>
        <v>3.1940542280973661E-3</v>
      </c>
      <c r="K35" t="s">
        <v>324</v>
      </c>
      <c r="L35" t="s">
        <v>325</v>
      </c>
      <c r="M35" t="s">
        <v>326</v>
      </c>
      <c r="N35" t="s">
        <v>327</v>
      </c>
      <c r="O35" t="s">
        <v>328</v>
      </c>
      <c r="P35" t="s">
        <v>329</v>
      </c>
      <c r="Q35" t="s">
        <v>328</v>
      </c>
      <c r="R35" t="s">
        <v>330</v>
      </c>
      <c r="S35" t="s">
        <v>331</v>
      </c>
      <c r="T35" t="s">
        <v>329</v>
      </c>
      <c r="U35" t="s">
        <v>331</v>
      </c>
      <c r="V35" t="s">
        <v>332</v>
      </c>
    </row>
    <row r="36" spans="1:22" x14ac:dyDescent="0.2">
      <c r="A36" t="s">
        <v>333</v>
      </c>
      <c r="B36" t="s">
        <v>334</v>
      </c>
      <c r="C36" t="s">
        <v>45</v>
      </c>
      <c r="D36" t="s">
        <v>82</v>
      </c>
      <c r="E36" t="s">
        <v>45</v>
      </c>
      <c r="F36" t="s">
        <v>82</v>
      </c>
      <c r="G36" t="s">
        <v>45</v>
      </c>
      <c r="H36" s="2" t="s">
        <v>335</v>
      </c>
      <c r="I36">
        <v>4</v>
      </c>
      <c r="J36" s="3">
        <f t="shared" si="0"/>
        <v>3.5244557124930439E-3</v>
      </c>
      <c r="K36" t="s">
        <v>336</v>
      </c>
      <c r="L36" t="s">
        <v>337</v>
      </c>
      <c r="M36" t="s">
        <v>337</v>
      </c>
      <c r="N36" t="s">
        <v>338</v>
      </c>
      <c r="O36" t="s">
        <v>339</v>
      </c>
      <c r="P36" t="s">
        <v>340</v>
      </c>
      <c r="Q36" t="s">
        <v>339</v>
      </c>
      <c r="R36" t="s">
        <v>341</v>
      </c>
      <c r="S36" t="s">
        <v>342</v>
      </c>
      <c r="T36" t="s">
        <v>340</v>
      </c>
      <c r="U36" t="s">
        <v>342</v>
      </c>
      <c r="V36" t="s">
        <v>341</v>
      </c>
    </row>
    <row r="37" spans="1:22" x14ac:dyDescent="0.2">
      <c r="A37" t="s">
        <v>343</v>
      </c>
      <c r="B37" t="s">
        <v>344</v>
      </c>
      <c r="C37" t="s">
        <v>45</v>
      </c>
      <c r="D37" t="s">
        <v>82</v>
      </c>
      <c r="E37" t="s">
        <v>45</v>
      </c>
      <c r="F37" t="s">
        <v>82</v>
      </c>
      <c r="G37" t="s">
        <v>45</v>
      </c>
      <c r="H37" s="2" t="s">
        <v>345</v>
      </c>
      <c r="I37">
        <v>4</v>
      </c>
      <c r="J37" s="3">
        <f t="shared" si="0"/>
        <v>8.3094336925430799E-3</v>
      </c>
      <c r="K37" t="s">
        <v>346</v>
      </c>
      <c r="L37" t="s">
        <v>347</v>
      </c>
      <c r="M37" t="s">
        <v>347</v>
      </c>
      <c r="N37" t="s">
        <v>348</v>
      </c>
      <c r="O37" t="s">
        <v>349</v>
      </c>
      <c r="P37" t="s">
        <v>350</v>
      </c>
      <c r="Q37" t="s">
        <v>349</v>
      </c>
      <c r="R37" t="s">
        <v>351</v>
      </c>
      <c r="S37" t="s">
        <v>352</v>
      </c>
      <c r="T37" t="s">
        <v>350</v>
      </c>
      <c r="U37" t="s">
        <v>352</v>
      </c>
      <c r="V37" t="s">
        <v>351</v>
      </c>
    </row>
    <row r="38" spans="1:22" x14ac:dyDescent="0.2">
      <c r="A38" t="s">
        <v>353</v>
      </c>
      <c r="B38" t="s">
        <v>303</v>
      </c>
      <c r="C38" t="s">
        <v>45</v>
      </c>
      <c r="D38" t="s">
        <v>45</v>
      </c>
      <c r="E38" t="s">
        <v>354</v>
      </c>
      <c r="F38" t="s">
        <v>355</v>
      </c>
      <c r="G38" t="s">
        <v>142</v>
      </c>
      <c r="H38" s="2" t="s">
        <v>356</v>
      </c>
      <c r="J38" s="3">
        <f t="shared" si="0"/>
        <v>0</v>
      </c>
      <c r="K38" t="s">
        <v>357</v>
      </c>
      <c r="L38" t="s">
        <v>358</v>
      </c>
      <c r="M38" t="s">
        <v>359</v>
      </c>
      <c r="N38" t="s">
        <v>360</v>
      </c>
      <c r="O38" t="s">
        <v>361</v>
      </c>
      <c r="P38" t="s">
        <v>362</v>
      </c>
      <c r="Q38" t="s">
        <v>361</v>
      </c>
      <c r="R38" t="s">
        <v>363</v>
      </c>
      <c r="S38" t="s">
        <v>364</v>
      </c>
      <c r="T38" t="s">
        <v>362</v>
      </c>
      <c r="U38" t="s">
        <v>364</v>
      </c>
      <c r="V38" t="s">
        <v>365</v>
      </c>
    </row>
    <row r="39" spans="1:22" x14ac:dyDescent="0.2">
      <c r="A39" t="s">
        <v>366</v>
      </c>
      <c r="B39" t="s">
        <v>303</v>
      </c>
      <c r="C39" t="s">
        <v>45</v>
      </c>
      <c r="D39" t="s">
        <v>344</v>
      </c>
      <c r="E39" t="s">
        <v>45</v>
      </c>
      <c r="F39" t="s">
        <v>367</v>
      </c>
      <c r="G39" t="s">
        <v>45</v>
      </c>
      <c r="H39" s="2" t="s">
        <v>368</v>
      </c>
      <c r="I39">
        <v>4</v>
      </c>
      <c r="J39" s="3">
        <f t="shared" si="0"/>
        <v>3.4748684040217644E-2</v>
      </c>
      <c r="K39" t="s">
        <v>369</v>
      </c>
      <c r="L39" t="s">
        <v>370</v>
      </c>
      <c r="M39" t="s">
        <v>371</v>
      </c>
      <c r="N39" t="s">
        <v>372</v>
      </c>
      <c r="O39" t="s">
        <v>373</v>
      </c>
      <c r="P39" t="s">
        <v>374</v>
      </c>
      <c r="Q39" t="s">
        <v>373</v>
      </c>
      <c r="R39" t="s">
        <v>375</v>
      </c>
      <c r="S39" t="s">
        <v>376</v>
      </c>
      <c r="T39" t="s">
        <v>374</v>
      </c>
      <c r="U39" t="s">
        <v>376</v>
      </c>
      <c r="V39" t="s">
        <v>377</v>
      </c>
    </row>
    <row r="40" spans="1:22" x14ac:dyDescent="0.2">
      <c r="A40" t="s">
        <v>378</v>
      </c>
      <c r="B40" t="s">
        <v>154</v>
      </c>
      <c r="C40" t="s">
        <v>155</v>
      </c>
      <c r="D40" t="s">
        <v>154</v>
      </c>
      <c r="E40" t="s">
        <v>155</v>
      </c>
      <c r="F40" t="s">
        <v>156</v>
      </c>
      <c r="G40" t="s">
        <v>45</v>
      </c>
      <c r="H40" s="2" t="s">
        <v>157</v>
      </c>
      <c r="I40">
        <v>5</v>
      </c>
      <c r="J40" s="3">
        <f t="shared" si="0"/>
        <v>6.2874316734812372E-4</v>
      </c>
      <c r="K40" t="s">
        <v>45</v>
      </c>
      <c r="L40" t="s">
        <v>45</v>
      </c>
      <c r="M40" t="s">
        <v>158</v>
      </c>
      <c r="N40" t="s">
        <v>159</v>
      </c>
      <c r="O40" t="s">
        <v>47</v>
      </c>
      <c r="P40" t="s">
        <v>160</v>
      </c>
      <c r="Q40" t="s">
        <v>47</v>
      </c>
      <c r="R40" t="s">
        <v>161</v>
      </c>
      <c r="S40" t="s">
        <v>47</v>
      </c>
      <c r="T40" t="s">
        <v>160</v>
      </c>
      <c r="U40" t="s">
        <v>47</v>
      </c>
      <c r="V40" t="s">
        <v>162</v>
      </c>
    </row>
    <row r="42" spans="1:22" x14ac:dyDescent="0.2">
      <c r="E42" s="3">
        <f>SUM(E2:E40)</f>
        <v>0</v>
      </c>
      <c r="H42" s="3">
        <f>SUM(H2:H3)</f>
        <v>0</v>
      </c>
      <c r="I42" s="1">
        <f>SUM(I2:I40)</f>
        <v>124</v>
      </c>
      <c r="J42" s="3">
        <f>SUM(J2:J40)</f>
        <v>0.86940236139410998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Roie Black</cp:lastModifiedBy>
  <dcterms:created xsi:type="dcterms:W3CDTF">2021-08-15T18:16:14Z</dcterms:created>
  <dcterms:modified xsi:type="dcterms:W3CDTF">2021-08-15T18:48:24Z</dcterms:modified>
</cp:coreProperties>
</file>