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back4-my.sharepoint.com/personal/andyburkardt_bloominbrands_com/Documents/BEEF/"/>
    </mc:Choice>
  </mc:AlternateContent>
  <xr:revisionPtr revIDLastSave="11" documentId="8_{D603FA94-DC3B-427C-972C-2F8748AD58DF}" xr6:coauthVersionLast="47" xr6:coauthVersionMax="47" xr10:uidLastSave="{22C01C41-FF90-48BB-9E2F-36F413725271}"/>
  <bookViews>
    <workbookView xWindow="-120" yWindow="-120" windowWidth="29040" windowHeight="15840" firstSheet="2" activeTab="2" xr2:uid="{F56ACE0C-56C4-498E-9658-2A420B6BC5D6}"/>
  </bookViews>
  <sheets>
    <sheet name="Trailing 3 months - weight" sheetId="7" state="hidden" r:id="rId1"/>
    <sheet name="Trailing 3 months - thickness" sheetId="6" state="hidden" r:id="rId2"/>
    <sheet name="Beef N CHicken Weight Tol" sheetId="2" r:id="rId3"/>
    <sheet name="Beef n Chicken Thickness Tol" sheetId="3" r:id="rId4"/>
    <sheet name="3 months " sheetId="1" state="hidden" r:id="rId5"/>
    <sheet name="Post Dist. tolerances" sheetId="4" state="hidden" r:id="rId6"/>
    <sheet name="Sheet1" sheetId="8" state="hidden" r:id="rId7"/>
  </sheets>
  <definedNames>
    <definedName name="_xlnm._FilterDatabase" localSheetId="4" hidden="1">'3 months '!$B$3:$J$3</definedName>
    <definedName name="_xlnm._FilterDatabase" localSheetId="2" hidden="1">'Beef N CHicken Weight Tol'!$A$1:$D$1</definedName>
    <definedName name="_xlnm._FilterDatabase" localSheetId="1" hidden="1">'Trailing 3 months - thickness'!$B$2:$N$2</definedName>
    <definedName name="_xlnm._FilterDatabase" localSheetId="0" hidden="1">'Trailing 3 months - weight'!$B$3:$O$3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7" l="1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4" i="7"/>
  <c r="M4" i="6"/>
  <c r="M5" i="6"/>
  <c r="M6" i="6"/>
  <c r="M7" i="6"/>
  <c r="M8" i="6"/>
  <c r="M19" i="6" s="1"/>
  <c r="M9" i="6"/>
  <c r="M10" i="6"/>
  <c r="M11" i="6"/>
  <c r="M12" i="6"/>
  <c r="M13" i="6"/>
  <c r="M14" i="6"/>
  <c r="M15" i="6"/>
  <c r="M16" i="6"/>
  <c r="M17" i="6"/>
  <c r="M18" i="6"/>
  <c r="M3" i="6"/>
  <c r="J20" i="7"/>
  <c r="C20" i="7"/>
  <c r="I19" i="6"/>
  <c r="C19" i="6"/>
  <c r="N20" i="7" l="1"/>
  <c r="C20" i="1" l="1"/>
  <c r="E20" i="1"/>
  <c r="H20" i="1"/>
  <c r="I20" i="1"/>
  <c r="F20" i="1" l="1"/>
</calcChain>
</file>

<file path=xl/sharedStrings.xml><?xml version="1.0" encoding="utf-8"?>
<sst xmlns="http://schemas.openxmlformats.org/spreadsheetml/2006/main" count="194" uniqueCount="76">
  <si>
    <t>Product</t>
  </si>
  <si>
    <t xml:space="preserve">Sample Size </t>
  </si>
  <si>
    <t>Weight (January)</t>
  </si>
  <si>
    <t>Compliance %</t>
  </si>
  <si>
    <t xml:space="preserve">Min </t>
  </si>
  <si>
    <t>Max</t>
  </si>
  <si>
    <t xml:space="preserve">In </t>
  </si>
  <si>
    <t xml:space="preserve">Out </t>
  </si>
  <si>
    <t xml:space="preserve">Average </t>
  </si>
  <si>
    <t>Purge (Avg)</t>
  </si>
  <si>
    <t>Std Dev</t>
  </si>
  <si>
    <t xml:space="preserve">November </t>
  </si>
  <si>
    <t xml:space="preserve">December </t>
  </si>
  <si>
    <t xml:space="preserve">January </t>
  </si>
  <si>
    <t xml:space="preserve">T3M total </t>
  </si>
  <si>
    <t xml:space="preserve">10 oz. Sirloin </t>
  </si>
  <si>
    <t xml:space="preserve">11 oz. Sirloin </t>
  </si>
  <si>
    <t>12 oz. Ribeye</t>
  </si>
  <si>
    <t>15 oz. Ribeye</t>
  </si>
  <si>
    <t>16 oz. Bone In Strip</t>
  </si>
  <si>
    <t>16 oz. Ribeye</t>
  </si>
  <si>
    <t>18 oz. Bone In Ribeye</t>
  </si>
  <si>
    <t xml:space="preserve">5 oz. Sirloin </t>
  </si>
  <si>
    <t xml:space="preserve">6 oz. Sirloin </t>
  </si>
  <si>
    <t>6 oz. Tenderloin</t>
  </si>
  <si>
    <t>7 oz. Tenderloin</t>
  </si>
  <si>
    <t xml:space="preserve">8 oz. Sirloin </t>
  </si>
  <si>
    <t>8 oz. Tenderloin</t>
  </si>
  <si>
    <t>9 oz. Tenderloin</t>
  </si>
  <si>
    <t>Porterhouse - 22 oz</t>
  </si>
  <si>
    <t>Totals</t>
  </si>
  <si>
    <t>Thickness</t>
  </si>
  <si>
    <t>Product Description</t>
  </si>
  <si>
    <t>BBI Item NBR</t>
  </si>
  <si>
    <t>640</t>
  </si>
  <si>
    <t>641</t>
  </si>
  <si>
    <t>456</t>
  </si>
  <si>
    <t>2002437</t>
  </si>
  <si>
    <t>1015259</t>
  </si>
  <si>
    <t>1025447</t>
  </si>
  <si>
    <t>678</t>
  </si>
  <si>
    <t>813</t>
  </si>
  <si>
    <t xml:space="preserve">7 oz. Sirloin </t>
  </si>
  <si>
    <t>814</t>
  </si>
  <si>
    <t>514</t>
  </si>
  <si>
    <t>815</t>
  </si>
  <si>
    <t xml:space="preserve">9 oz. Sirloin </t>
  </si>
  <si>
    <t>582</t>
  </si>
  <si>
    <t xml:space="preserve"> Chicken Breast - 8 oz. - Tyson Foods</t>
  </si>
  <si>
    <t xml:space="preserve"> Chicken Breast - 8 oz. - Koch Meats - Alatrade </t>
  </si>
  <si>
    <t xml:space="preserve"> Chicken Breast - 8 oz. - Koch Meats - Chicago </t>
  </si>
  <si>
    <t>Wings (Flats)  - Koch Meats</t>
  </si>
  <si>
    <t>Wings (Flats) - Tyson Foods Inc.</t>
  </si>
  <si>
    <t>Wings (Drummettes) - Koch Meats</t>
  </si>
  <si>
    <t>Wings (Drummettes) - Tyson Foods Inc.</t>
  </si>
  <si>
    <t>BBI ITEM NBR</t>
  </si>
  <si>
    <t>Fresh Chicken Breast - 5 oz.</t>
  </si>
  <si>
    <t>28 oz Prime Strip</t>
  </si>
  <si>
    <t xml:space="preserve">Weight </t>
  </si>
  <si>
    <t xml:space="preserve">Thickness </t>
  </si>
  <si>
    <t xml:space="preserve">5 oz. Sirloin Choice </t>
  </si>
  <si>
    <t xml:space="preserve">6 oz. Sirloin Choice </t>
  </si>
  <si>
    <t xml:space="preserve">7 oz. Sirloin Choice </t>
  </si>
  <si>
    <t xml:space="preserve">8 oz. Sirloin Choice </t>
  </si>
  <si>
    <t xml:space="preserve">10 oz. Sirloin Choice </t>
  </si>
  <si>
    <t xml:space="preserve">11 oz. Sirloin Choice </t>
  </si>
  <si>
    <t xml:space="preserve">Weight Tolerance </t>
  </si>
  <si>
    <t>Thickness Tolerance</t>
  </si>
  <si>
    <t>Min</t>
  </si>
  <si>
    <t xml:space="preserve">Recipe </t>
  </si>
  <si>
    <t xml:space="preserve">Koch (oz) </t>
  </si>
  <si>
    <t xml:space="preserve">Tyson (oz)  </t>
  </si>
  <si>
    <t>5 each - Flats</t>
  </si>
  <si>
    <t xml:space="preserve">5 each - Drummettes </t>
  </si>
  <si>
    <t xml:space="preserve">10 each - Total weight </t>
  </si>
  <si>
    <t xml:space="preserve">Chicken Breast 5 oz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</si>
</sst>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6"/>
      <color theme="1"/>
      <name val="Calibri"/>
      <family val="2"/>
      <scheme val="minor"/>
    </font>
    <font>
      <sz val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7">
    <xf numFmtId="0" fontId="0" fillId="0" borderId="0" xfId="0"/>
    <xf numFmtId="9" fontId="0" fillId="0" borderId="0" xfId="1" applyFont="1"/>
    <xf numFmtId="0" fontId="0" fillId="0" borderId="0" xfId="0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2" fontId="2" fillId="0" borderId="22" xfId="2" applyNumberFormat="1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2" fontId="2" fillId="0" borderId="21" xfId="2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2" borderId="30" xfId="0" applyFont="1" applyFill="1" applyBorder="1" applyAlignment="1">
      <alignment horizontal="center"/>
    </xf>
    <xf numFmtId="9" fontId="3" fillId="0" borderId="7" xfId="1" applyFont="1" applyBorder="1" applyAlignment="1">
      <alignment horizontal="center" vertical="center"/>
    </xf>
    <xf numFmtId="9" fontId="3" fillId="0" borderId="9" xfId="1" applyFont="1" applyBorder="1" applyAlignment="1">
      <alignment horizontal="center" vertical="center"/>
    </xf>
    <xf numFmtId="9" fontId="4" fillId="0" borderId="9" xfId="1" applyFont="1" applyBorder="1" applyAlignment="1">
      <alignment horizontal="center" vertical="center"/>
    </xf>
    <xf numFmtId="9" fontId="3" fillId="0" borderId="12" xfId="1" applyFont="1" applyBorder="1" applyAlignment="1">
      <alignment horizontal="center" vertical="center"/>
    </xf>
    <xf numFmtId="9" fontId="3" fillId="0" borderId="23" xfId="0" applyNumberFormat="1" applyFont="1" applyBorder="1" applyAlignment="1">
      <alignment horizontal="center" vertical="center"/>
    </xf>
    <xf numFmtId="9" fontId="4" fillId="0" borderId="12" xfId="1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9" fontId="5" fillId="0" borderId="9" xfId="1" applyFont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9" fontId="7" fillId="0" borderId="2" xfId="1" applyFont="1" applyFill="1" applyBorder="1" applyAlignment="1">
      <alignment horizontal="center" vertical="center"/>
    </xf>
    <xf numFmtId="10" fontId="7" fillId="4" borderId="36" xfId="1" applyNumberFormat="1" applyFont="1" applyFill="1" applyBorder="1" applyAlignment="1">
      <alignment horizontal="center" vertical="center"/>
    </xf>
    <xf numFmtId="10" fontId="6" fillId="0" borderId="2" xfId="1" applyNumberFormat="1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10" fontId="7" fillId="3" borderId="37" xfId="1" applyNumberFormat="1" applyFont="1" applyFill="1" applyBorder="1" applyAlignment="1">
      <alignment horizontal="center" vertical="center"/>
    </xf>
    <xf numFmtId="10" fontId="7" fillId="4" borderId="38" xfId="1" applyNumberFormat="1" applyFont="1" applyFill="1" applyBorder="1" applyAlignment="1">
      <alignment horizontal="center" vertical="center"/>
    </xf>
    <xf numFmtId="10" fontId="6" fillId="3" borderId="37" xfId="1" applyNumberFormat="1" applyFont="1" applyFill="1" applyBorder="1" applyAlignment="1">
      <alignment horizontal="center" vertical="center"/>
    </xf>
    <xf numFmtId="9" fontId="7" fillId="0" borderId="37" xfId="1" applyFont="1" applyFill="1" applyBorder="1" applyAlignment="1">
      <alignment horizontal="center" vertical="center"/>
    </xf>
    <xf numFmtId="9" fontId="7" fillId="0" borderId="38" xfId="1" applyFont="1" applyFill="1" applyBorder="1" applyAlignment="1">
      <alignment horizontal="center" vertical="center"/>
    </xf>
    <xf numFmtId="10" fontId="6" fillId="0" borderId="37" xfId="1" applyNumberFormat="1" applyFont="1" applyFill="1" applyBorder="1" applyAlignment="1">
      <alignment horizontal="center" vertical="center"/>
    </xf>
    <xf numFmtId="10" fontId="7" fillId="4" borderId="37" xfId="1" applyNumberFormat="1" applyFont="1" applyFill="1" applyBorder="1" applyAlignment="1">
      <alignment horizontal="center" vertical="center"/>
    </xf>
    <xf numFmtId="10" fontId="7" fillId="0" borderId="38" xfId="1" applyNumberFormat="1" applyFont="1" applyFill="1" applyBorder="1" applyAlignment="1">
      <alignment horizontal="center" vertical="center"/>
    </xf>
    <xf numFmtId="10" fontId="7" fillId="0" borderId="37" xfId="1" applyNumberFormat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9" fontId="7" fillId="0" borderId="3" xfId="1" applyFont="1" applyFill="1" applyBorder="1" applyAlignment="1">
      <alignment horizontal="center" vertical="center"/>
    </xf>
    <xf numFmtId="9" fontId="7" fillId="0" borderId="39" xfId="1" applyFont="1" applyFill="1" applyBorder="1" applyAlignment="1">
      <alignment horizontal="center" vertical="center"/>
    </xf>
    <xf numFmtId="10" fontId="6" fillId="0" borderId="3" xfId="1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2" fontId="7" fillId="0" borderId="18" xfId="2" applyNumberFormat="1" applyFont="1" applyBorder="1" applyAlignment="1">
      <alignment horizontal="center" vertical="center"/>
    </xf>
    <xf numFmtId="2" fontId="7" fillId="0" borderId="21" xfId="2" applyNumberFormat="1" applyFont="1" applyBorder="1" applyAlignment="1">
      <alignment horizontal="center" vertical="center"/>
    </xf>
    <xf numFmtId="2" fontId="7" fillId="0" borderId="17" xfId="2" applyNumberFormat="1" applyFont="1" applyBorder="1" applyAlignment="1">
      <alignment horizontal="center" vertical="center"/>
    </xf>
    <xf numFmtId="10" fontId="6" fillId="0" borderId="17" xfId="0" applyNumberFormat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10" fontId="7" fillId="0" borderId="24" xfId="1" applyNumberFormat="1" applyFont="1" applyFill="1" applyBorder="1" applyAlignment="1">
      <alignment horizontal="center" vertical="center"/>
    </xf>
    <xf numFmtId="10" fontId="7" fillId="0" borderId="25" xfId="1" applyNumberFormat="1" applyFont="1" applyFill="1" applyBorder="1" applyAlignment="1">
      <alignment horizontal="center" vertical="center"/>
    </xf>
    <xf numFmtId="10" fontId="7" fillId="0" borderId="26" xfId="1" applyNumberFormat="1" applyFont="1" applyFill="1" applyBorder="1" applyAlignment="1">
      <alignment horizontal="center" vertical="center"/>
    </xf>
    <xf numFmtId="10" fontId="7" fillId="3" borderId="25" xfId="1" applyNumberFormat="1" applyFont="1" applyFill="1" applyBorder="1" applyAlignment="1">
      <alignment horizontal="center" vertical="center"/>
    </xf>
    <xf numFmtId="10" fontId="7" fillId="4" borderId="25" xfId="1" applyNumberFormat="1" applyFont="1" applyFill="1" applyBorder="1" applyAlignment="1">
      <alignment horizontal="center" vertical="center"/>
    </xf>
    <xf numFmtId="0" fontId="0" fillId="0" borderId="14" xfId="0" applyBorder="1"/>
    <xf numFmtId="0" fontId="0" fillId="0" borderId="0" xfId="0" applyAlignment="1">
      <alignment horizontal="center"/>
    </xf>
    <xf numFmtId="0" fontId="8" fillId="5" borderId="18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20" xfId="0" applyFont="1" applyFill="1" applyBorder="1" applyAlignment="1">
      <alignment horizontal="center"/>
    </xf>
    <xf numFmtId="0" fontId="9" fillId="6" borderId="24" xfId="0" applyFont="1" applyFill="1" applyBorder="1" applyAlignment="1">
      <alignment horizontal="center"/>
    </xf>
    <xf numFmtId="2" fontId="8" fillId="0" borderId="2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center"/>
    </xf>
    <xf numFmtId="0" fontId="9" fillId="6" borderId="25" xfId="0" applyFont="1" applyFill="1" applyBorder="1" applyAlignment="1">
      <alignment horizontal="center"/>
    </xf>
    <xf numFmtId="2" fontId="8" fillId="0" borderId="37" xfId="0" applyNumberFormat="1" applyFont="1" applyBorder="1" applyAlignment="1">
      <alignment horizontal="center"/>
    </xf>
    <xf numFmtId="2" fontId="8" fillId="0" borderId="38" xfId="0" applyNumberFormat="1" applyFont="1" applyBorder="1" applyAlignment="1">
      <alignment horizontal="center"/>
    </xf>
    <xf numFmtId="0" fontId="9" fillId="6" borderId="26" xfId="0" applyFont="1" applyFill="1" applyBorder="1" applyAlignment="1">
      <alignment horizontal="center"/>
    </xf>
    <xf numFmtId="2" fontId="8" fillId="0" borderId="3" xfId="0" applyNumberFormat="1" applyFont="1" applyBorder="1" applyAlignment="1">
      <alignment horizontal="center"/>
    </xf>
    <xf numFmtId="2" fontId="8" fillId="0" borderId="39" xfId="0" applyNumberFormat="1" applyFont="1" applyBorder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3" fillId="3" borderId="1" xfId="0" applyFont="1" applyFill="1" applyBorder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AB53-BB5D-4F16-802E-8AD73EFF9BDF}">
  <dimension ref="B1:P20"/>
  <sheetViews>
    <sheetView zoomScale="80" zoomScaleNormal="80" workbookViewId="0">
      <selection activeCell="O10" sqref="O10"/>
    </sheetView>
  </sheetViews>
  <sheetFormatPr defaultRowHeight="15" x14ac:dyDescent="0.25"/>
  <cols>
    <col min="1" max="1" width="19.28515625" bestFit="1" customWidth="1"/>
    <col min="2" max="2" width="36.85546875" bestFit="1" customWidth="1"/>
    <col min="3" max="3" width="22.5703125" customWidth="1"/>
    <col min="4" max="7" width="19.28515625" hidden="1" customWidth="1"/>
    <col min="8" max="13" width="19.28515625" customWidth="1"/>
    <col min="14" max="14" width="24.85546875" customWidth="1"/>
    <col min="15" max="15" width="19.28515625" customWidth="1"/>
    <col min="16" max="17" width="9.140625" customWidth="1"/>
    <col min="18" max="18" width="2.7109375" customWidth="1"/>
  </cols>
  <sheetData>
    <row r="1" spans="2:16" ht="15.75" thickBot="1" x14ac:dyDescent="0.3"/>
    <row r="2" spans="2:16" ht="27" thickBot="1" x14ac:dyDescent="0.3">
      <c r="B2" s="110" t="s">
        <v>0</v>
      </c>
      <c r="C2" s="110" t="s">
        <v>1</v>
      </c>
      <c r="D2" s="89"/>
      <c r="E2" s="89"/>
      <c r="F2" s="89"/>
      <c r="G2" s="89"/>
      <c r="H2" s="112" t="s">
        <v>2</v>
      </c>
      <c r="I2" s="113"/>
      <c r="J2" s="114"/>
      <c r="K2" s="115" t="s">
        <v>3</v>
      </c>
      <c r="L2" s="116"/>
      <c r="M2" s="116"/>
      <c r="N2" s="117"/>
    </row>
    <row r="3" spans="2:16" ht="27" thickBot="1" x14ac:dyDescent="0.3">
      <c r="B3" s="111"/>
      <c r="C3" s="111"/>
      <c r="D3" s="83" t="s">
        <v>4</v>
      </c>
      <c r="E3" s="83" t="s">
        <v>5</v>
      </c>
      <c r="F3" s="43" t="s">
        <v>6</v>
      </c>
      <c r="G3" s="83" t="s">
        <v>7</v>
      </c>
      <c r="H3" s="46" t="s">
        <v>8</v>
      </c>
      <c r="I3" s="46" t="s">
        <v>9</v>
      </c>
      <c r="J3" s="46" t="s">
        <v>10</v>
      </c>
      <c r="K3" s="47" t="s">
        <v>11</v>
      </c>
      <c r="L3" s="47" t="s">
        <v>12</v>
      </c>
      <c r="M3" s="47" t="s">
        <v>13</v>
      </c>
      <c r="N3" s="47" t="s">
        <v>14</v>
      </c>
      <c r="P3" s="2"/>
    </row>
    <row r="4" spans="2:16" ht="26.25" x14ac:dyDescent="0.4">
      <c r="B4" s="48" t="s">
        <v>15</v>
      </c>
      <c r="C4" s="49">
        <v>168</v>
      </c>
      <c r="D4" s="50">
        <v>1</v>
      </c>
      <c r="E4" s="50">
        <v>1.75</v>
      </c>
      <c r="F4" s="50">
        <v>168</v>
      </c>
      <c r="G4" s="50">
        <v>0</v>
      </c>
      <c r="H4" s="51">
        <v>9.6825000000000028</v>
      </c>
      <c r="I4" s="51">
        <v>0.36874999999999997</v>
      </c>
      <c r="J4" s="52">
        <v>0.48451756699546689</v>
      </c>
      <c r="K4" s="53">
        <v>1</v>
      </c>
      <c r="L4" s="54">
        <v>0.94640000000000002</v>
      </c>
      <c r="M4" s="84">
        <v>0.9821428571428571</v>
      </c>
      <c r="N4" s="55">
        <f>AVERAGE(K4:M4)</f>
        <v>0.97618095238095248</v>
      </c>
      <c r="P4" s="1"/>
    </row>
    <row r="5" spans="2:16" ht="26.25" x14ac:dyDescent="0.4">
      <c r="B5" s="56" t="s">
        <v>16</v>
      </c>
      <c r="C5" s="57">
        <v>120</v>
      </c>
      <c r="D5" s="58">
        <v>1</v>
      </c>
      <c r="E5" s="58">
        <v>1.75</v>
      </c>
      <c r="F5" s="58">
        <v>115</v>
      </c>
      <c r="G5" s="58">
        <v>5</v>
      </c>
      <c r="H5" s="59">
        <v>10.5275</v>
      </c>
      <c r="I5" s="59">
        <v>0.28725000000000006</v>
      </c>
      <c r="J5" s="59">
        <v>0.28732854419235404</v>
      </c>
      <c r="K5" s="68">
        <v>0.97499999999999998</v>
      </c>
      <c r="L5" s="67">
        <v>0.97499999999999998</v>
      </c>
      <c r="M5" s="87">
        <v>0.95</v>
      </c>
      <c r="N5" s="62">
        <f t="shared" ref="N5:N19" si="0">AVERAGE(K5:M5)</f>
        <v>0.96666666666666667</v>
      </c>
      <c r="P5" s="1"/>
    </row>
    <row r="6" spans="2:16" ht="26.25" x14ac:dyDescent="0.4">
      <c r="B6" s="56" t="s">
        <v>17</v>
      </c>
      <c r="C6" s="57">
        <v>162</v>
      </c>
      <c r="D6" s="58">
        <v>0.5</v>
      </c>
      <c r="E6" s="58">
        <v>3</v>
      </c>
      <c r="F6" s="58">
        <v>162</v>
      </c>
      <c r="G6" s="58">
        <v>0</v>
      </c>
      <c r="H6" s="59">
        <v>11.739074074074072</v>
      </c>
      <c r="I6" s="59">
        <v>0.13925925925925928</v>
      </c>
      <c r="J6" s="59">
        <v>0.48240853476033069</v>
      </c>
      <c r="K6" s="63">
        <v>0.98150000000000004</v>
      </c>
      <c r="L6" s="64">
        <v>1</v>
      </c>
      <c r="M6" s="85">
        <v>1</v>
      </c>
      <c r="N6" s="65">
        <f t="shared" si="0"/>
        <v>0.99383333333333335</v>
      </c>
      <c r="P6" s="1"/>
    </row>
    <row r="7" spans="2:16" ht="26.25" x14ac:dyDescent="0.4">
      <c r="B7" s="56" t="s">
        <v>18</v>
      </c>
      <c r="C7" s="57">
        <v>126</v>
      </c>
      <c r="D7" s="58">
        <v>0.5</v>
      </c>
      <c r="E7" s="58">
        <v>3</v>
      </c>
      <c r="F7" s="58">
        <v>126</v>
      </c>
      <c r="G7" s="58">
        <v>0</v>
      </c>
      <c r="H7" s="59">
        <v>14.619047619047619</v>
      </c>
      <c r="I7" s="59">
        <v>0.15047619047619049</v>
      </c>
      <c r="J7" s="59">
        <v>0.60751717640607616</v>
      </c>
      <c r="K7" s="63">
        <v>1</v>
      </c>
      <c r="L7" s="64">
        <v>1</v>
      </c>
      <c r="M7" s="85">
        <v>0.97619047619047616</v>
      </c>
      <c r="N7" s="65">
        <f t="shared" si="0"/>
        <v>0.99206349206349209</v>
      </c>
      <c r="P7" s="1"/>
    </row>
    <row r="8" spans="2:16" ht="26.25" x14ac:dyDescent="0.4">
      <c r="B8" s="56" t="s">
        <v>19</v>
      </c>
      <c r="C8" s="57">
        <v>84</v>
      </c>
      <c r="D8" s="58">
        <v>0.5</v>
      </c>
      <c r="E8" s="58">
        <v>99</v>
      </c>
      <c r="F8" s="58">
        <v>84</v>
      </c>
      <c r="G8" s="58">
        <v>0</v>
      </c>
      <c r="H8" s="59">
        <v>16.310714285714287</v>
      </c>
      <c r="I8" s="59">
        <v>0.3585714285714286</v>
      </c>
      <c r="J8" s="59">
        <v>0.66851925134432266</v>
      </c>
      <c r="K8" s="63">
        <v>1</v>
      </c>
      <c r="L8" s="64">
        <v>1</v>
      </c>
      <c r="M8" s="85">
        <v>1</v>
      </c>
      <c r="N8" s="65">
        <f t="shared" si="0"/>
        <v>1</v>
      </c>
      <c r="P8" s="1"/>
    </row>
    <row r="9" spans="2:16" ht="26.25" x14ac:dyDescent="0.4">
      <c r="B9" s="56" t="s">
        <v>20</v>
      </c>
      <c r="C9" s="57">
        <v>126</v>
      </c>
      <c r="D9" s="58">
        <v>0.5</v>
      </c>
      <c r="E9" s="58">
        <v>3</v>
      </c>
      <c r="F9" s="58">
        <v>126</v>
      </c>
      <c r="G9" s="58">
        <v>0</v>
      </c>
      <c r="H9" s="59">
        <v>15.96166666666667</v>
      </c>
      <c r="I9" s="59">
        <v>0.18214285714285713</v>
      </c>
      <c r="J9" s="59">
        <v>0.5219425099948426</v>
      </c>
      <c r="K9" s="63">
        <v>1</v>
      </c>
      <c r="L9" s="64">
        <v>1</v>
      </c>
      <c r="M9" s="85">
        <v>0.97619047619047616</v>
      </c>
      <c r="N9" s="65">
        <f t="shared" si="0"/>
        <v>0.99206349206349209</v>
      </c>
      <c r="P9" s="1"/>
    </row>
    <row r="10" spans="2:16" ht="26.25" x14ac:dyDescent="0.4">
      <c r="B10" s="56" t="s">
        <v>21</v>
      </c>
      <c r="C10" s="57">
        <v>111</v>
      </c>
      <c r="D10" s="58">
        <v>0.5</v>
      </c>
      <c r="E10" s="58">
        <v>3</v>
      </c>
      <c r="F10" s="58">
        <v>111</v>
      </c>
      <c r="G10" s="58">
        <v>0</v>
      </c>
      <c r="H10" s="59">
        <v>18.155476190476186</v>
      </c>
      <c r="I10" s="59">
        <v>0.49261904761904757</v>
      </c>
      <c r="J10" s="59">
        <v>0.87829713951094557</v>
      </c>
      <c r="K10" s="63">
        <v>1</v>
      </c>
      <c r="L10" s="64">
        <v>1</v>
      </c>
      <c r="M10" s="85">
        <v>1</v>
      </c>
      <c r="N10" s="65">
        <f t="shared" si="0"/>
        <v>1</v>
      </c>
    </row>
    <row r="11" spans="2:16" ht="26.25" x14ac:dyDescent="0.4">
      <c r="B11" s="56" t="s">
        <v>22</v>
      </c>
      <c r="C11" s="57">
        <v>120</v>
      </c>
      <c r="D11" s="58">
        <v>1</v>
      </c>
      <c r="E11" s="58">
        <v>1.75</v>
      </c>
      <c r="F11" s="58">
        <v>116</v>
      </c>
      <c r="G11" s="58">
        <v>4</v>
      </c>
      <c r="H11" s="59">
        <v>4.92</v>
      </c>
      <c r="I11" s="59">
        <v>0.12525</v>
      </c>
      <c r="J11" s="59">
        <v>0.21507303470312028</v>
      </c>
      <c r="K11" s="68">
        <v>1</v>
      </c>
      <c r="L11" s="67">
        <v>1</v>
      </c>
      <c r="M11" s="85">
        <v>1</v>
      </c>
      <c r="N11" s="65">
        <f t="shared" si="0"/>
        <v>1</v>
      </c>
    </row>
    <row r="12" spans="2:16" ht="26.25" x14ac:dyDescent="0.4">
      <c r="B12" s="56" t="s">
        <v>23</v>
      </c>
      <c r="C12" s="57">
        <v>396</v>
      </c>
      <c r="D12" s="58">
        <v>1</v>
      </c>
      <c r="E12" s="58">
        <v>1.75</v>
      </c>
      <c r="F12" s="58">
        <v>389</v>
      </c>
      <c r="G12" s="58">
        <v>7</v>
      </c>
      <c r="H12" s="59">
        <v>5.7037878787878791</v>
      </c>
      <c r="I12" s="59">
        <v>0.21621212121212122</v>
      </c>
      <c r="J12" s="59">
        <v>0.32700475123894479</v>
      </c>
      <c r="K12" s="68">
        <v>1</v>
      </c>
      <c r="L12" s="67">
        <v>0.99239999999999995</v>
      </c>
      <c r="M12" s="85">
        <v>0.99242424242424243</v>
      </c>
      <c r="N12" s="65">
        <f t="shared" si="0"/>
        <v>0.99494141414141402</v>
      </c>
    </row>
    <row r="13" spans="2:16" ht="26.25" x14ac:dyDescent="0.4">
      <c r="B13" s="56" t="s">
        <v>24</v>
      </c>
      <c r="C13" s="57">
        <v>216</v>
      </c>
      <c r="D13" s="58">
        <v>0.9</v>
      </c>
      <c r="E13" s="58">
        <v>5</v>
      </c>
      <c r="F13" s="58">
        <v>213</v>
      </c>
      <c r="G13" s="58">
        <v>3</v>
      </c>
      <c r="H13" s="59">
        <v>5.919444444444447</v>
      </c>
      <c r="I13" s="59">
        <v>0.10402777777777777</v>
      </c>
      <c r="J13" s="59">
        <v>0.25378203406415756</v>
      </c>
      <c r="K13" s="66">
        <v>0.91669999999999996</v>
      </c>
      <c r="L13" s="67">
        <v>1</v>
      </c>
      <c r="M13" s="85">
        <v>0.98611111111111116</v>
      </c>
      <c r="N13" s="62">
        <f t="shared" si="0"/>
        <v>0.96760370370370374</v>
      </c>
    </row>
    <row r="14" spans="2:16" ht="26.25" hidden="1" x14ac:dyDescent="0.4">
      <c r="B14" s="56"/>
      <c r="C14" s="57">
        <v>176</v>
      </c>
      <c r="D14" s="58"/>
      <c r="E14" s="58"/>
      <c r="F14" s="58"/>
      <c r="G14" s="58"/>
      <c r="H14" s="59">
        <v>6.7011363636363654</v>
      </c>
      <c r="I14" s="59">
        <v>0.16068181818181818</v>
      </c>
      <c r="J14" s="59">
        <v>0.30905280513791134</v>
      </c>
      <c r="K14" s="68"/>
      <c r="L14" s="64"/>
      <c r="M14" s="85">
        <v>0.98863636363636365</v>
      </c>
      <c r="N14" s="65">
        <f t="shared" si="0"/>
        <v>0.98863636363636365</v>
      </c>
    </row>
    <row r="15" spans="2:16" ht="26.25" x14ac:dyDescent="0.4">
      <c r="B15" s="56" t="s">
        <v>25</v>
      </c>
      <c r="C15" s="57">
        <v>144</v>
      </c>
      <c r="D15" s="58">
        <v>0.9</v>
      </c>
      <c r="E15" s="58">
        <v>5</v>
      </c>
      <c r="F15" s="58">
        <v>143</v>
      </c>
      <c r="G15" s="58">
        <v>1</v>
      </c>
      <c r="H15" s="59">
        <v>6.5670833333333372</v>
      </c>
      <c r="I15" s="59">
        <v>0.18687499999999999</v>
      </c>
      <c r="J15" s="59">
        <v>0.39005159687778285</v>
      </c>
      <c r="K15" s="63">
        <v>0.97919999999999996</v>
      </c>
      <c r="L15" s="64">
        <v>0.97919999999999996</v>
      </c>
      <c r="M15" s="88">
        <v>0.9375</v>
      </c>
      <c r="N15" s="62">
        <f t="shared" si="0"/>
        <v>0.96530000000000005</v>
      </c>
    </row>
    <row r="16" spans="2:16" ht="26.25" x14ac:dyDescent="0.4">
      <c r="B16" s="56" t="s">
        <v>26</v>
      </c>
      <c r="C16" s="57">
        <v>288</v>
      </c>
      <c r="D16" s="58">
        <v>1</v>
      </c>
      <c r="E16" s="58">
        <v>1.75</v>
      </c>
      <c r="F16" s="58">
        <v>275</v>
      </c>
      <c r="G16" s="58">
        <v>13</v>
      </c>
      <c r="H16" s="59">
        <v>7.6516666666666664</v>
      </c>
      <c r="I16" s="59">
        <v>0.23791666666666664</v>
      </c>
      <c r="J16" s="59">
        <v>0.40864259681270559</v>
      </c>
      <c r="K16" s="68">
        <v>0.98960000000000004</v>
      </c>
      <c r="L16" s="67">
        <v>0.97919999999999996</v>
      </c>
      <c r="M16" s="85">
        <v>0.97916666666666663</v>
      </c>
      <c r="N16" s="65">
        <f t="shared" si="0"/>
        <v>0.9826555555555555</v>
      </c>
    </row>
    <row r="17" spans="2:14" ht="26.25" x14ac:dyDescent="0.4">
      <c r="B17" s="56" t="s">
        <v>27</v>
      </c>
      <c r="C17" s="57">
        <v>216</v>
      </c>
      <c r="D17" s="58">
        <v>0.9</v>
      </c>
      <c r="E17" s="58">
        <v>5</v>
      </c>
      <c r="F17" s="58">
        <v>213</v>
      </c>
      <c r="G17" s="58">
        <v>3</v>
      </c>
      <c r="H17" s="59">
        <v>7.8513888888888852</v>
      </c>
      <c r="I17" s="59">
        <v>0.24541666666666664</v>
      </c>
      <c r="J17" s="59">
        <v>0.33608896187975834</v>
      </c>
      <c r="K17" s="63">
        <v>1</v>
      </c>
      <c r="L17" s="64">
        <v>1</v>
      </c>
      <c r="M17" s="85">
        <v>0.98611111111111116</v>
      </c>
      <c r="N17" s="65">
        <f t="shared" si="0"/>
        <v>0.99537037037037035</v>
      </c>
    </row>
    <row r="18" spans="2:14" ht="26.25" x14ac:dyDescent="0.4">
      <c r="B18" s="56" t="s">
        <v>28</v>
      </c>
      <c r="C18" s="57">
        <v>120</v>
      </c>
      <c r="D18" s="58">
        <v>0.9</v>
      </c>
      <c r="E18" s="58">
        <v>5</v>
      </c>
      <c r="F18" s="58">
        <v>118</v>
      </c>
      <c r="G18" s="58">
        <v>2</v>
      </c>
      <c r="H18" s="59">
        <v>8.7399999999999984</v>
      </c>
      <c r="I18" s="59">
        <v>0.21850000000000006</v>
      </c>
      <c r="J18" s="59">
        <v>0.36989256929616599</v>
      </c>
      <c r="K18" s="63">
        <v>0.97499999999999998</v>
      </c>
      <c r="L18" s="67">
        <v>0.97499999999999998</v>
      </c>
      <c r="M18" s="85">
        <v>0.97499999999999998</v>
      </c>
      <c r="N18" s="65">
        <f t="shared" si="0"/>
        <v>0.97499999999999998</v>
      </c>
    </row>
    <row r="19" spans="2:14" ht="27" thickBot="1" x14ac:dyDescent="0.45">
      <c r="B19" s="69" t="s">
        <v>29</v>
      </c>
      <c r="C19" s="70">
        <v>54</v>
      </c>
      <c r="D19" s="71">
        <v>0.9</v>
      </c>
      <c r="E19" s="71">
        <v>1.85</v>
      </c>
      <c r="F19" s="71">
        <v>54</v>
      </c>
      <c r="G19" s="71">
        <v>0</v>
      </c>
      <c r="H19" s="72">
        <v>22.219444444444445</v>
      </c>
      <c r="I19" s="72">
        <v>0.38500000000000006</v>
      </c>
      <c r="J19" s="72">
        <v>1.0345187697510481</v>
      </c>
      <c r="K19" s="73">
        <v>1</v>
      </c>
      <c r="L19" s="74">
        <v>1</v>
      </c>
      <c r="M19" s="86">
        <v>1</v>
      </c>
      <c r="N19" s="75">
        <f t="shared" si="0"/>
        <v>1</v>
      </c>
    </row>
    <row r="20" spans="2:14" ht="27" thickBot="1" x14ac:dyDescent="0.45">
      <c r="B20" s="76" t="s">
        <v>30</v>
      </c>
      <c r="C20" s="77">
        <f>SUM(C4:C19)</f>
        <v>2627</v>
      </c>
      <c r="D20" s="77"/>
      <c r="E20" s="77"/>
      <c r="F20" s="78"/>
      <c r="G20" s="77"/>
      <c r="H20" s="79"/>
      <c r="I20" s="79"/>
      <c r="J20" s="80">
        <f>AVERAGE(J4:J19)</f>
        <v>0.47341486518537079</v>
      </c>
      <c r="K20" s="81"/>
      <c r="L20" s="81"/>
      <c r="M20" s="81"/>
      <c r="N20" s="82">
        <f>AVERAGE(N4:N19)</f>
        <v>0.98689470899470888</v>
      </c>
    </row>
  </sheetData>
  <mergeCells count="4">
    <mergeCell ref="B2:B3"/>
    <mergeCell ref="C2:C3"/>
    <mergeCell ref="H2:J2"/>
    <mergeCell ref="K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FFE9-BDFF-4983-AD79-DB75659201F8}">
  <dimension ref="B1:O19"/>
  <sheetViews>
    <sheetView zoomScale="80" zoomScaleNormal="80" workbookViewId="0">
      <selection activeCell="B1" sqref="B1:M19"/>
    </sheetView>
  </sheetViews>
  <sheetFormatPr defaultRowHeight="15" x14ac:dyDescent="0.25"/>
  <cols>
    <col min="1" max="1" width="19.28515625" bestFit="1" customWidth="1"/>
    <col min="2" max="2" width="36.85546875" bestFit="1" customWidth="1"/>
    <col min="3" max="3" width="22.5703125" customWidth="1"/>
    <col min="4" max="7" width="19.28515625" hidden="1" customWidth="1"/>
    <col min="8" max="12" width="19.28515625" customWidth="1"/>
    <col min="13" max="13" width="24.85546875" customWidth="1"/>
    <col min="14" max="14" width="19.28515625" customWidth="1"/>
    <col min="15" max="16" width="9.140625" customWidth="1"/>
    <col min="17" max="17" width="2.7109375" customWidth="1"/>
  </cols>
  <sheetData>
    <row r="1" spans="2:15" ht="27" thickBot="1" x14ac:dyDescent="0.3">
      <c r="B1" s="110" t="s">
        <v>0</v>
      </c>
      <c r="C1" s="110" t="s">
        <v>1</v>
      </c>
      <c r="D1" s="89"/>
      <c r="E1" s="89"/>
      <c r="F1" s="89"/>
      <c r="G1" s="89"/>
      <c r="H1" s="112" t="s">
        <v>31</v>
      </c>
      <c r="I1" s="114"/>
      <c r="J1" s="115" t="s">
        <v>3</v>
      </c>
      <c r="K1" s="116"/>
      <c r="L1" s="116"/>
      <c r="M1" s="117"/>
    </row>
    <row r="2" spans="2:15" ht="27" thickBot="1" x14ac:dyDescent="0.3">
      <c r="B2" s="111"/>
      <c r="C2" s="111"/>
      <c r="D2" s="44" t="s">
        <v>4</v>
      </c>
      <c r="E2" s="44" t="s">
        <v>5</v>
      </c>
      <c r="F2" s="45" t="s">
        <v>6</v>
      </c>
      <c r="G2" s="44" t="s">
        <v>7</v>
      </c>
      <c r="H2" s="46" t="s">
        <v>8</v>
      </c>
      <c r="I2" s="46" t="s">
        <v>10</v>
      </c>
      <c r="J2" s="47" t="s">
        <v>11</v>
      </c>
      <c r="K2" s="47" t="s">
        <v>12</v>
      </c>
      <c r="L2" s="47" t="s">
        <v>13</v>
      </c>
      <c r="M2" s="42" t="s">
        <v>14</v>
      </c>
      <c r="O2" s="2"/>
    </row>
    <row r="3" spans="2:15" ht="26.25" x14ac:dyDescent="0.4">
      <c r="B3" s="48" t="s">
        <v>15</v>
      </c>
      <c r="C3" s="49">
        <v>168</v>
      </c>
      <c r="D3" s="50">
        <v>1</v>
      </c>
      <c r="E3" s="50">
        <v>1.75</v>
      </c>
      <c r="F3" s="50">
        <v>168</v>
      </c>
      <c r="G3" s="50">
        <v>0</v>
      </c>
      <c r="H3" s="51">
        <v>1.3882142857142852</v>
      </c>
      <c r="I3" s="52">
        <v>0.1655306304295123</v>
      </c>
      <c r="J3" s="53">
        <v>1</v>
      </c>
      <c r="K3" s="54">
        <v>0.9285714285714286</v>
      </c>
      <c r="L3" s="84">
        <v>1</v>
      </c>
      <c r="M3" s="55">
        <f>AVERAGE(J3:L3)</f>
        <v>0.97619047619047628</v>
      </c>
      <c r="O3" s="1"/>
    </row>
    <row r="4" spans="2:15" ht="26.25" x14ac:dyDescent="0.4">
      <c r="B4" s="56" t="s">
        <v>16</v>
      </c>
      <c r="C4" s="57">
        <v>120</v>
      </c>
      <c r="D4" s="58">
        <v>1</v>
      </c>
      <c r="E4" s="58">
        <v>1.75</v>
      </c>
      <c r="F4" s="58">
        <v>115</v>
      </c>
      <c r="G4" s="58">
        <v>5</v>
      </c>
      <c r="H4" s="59">
        <v>1.45</v>
      </c>
      <c r="I4" s="59">
        <v>0.22066333563215354</v>
      </c>
      <c r="J4" s="60">
        <v>0.95</v>
      </c>
      <c r="K4" s="61">
        <v>0.92500000000000004</v>
      </c>
      <c r="L4" s="85">
        <v>0.97499999999999998</v>
      </c>
      <c r="M4" s="62">
        <f t="shared" ref="M4:M18" si="0">AVERAGE(J4:L4)</f>
        <v>0.95000000000000007</v>
      </c>
      <c r="O4" s="1"/>
    </row>
    <row r="5" spans="2:15" ht="26.25" x14ac:dyDescent="0.4">
      <c r="B5" s="56" t="s">
        <v>17</v>
      </c>
      <c r="C5" s="57">
        <v>162</v>
      </c>
      <c r="D5" s="58">
        <v>0.5</v>
      </c>
      <c r="E5" s="58">
        <v>3</v>
      </c>
      <c r="F5" s="58">
        <v>162</v>
      </c>
      <c r="G5" s="58">
        <v>0</v>
      </c>
      <c r="H5" s="59">
        <v>0.93074074074074042</v>
      </c>
      <c r="I5" s="59">
        <v>0.12599568503920425</v>
      </c>
      <c r="J5" s="63">
        <v>1</v>
      </c>
      <c r="K5" s="64">
        <v>1</v>
      </c>
      <c r="L5" s="85">
        <v>1</v>
      </c>
      <c r="M5" s="65">
        <f t="shared" si="0"/>
        <v>1</v>
      </c>
      <c r="O5" s="1"/>
    </row>
    <row r="6" spans="2:15" ht="26.25" x14ac:dyDescent="0.4">
      <c r="B6" s="56" t="s">
        <v>18</v>
      </c>
      <c r="C6" s="57">
        <v>126</v>
      </c>
      <c r="D6" s="58">
        <v>0.5</v>
      </c>
      <c r="E6" s="58">
        <v>3</v>
      </c>
      <c r="F6" s="58">
        <v>126</v>
      </c>
      <c r="G6" s="58">
        <v>0</v>
      </c>
      <c r="H6" s="59">
        <v>1.0142857142857142</v>
      </c>
      <c r="I6" s="59">
        <v>0.15263766848232738</v>
      </c>
      <c r="J6" s="63">
        <v>1</v>
      </c>
      <c r="K6" s="64">
        <v>1</v>
      </c>
      <c r="L6" s="85">
        <v>1</v>
      </c>
      <c r="M6" s="65">
        <f t="shared" si="0"/>
        <v>1</v>
      </c>
      <c r="O6" s="1"/>
    </row>
    <row r="7" spans="2:15" ht="26.25" x14ac:dyDescent="0.4">
      <c r="B7" s="56" t="s">
        <v>19</v>
      </c>
      <c r="C7" s="57">
        <v>84</v>
      </c>
      <c r="D7" s="58">
        <v>0.5</v>
      </c>
      <c r="E7" s="58">
        <v>99</v>
      </c>
      <c r="F7" s="58">
        <v>84</v>
      </c>
      <c r="G7" s="58">
        <v>0</v>
      </c>
      <c r="H7" s="59">
        <v>1.2385714285714287</v>
      </c>
      <c r="I7" s="59">
        <v>0.12802529511966115</v>
      </c>
      <c r="J7" s="63">
        <v>1</v>
      </c>
      <c r="K7" s="64">
        <v>1</v>
      </c>
      <c r="L7" s="85">
        <v>1</v>
      </c>
      <c r="M7" s="65">
        <f t="shared" si="0"/>
        <v>1</v>
      </c>
      <c r="O7" s="1"/>
    </row>
    <row r="8" spans="2:15" ht="26.25" x14ac:dyDescent="0.4">
      <c r="B8" s="56" t="s">
        <v>20</v>
      </c>
      <c r="C8" s="57">
        <v>126</v>
      </c>
      <c r="D8" s="58">
        <v>0.5</v>
      </c>
      <c r="E8" s="58">
        <v>3</v>
      </c>
      <c r="F8" s="58">
        <v>126</v>
      </c>
      <c r="G8" s="58">
        <v>0</v>
      </c>
      <c r="H8" s="59">
        <v>1.2745238095238096</v>
      </c>
      <c r="I8" s="59">
        <v>0.23192936667571143</v>
      </c>
      <c r="J8" s="63">
        <v>1</v>
      </c>
      <c r="K8" s="64">
        <v>1</v>
      </c>
      <c r="L8" s="85">
        <v>1</v>
      </c>
      <c r="M8" s="65">
        <f t="shared" si="0"/>
        <v>1</v>
      </c>
      <c r="O8" s="1"/>
    </row>
    <row r="9" spans="2:15" ht="26.25" x14ac:dyDescent="0.4">
      <c r="B9" s="56" t="s">
        <v>21</v>
      </c>
      <c r="C9" s="57">
        <v>111</v>
      </c>
      <c r="D9" s="58">
        <v>0.5</v>
      </c>
      <c r="E9" s="58">
        <v>3</v>
      </c>
      <c r="F9" s="58">
        <v>111</v>
      </c>
      <c r="G9" s="58">
        <v>0</v>
      </c>
      <c r="H9" s="59">
        <v>1.0171428571428573</v>
      </c>
      <c r="I9" s="59">
        <v>0.11718831445709903</v>
      </c>
      <c r="J9" s="63">
        <v>1</v>
      </c>
      <c r="K9" s="64">
        <v>1</v>
      </c>
      <c r="L9" s="85">
        <v>1</v>
      </c>
      <c r="M9" s="65">
        <f t="shared" si="0"/>
        <v>1</v>
      </c>
    </row>
    <row r="10" spans="2:15" ht="26.25" x14ac:dyDescent="0.4">
      <c r="B10" s="56" t="s">
        <v>22</v>
      </c>
      <c r="C10" s="57">
        <v>120</v>
      </c>
      <c r="D10" s="58">
        <v>1</v>
      </c>
      <c r="E10" s="58">
        <v>1.75</v>
      </c>
      <c r="F10" s="58">
        <v>116</v>
      </c>
      <c r="G10" s="58">
        <v>4</v>
      </c>
      <c r="H10" s="59">
        <v>1.2795000000000001</v>
      </c>
      <c r="I10" s="59">
        <v>0.12137988681439858</v>
      </c>
      <c r="J10" s="66">
        <v>0.92500000000000004</v>
      </c>
      <c r="K10" s="67">
        <v>0.97499999999999998</v>
      </c>
      <c r="L10" s="85">
        <v>1</v>
      </c>
      <c r="M10" s="62">
        <f t="shared" si="0"/>
        <v>0.96666666666666667</v>
      </c>
    </row>
    <row r="11" spans="2:15" ht="26.25" x14ac:dyDescent="0.4">
      <c r="B11" s="56" t="s">
        <v>23</v>
      </c>
      <c r="C11" s="57">
        <v>396</v>
      </c>
      <c r="D11" s="58">
        <v>1</v>
      </c>
      <c r="E11" s="58">
        <v>1.75</v>
      </c>
      <c r="F11" s="58">
        <v>389</v>
      </c>
      <c r="G11" s="58">
        <v>7</v>
      </c>
      <c r="H11" s="59">
        <v>1.334090909090909</v>
      </c>
      <c r="I11" s="59">
        <v>0.23687518710888708</v>
      </c>
      <c r="J11" s="68">
        <v>0.97727272727272729</v>
      </c>
      <c r="K11" s="67">
        <v>0.98484848484848486</v>
      </c>
      <c r="L11" s="85">
        <v>0.96969696969696972</v>
      </c>
      <c r="M11" s="65">
        <f t="shared" si="0"/>
        <v>0.97727272727272718</v>
      </c>
    </row>
    <row r="12" spans="2:15" ht="26.25" x14ac:dyDescent="0.4">
      <c r="B12" s="56" t="s">
        <v>24</v>
      </c>
      <c r="C12" s="57">
        <v>216</v>
      </c>
      <c r="D12" s="58">
        <v>0.9</v>
      </c>
      <c r="E12" s="58">
        <v>5</v>
      </c>
      <c r="F12" s="58">
        <v>213</v>
      </c>
      <c r="G12" s="58">
        <v>3</v>
      </c>
      <c r="H12" s="59">
        <v>1.8869444444444445</v>
      </c>
      <c r="I12" s="59">
        <v>0.89518530442834909</v>
      </c>
      <c r="J12" s="68">
        <v>0.98611111111111116</v>
      </c>
      <c r="K12" s="67">
        <v>0.98611111111111116</v>
      </c>
      <c r="L12" s="85">
        <v>1</v>
      </c>
      <c r="M12" s="65">
        <f t="shared" si="0"/>
        <v>0.99074074074074081</v>
      </c>
    </row>
    <row r="13" spans="2:15" ht="26.25" hidden="1" x14ac:dyDescent="0.4">
      <c r="B13" s="56"/>
      <c r="C13" s="57">
        <v>176</v>
      </c>
      <c r="D13" s="58"/>
      <c r="E13" s="58"/>
      <c r="F13" s="58"/>
      <c r="G13" s="58"/>
      <c r="H13" s="59">
        <v>1.3076136363636359</v>
      </c>
      <c r="I13" s="59">
        <v>0.19596501164474436</v>
      </c>
      <c r="J13" s="68">
        <v>0.97916666666666663</v>
      </c>
      <c r="K13" s="64"/>
      <c r="L13" s="85">
        <v>0.97727272727272729</v>
      </c>
      <c r="M13" s="65">
        <f t="shared" si="0"/>
        <v>0.97821969696969702</v>
      </c>
    </row>
    <row r="14" spans="2:15" ht="26.25" x14ac:dyDescent="0.4">
      <c r="B14" s="56" t="s">
        <v>25</v>
      </c>
      <c r="C14" s="57">
        <v>144</v>
      </c>
      <c r="D14" s="58">
        <v>0.9</v>
      </c>
      <c r="E14" s="58">
        <v>5</v>
      </c>
      <c r="F14" s="58">
        <v>143</v>
      </c>
      <c r="G14" s="58">
        <v>1</v>
      </c>
      <c r="H14" s="59">
        <v>2.1116666666666664</v>
      </c>
      <c r="I14" s="59">
        <v>0.90015680273136123</v>
      </c>
      <c r="J14" s="63">
        <v>1</v>
      </c>
      <c r="K14" s="64">
        <v>1</v>
      </c>
      <c r="L14" s="85">
        <v>1</v>
      </c>
      <c r="M14" s="65">
        <f t="shared" si="0"/>
        <v>1</v>
      </c>
    </row>
    <row r="15" spans="2:15" ht="26.25" x14ac:dyDescent="0.4">
      <c r="B15" s="56" t="s">
        <v>26</v>
      </c>
      <c r="C15" s="57">
        <v>288</v>
      </c>
      <c r="D15" s="58">
        <v>1</v>
      </c>
      <c r="E15" s="58">
        <v>1.75</v>
      </c>
      <c r="F15" s="58">
        <v>275</v>
      </c>
      <c r="G15" s="58">
        <v>13</v>
      </c>
      <c r="H15" s="59">
        <v>1.412916666666667</v>
      </c>
      <c r="I15" s="59">
        <v>0.19648445320400534</v>
      </c>
      <c r="J15" s="68">
        <v>0.97222222222222221</v>
      </c>
      <c r="K15" s="67">
        <v>0.97916666666666663</v>
      </c>
      <c r="L15" s="85">
        <v>0.97916666666666663</v>
      </c>
      <c r="M15" s="65">
        <f t="shared" si="0"/>
        <v>0.97685185185185175</v>
      </c>
    </row>
    <row r="16" spans="2:15" ht="26.25" x14ac:dyDescent="0.4">
      <c r="B16" s="56" t="s">
        <v>27</v>
      </c>
      <c r="C16" s="57">
        <v>216</v>
      </c>
      <c r="D16" s="58">
        <v>0.9</v>
      </c>
      <c r="E16" s="58">
        <v>5</v>
      </c>
      <c r="F16" s="58">
        <v>213</v>
      </c>
      <c r="G16" s="58">
        <v>3</v>
      </c>
      <c r="H16" s="59">
        <v>2.4972222222222231</v>
      </c>
      <c r="I16" s="59">
        <v>1.3250535170932463</v>
      </c>
      <c r="J16" s="63">
        <v>1</v>
      </c>
      <c r="K16" s="64">
        <v>1</v>
      </c>
      <c r="L16" s="85">
        <v>0.98611111111111116</v>
      </c>
      <c r="M16" s="65">
        <f t="shared" si="0"/>
        <v>0.99537037037037035</v>
      </c>
    </row>
    <row r="17" spans="2:13" ht="26.25" x14ac:dyDescent="0.4">
      <c r="B17" s="56" t="s">
        <v>28</v>
      </c>
      <c r="C17" s="57">
        <v>120</v>
      </c>
      <c r="D17" s="58">
        <v>0.9</v>
      </c>
      <c r="E17" s="58">
        <v>5</v>
      </c>
      <c r="F17" s="58">
        <v>118</v>
      </c>
      <c r="G17" s="58">
        <v>2</v>
      </c>
      <c r="H17" s="59">
        <v>2.8624999999999998</v>
      </c>
      <c r="I17" s="59">
        <v>1.3108399147307346</v>
      </c>
      <c r="J17" s="63">
        <v>1</v>
      </c>
      <c r="K17" s="67">
        <v>0.95</v>
      </c>
      <c r="L17" s="85">
        <v>0.97499999999999998</v>
      </c>
      <c r="M17" s="65">
        <f t="shared" si="0"/>
        <v>0.97499999999999998</v>
      </c>
    </row>
    <row r="18" spans="2:13" ht="27" thickBot="1" x14ac:dyDescent="0.45">
      <c r="B18" s="69" t="s">
        <v>29</v>
      </c>
      <c r="C18" s="70">
        <v>54</v>
      </c>
      <c r="D18" s="71">
        <v>0.9</v>
      </c>
      <c r="E18" s="71">
        <v>1.85</v>
      </c>
      <c r="F18" s="71">
        <v>54</v>
      </c>
      <c r="G18" s="71">
        <v>0</v>
      </c>
      <c r="H18" s="72">
        <v>1.1788888888888891</v>
      </c>
      <c r="I18" s="72">
        <v>0.24949098507558659</v>
      </c>
      <c r="J18" s="73">
        <v>1</v>
      </c>
      <c r="K18" s="74">
        <v>1</v>
      </c>
      <c r="L18" s="86">
        <v>1</v>
      </c>
      <c r="M18" s="75">
        <f t="shared" si="0"/>
        <v>1</v>
      </c>
    </row>
    <row r="19" spans="2:13" ht="27" thickBot="1" x14ac:dyDescent="0.45">
      <c r="B19" s="76" t="s">
        <v>30</v>
      </c>
      <c r="C19" s="77">
        <f>SUM(C3:C18)</f>
        <v>2627</v>
      </c>
      <c r="D19" s="77"/>
      <c r="E19" s="77"/>
      <c r="F19" s="78"/>
      <c r="G19" s="77"/>
      <c r="H19" s="79"/>
      <c r="I19" s="80">
        <f>AVERAGE(I3:I18)</f>
        <v>0.41083758491668637</v>
      </c>
      <c r="J19" s="81"/>
      <c r="K19" s="81"/>
      <c r="L19" s="81"/>
      <c r="M19" s="82">
        <f>AVERAGE(M3:M18)</f>
        <v>0.9866445331289081</v>
      </c>
    </row>
  </sheetData>
  <mergeCells count="4">
    <mergeCell ref="B1:B2"/>
    <mergeCell ref="C1:C2"/>
    <mergeCell ref="H1:I1"/>
    <mergeCell ref="J1:M1"/>
  </mergeCells>
  <pageMargins left="0.7" right="0.7" top="0.75" bottom="0.75" header="0.3" footer="0.3"/>
  <pageSetup orientation="portrait" r:id="rId1"/>
  <ignoredErrors>
    <ignoredError sqref="M3 M18 M4:M1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51B6-D660-420A-B1DD-9FEC1C3815B3}">
  <dimension ref="A1:D138"/>
  <sheetViews>
    <sheetView tabSelected="1" zoomScale="80" zoomScaleNormal="80" workbookViewId="0">
      <selection activeCell="B32" sqref="B32"/>
    </sheetView>
  </sheetViews>
  <sheetFormatPr defaultRowHeight="15" x14ac:dyDescent="0.25"/>
  <cols>
    <col min="1" max="1" width="57.85546875" customWidth="1"/>
    <col min="2" max="2" width="17.85546875" style="105" customWidth="1"/>
    <col min="3" max="4" width="19.28515625" customWidth="1"/>
    <col min="5" max="5" width="9.140625" customWidth="1"/>
    <col min="6" max="6" width="6.85546875" customWidth="1"/>
  </cols>
  <sheetData>
    <row r="1" spans="1:4" ht="18.75" x14ac:dyDescent="0.25">
      <c r="A1" s="132" t="s">
        <v>32</v>
      </c>
      <c r="B1" s="132" t="s">
        <v>33</v>
      </c>
      <c r="C1" s="133" t="s">
        <v>4</v>
      </c>
      <c r="D1" s="133" t="s">
        <v>5</v>
      </c>
    </row>
    <row r="2" spans="1:4" ht="24.75" customHeight="1" x14ac:dyDescent="0.3">
      <c r="A2" s="134" t="s">
        <v>15</v>
      </c>
      <c r="B2" s="106" t="s">
        <v>34</v>
      </c>
      <c r="C2" s="135">
        <v>9</v>
      </c>
      <c r="D2" s="135">
        <v>11</v>
      </c>
    </row>
    <row r="3" spans="1:4" ht="21" x14ac:dyDescent="0.35">
      <c r="A3" s="134" t="s">
        <v>16</v>
      </c>
      <c r="B3" s="106" t="s">
        <v>35</v>
      </c>
      <c r="C3" s="136">
        <v>9</v>
      </c>
      <c r="D3" s="136">
        <v>11</v>
      </c>
    </row>
    <row r="4" spans="1:4" ht="18.75" x14ac:dyDescent="0.3">
      <c r="A4" s="134" t="s">
        <v>17</v>
      </c>
      <c r="B4" s="106" t="s">
        <v>36</v>
      </c>
      <c r="C4" s="135">
        <v>10</v>
      </c>
      <c r="D4" s="135">
        <v>14</v>
      </c>
    </row>
    <row r="5" spans="1:4" ht="18.75" x14ac:dyDescent="0.3">
      <c r="A5" s="134" t="s">
        <v>18</v>
      </c>
      <c r="B5" s="106" t="s">
        <v>37</v>
      </c>
      <c r="C5" s="135">
        <v>13</v>
      </c>
      <c r="D5" s="135">
        <v>17</v>
      </c>
    </row>
    <row r="6" spans="1:4" ht="18.75" x14ac:dyDescent="0.3">
      <c r="A6" s="134" t="s">
        <v>19</v>
      </c>
      <c r="B6" s="106">
        <v>622</v>
      </c>
      <c r="C6" s="135">
        <v>14</v>
      </c>
      <c r="D6" s="135">
        <v>18</v>
      </c>
    </row>
    <row r="7" spans="1:4" ht="18.75" x14ac:dyDescent="0.3">
      <c r="A7" s="134" t="s">
        <v>20</v>
      </c>
      <c r="B7" s="106" t="s">
        <v>38</v>
      </c>
      <c r="C7" s="135">
        <v>14</v>
      </c>
      <c r="D7" s="135">
        <v>18</v>
      </c>
    </row>
    <row r="8" spans="1:4" ht="18.75" x14ac:dyDescent="0.3">
      <c r="A8" s="134" t="s">
        <v>21</v>
      </c>
      <c r="B8" s="106" t="s">
        <v>39</v>
      </c>
      <c r="C8" s="135">
        <v>15</v>
      </c>
      <c r="D8" s="135">
        <v>21</v>
      </c>
    </row>
    <row r="9" spans="1:4" ht="18.75" x14ac:dyDescent="0.3">
      <c r="A9" s="134" t="s">
        <v>22</v>
      </c>
      <c r="B9" s="106" t="s">
        <v>40</v>
      </c>
      <c r="C9" s="135">
        <v>4</v>
      </c>
      <c r="D9" s="135">
        <v>6</v>
      </c>
    </row>
    <row r="10" spans="1:4" ht="18.75" x14ac:dyDescent="0.3">
      <c r="A10" s="134" t="s">
        <v>23</v>
      </c>
      <c r="B10" s="106" t="s">
        <v>41</v>
      </c>
      <c r="C10" s="135">
        <v>5</v>
      </c>
      <c r="D10" s="135">
        <v>7</v>
      </c>
    </row>
    <row r="11" spans="1:4" ht="18.75" x14ac:dyDescent="0.3">
      <c r="A11" s="134" t="s">
        <v>24</v>
      </c>
      <c r="B11" s="106">
        <v>507</v>
      </c>
      <c r="C11" s="135">
        <v>5.4</v>
      </c>
      <c r="D11" s="135">
        <v>6.6</v>
      </c>
    </row>
    <row r="12" spans="1:4" ht="18.75" x14ac:dyDescent="0.3">
      <c r="A12" s="134" t="s">
        <v>42</v>
      </c>
      <c r="B12" s="106" t="s">
        <v>43</v>
      </c>
      <c r="C12" s="135">
        <v>6</v>
      </c>
      <c r="D12" s="135">
        <v>8</v>
      </c>
    </row>
    <row r="13" spans="1:4" ht="18.75" x14ac:dyDescent="0.3">
      <c r="A13" s="134" t="s">
        <v>25</v>
      </c>
      <c r="B13" s="106" t="s">
        <v>44</v>
      </c>
      <c r="C13" s="135">
        <v>6</v>
      </c>
      <c r="D13" s="135">
        <v>8</v>
      </c>
    </row>
    <row r="14" spans="1:4" ht="18.75" x14ac:dyDescent="0.3">
      <c r="A14" s="134" t="s">
        <v>26</v>
      </c>
      <c r="B14" s="106" t="s">
        <v>45</v>
      </c>
      <c r="C14" s="135">
        <v>7</v>
      </c>
      <c r="D14" s="135">
        <v>9</v>
      </c>
    </row>
    <row r="15" spans="1:4" ht="18.75" x14ac:dyDescent="0.3">
      <c r="A15" s="134" t="s">
        <v>46</v>
      </c>
      <c r="B15" s="106">
        <v>816</v>
      </c>
      <c r="C15" s="135">
        <v>8</v>
      </c>
      <c r="D15" s="135">
        <v>10</v>
      </c>
    </row>
    <row r="16" spans="1:4" ht="18.75" x14ac:dyDescent="0.3">
      <c r="A16" s="134" t="s">
        <v>27</v>
      </c>
      <c r="B16" s="106">
        <v>515</v>
      </c>
      <c r="C16" s="135">
        <v>7</v>
      </c>
      <c r="D16" s="135">
        <v>9</v>
      </c>
    </row>
    <row r="17" spans="1:4" ht="18.75" x14ac:dyDescent="0.3">
      <c r="A17" s="134" t="s">
        <v>28</v>
      </c>
      <c r="B17" s="106">
        <v>517</v>
      </c>
      <c r="C17" s="135">
        <v>8</v>
      </c>
      <c r="D17" s="135">
        <v>10</v>
      </c>
    </row>
    <row r="18" spans="1:4" ht="18.75" x14ac:dyDescent="0.3">
      <c r="A18" s="134" t="s">
        <v>29</v>
      </c>
      <c r="B18" s="106" t="s">
        <v>47</v>
      </c>
      <c r="C18" s="135">
        <v>19</v>
      </c>
      <c r="D18" s="135">
        <v>25</v>
      </c>
    </row>
    <row r="19" spans="1:4" ht="18.75" x14ac:dyDescent="0.3">
      <c r="A19" s="134" t="s">
        <v>48</v>
      </c>
      <c r="B19" s="106">
        <v>981</v>
      </c>
      <c r="C19" s="135">
        <v>7.38</v>
      </c>
      <c r="D19" s="135">
        <v>8.25</v>
      </c>
    </row>
    <row r="20" spans="1:4" ht="18.75" x14ac:dyDescent="0.3">
      <c r="A20" s="134" t="s">
        <v>49</v>
      </c>
      <c r="B20" s="106">
        <v>981</v>
      </c>
      <c r="C20" s="135">
        <v>7.38</v>
      </c>
      <c r="D20" s="135">
        <v>8.25</v>
      </c>
    </row>
    <row r="21" spans="1:4" ht="18.75" x14ac:dyDescent="0.3">
      <c r="A21" s="134" t="s">
        <v>50</v>
      </c>
      <c r="B21" s="106">
        <v>981</v>
      </c>
      <c r="C21" s="135">
        <v>7.38</v>
      </c>
      <c r="D21" s="135">
        <v>8.25</v>
      </c>
    </row>
    <row r="22" spans="1:4" ht="18.75" x14ac:dyDescent="0.3">
      <c r="A22" s="134" t="s">
        <v>51</v>
      </c>
      <c r="B22" s="106">
        <v>1055</v>
      </c>
      <c r="C22" s="135">
        <v>39</v>
      </c>
      <c r="D22" s="135">
        <v>51</v>
      </c>
    </row>
    <row r="23" spans="1:4" ht="18.75" x14ac:dyDescent="0.3">
      <c r="A23" s="134" t="s">
        <v>52</v>
      </c>
      <c r="B23" s="106">
        <v>1055</v>
      </c>
      <c r="C23" s="135">
        <v>39</v>
      </c>
      <c r="D23" s="135">
        <v>51</v>
      </c>
    </row>
    <row r="24" spans="1:4" ht="18.75" x14ac:dyDescent="0.3">
      <c r="A24" s="134" t="s">
        <v>53</v>
      </c>
      <c r="B24" s="106">
        <v>1055</v>
      </c>
      <c r="C24" s="135">
        <v>45</v>
      </c>
      <c r="D24" s="135">
        <v>57</v>
      </c>
    </row>
    <row r="25" spans="1:4" ht="18.75" x14ac:dyDescent="0.3">
      <c r="A25" s="134" t="s">
        <v>54</v>
      </c>
      <c r="B25" s="106">
        <v>1055</v>
      </c>
      <c r="C25" s="135">
        <v>45</v>
      </c>
      <c r="D25" s="135">
        <v>57</v>
      </c>
    </row>
    <row r="26" spans="1:4" ht="18.75" x14ac:dyDescent="0.3">
      <c r="A26" s="134" t="s">
        <v>75</v>
      </c>
      <c r="C26" s="135">
        <v>4.5</v>
      </c>
      <c r="D26" s="135">
        <v>5.25</v>
      </c>
    </row>
    <row r="27" spans="1:4" x14ac:dyDescent="0.25">
      <c r="B27" s="90"/>
    </row>
    <row r="28" spans="1:4" x14ac:dyDescent="0.25">
      <c r="B28" s="90"/>
    </row>
    <row r="29" spans="1:4" x14ac:dyDescent="0.25">
      <c r="B29" s="90"/>
    </row>
    <row r="30" spans="1:4" x14ac:dyDescent="0.25">
      <c r="B30" s="90"/>
    </row>
    <row r="31" spans="1:4" x14ac:dyDescent="0.25">
      <c r="B31" s="90"/>
    </row>
    <row r="32" spans="1:4" x14ac:dyDescent="0.25">
      <c r="B32" s="90"/>
    </row>
    <row r="33" spans="2:2" x14ac:dyDescent="0.25">
      <c r="B33" s="90"/>
    </row>
    <row r="34" spans="2:2" x14ac:dyDescent="0.25">
      <c r="B34" s="90"/>
    </row>
    <row r="35" spans="2:2" x14ac:dyDescent="0.25">
      <c r="B35" s="90"/>
    </row>
    <row r="36" spans="2:2" x14ac:dyDescent="0.25">
      <c r="B36" s="90"/>
    </row>
    <row r="37" spans="2:2" x14ac:dyDescent="0.25">
      <c r="B37" s="90"/>
    </row>
    <row r="38" spans="2:2" x14ac:dyDescent="0.25">
      <c r="B38" s="90"/>
    </row>
    <row r="39" spans="2:2" x14ac:dyDescent="0.25">
      <c r="B39" s="90"/>
    </row>
    <row r="40" spans="2:2" x14ac:dyDescent="0.25">
      <c r="B40" s="90"/>
    </row>
    <row r="41" spans="2:2" x14ac:dyDescent="0.25">
      <c r="B41" s="90"/>
    </row>
    <row r="42" spans="2:2" x14ac:dyDescent="0.25">
      <c r="B42" s="90"/>
    </row>
    <row r="43" spans="2:2" x14ac:dyDescent="0.25">
      <c r="B43" s="90"/>
    </row>
    <row r="44" spans="2:2" x14ac:dyDescent="0.25">
      <c r="B44" s="90"/>
    </row>
    <row r="45" spans="2:2" x14ac:dyDescent="0.25">
      <c r="B45" s="90"/>
    </row>
    <row r="46" spans="2:2" x14ac:dyDescent="0.25">
      <c r="B46" s="90"/>
    </row>
    <row r="47" spans="2:2" x14ac:dyDescent="0.25">
      <c r="B47" s="90"/>
    </row>
    <row r="48" spans="2:2" x14ac:dyDescent="0.25">
      <c r="B48" s="90"/>
    </row>
    <row r="49" spans="2:2" x14ac:dyDescent="0.25">
      <c r="B49" s="90"/>
    </row>
    <row r="50" spans="2:2" x14ac:dyDescent="0.25">
      <c r="B50" s="90"/>
    </row>
    <row r="51" spans="2:2" x14ac:dyDescent="0.25">
      <c r="B51" s="90"/>
    </row>
    <row r="52" spans="2:2" x14ac:dyDescent="0.25">
      <c r="B52" s="90"/>
    </row>
    <row r="53" spans="2:2" x14ac:dyDescent="0.25">
      <c r="B53" s="90"/>
    </row>
    <row r="54" spans="2:2" x14ac:dyDescent="0.25">
      <c r="B54" s="90"/>
    </row>
    <row r="55" spans="2:2" x14ac:dyDescent="0.25">
      <c r="B55" s="90"/>
    </row>
    <row r="56" spans="2:2" x14ac:dyDescent="0.25">
      <c r="B56" s="90"/>
    </row>
    <row r="57" spans="2:2" x14ac:dyDescent="0.25">
      <c r="B57" s="90"/>
    </row>
    <row r="58" spans="2:2" x14ac:dyDescent="0.25">
      <c r="B58" s="90"/>
    </row>
    <row r="59" spans="2:2" x14ac:dyDescent="0.25">
      <c r="B59" s="90"/>
    </row>
    <row r="60" spans="2:2" x14ac:dyDescent="0.25">
      <c r="B60" s="90"/>
    </row>
    <row r="61" spans="2:2" x14ac:dyDescent="0.25">
      <c r="B61" s="90"/>
    </row>
    <row r="62" spans="2:2" x14ac:dyDescent="0.25">
      <c r="B62" s="90"/>
    </row>
    <row r="63" spans="2:2" x14ac:dyDescent="0.25">
      <c r="B63" s="90"/>
    </row>
    <row r="64" spans="2:2" x14ac:dyDescent="0.25">
      <c r="B64" s="90"/>
    </row>
    <row r="65" spans="2:2" x14ac:dyDescent="0.25">
      <c r="B65" s="90"/>
    </row>
    <row r="66" spans="2:2" x14ac:dyDescent="0.25">
      <c r="B66" s="90"/>
    </row>
    <row r="67" spans="2:2" x14ac:dyDescent="0.25">
      <c r="B67" s="90"/>
    </row>
    <row r="68" spans="2:2" x14ac:dyDescent="0.25">
      <c r="B68" s="90"/>
    </row>
    <row r="69" spans="2:2" x14ac:dyDescent="0.25">
      <c r="B69" s="90"/>
    </row>
    <row r="70" spans="2:2" x14ac:dyDescent="0.25">
      <c r="B70" s="90"/>
    </row>
    <row r="71" spans="2:2" x14ac:dyDescent="0.25">
      <c r="B71" s="90"/>
    </row>
    <row r="72" spans="2:2" x14ac:dyDescent="0.25">
      <c r="B72" s="90"/>
    </row>
    <row r="73" spans="2:2" x14ac:dyDescent="0.25">
      <c r="B73" s="90"/>
    </row>
    <row r="74" spans="2:2" x14ac:dyDescent="0.25">
      <c r="B74" s="90"/>
    </row>
    <row r="75" spans="2:2" x14ac:dyDescent="0.25">
      <c r="B75" s="90"/>
    </row>
    <row r="76" spans="2:2" x14ac:dyDescent="0.25">
      <c r="B76" s="90"/>
    </row>
    <row r="77" spans="2:2" x14ac:dyDescent="0.25">
      <c r="B77" s="90"/>
    </row>
    <row r="78" spans="2:2" x14ac:dyDescent="0.25">
      <c r="B78" s="90"/>
    </row>
    <row r="79" spans="2:2" x14ac:dyDescent="0.25">
      <c r="B79" s="90"/>
    </row>
    <row r="80" spans="2:2" x14ac:dyDescent="0.25">
      <c r="B80" s="90"/>
    </row>
    <row r="81" spans="2:2" x14ac:dyDescent="0.25">
      <c r="B81" s="90"/>
    </row>
    <row r="82" spans="2:2" x14ac:dyDescent="0.25">
      <c r="B82" s="90"/>
    </row>
    <row r="83" spans="2:2" x14ac:dyDescent="0.25">
      <c r="B83" s="90"/>
    </row>
    <row r="84" spans="2:2" x14ac:dyDescent="0.25">
      <c r="B84" s="90"/>
    </row>
    <row r="85" spans="2:2" x14ac:dyDescent="0.25">
      <c r="B85" s="90"/>
    </row>
    <row r="86" spans="2:2" x14ac:dyDescent="0.25">
      <c r="B86" s="90"/>
    </row>
    <row r="87" spans="2:2" x14ac:dyDescent="0.25">
      <c r="B87" s="90"/>
    </row>
    <row r="88" spans="2:2" x14ac:dyDescent="0.25">
      <c r="B88" s="90"/>
    </row>
    <row r="89" spans="2:2" x14ac:dyDescent="0.25">
      <c r="B89" s="90"/>
    </row>
    <row r="90" spans="2:2" x14ac:dyDescent="0.25">
      <c r="B90" s="90"/>
    </row>
    <row r="91" spans="2:2" x14ac:dyDescent="0.25">
      <c r="B91" s="90"/>
    </row>
    <row r="92" spans="2:2" x14ac:dyDescent="0.25">
      <c r="B92" s="90"/>
    </row>
    <row r="93" spans="2:2" x14ac:dyDescent="0.25">
      <c r="B93" s="90"/>
    </row>
    <row r="94" spans="2:2" x14ac:dyDescent="0.25">
      <c r="B94" s="90"/>
    </row>
    <row r="95" spans="2:2" x14ac:dyDescent="0.25">
      <c r="B95" s="90"/>
    </row>
    <row r="96" spans="2:2" x14ac:dyDescent="0.25">
      <c r="B96" s="90"/>
    </row>
    <row r="97" spans="2:2" x14ac:dyDescent="0.25">
      <c r="B97" s="90"/>
    </row>
    <row r="98" spans="2:2" x14ac:dyDescent="0.25">
      <c r="B98" s="90"/>
    </row>
    <row r="99" spans="2:2" x14ac:dyDescent="0.25">
      <c r="B99" s="90"/>
    </row>
    <row r="100" spans="2:2" x14ac:dyDescent="0.25">
      <c r="B100" s="90"/>
    </row>
    <row r="101" spans="2:2" x14ac:dyDescent="0.25">
      <c r="B101" s="90"/>
    </row>
    <row r="102" spans="2:2" x14ac:dyDescent="0.25">
      <c r="B102" s="90"/>
    </row>
    <row r="103" spans="2:2" x14ac:dyDescent="0.25">
      <c r="B103" s="90"/>
    </row>
    <row r="104" spans="2:2" x14ac:dyDescent="0.25">
      <c r="B104" s="90"/>
    </row>
    <row r="105" spans="2:2" x14ac:dyDescent="0.25">
      <c r="B105" s="90"/>
    </row>
    <row r="106" spans="2:2" x14ac:dyDescent="0.25">
      <c r="B106" s="90"/>
    </row>
    <row r="107" spans="2:2" x14ac:dyDescent="0.25">
      <c r="B107" s="90"/>
    </row>
    <row r="108" spans="2:2" x14ac:dyDescent="0.25">
      <c r="B108" s="90"/>
    </row>
    <row r="109" spans="2:2" x14ac:dyDescent="0.25">
      <c r="B109" s="90"/>
    </row>
    <row r="110" spans="2:2" x14ac:dyDescent="0.25">
      <c r="B110" s="90"/>
    </row>
    <row r="111" spans="2:2" x14ac:dyDescent="0.25">
      <c r="B111" s="90"/>
    </row>
    <row r="112" spans="2:2" x14ac:dyDescent="0.25">
      <c r="B112" s="90"/>
    </row>
    <row r="113" spans="2:2" x14ac:dyDescent="0.25">
      <c r="B113" s="90"/>
    </row>
    <row r="114" spans="2:2" x14ac:dyDescent="0.25">
      <c r="B114" s="90"/>
    </row>
    <row r="115" spans="2:2" x14ac:dyDescent="0.25">
      <c r="B115" s="90"/>
    </row>
    <row r="116" spans="2:2" x14ac:dyDescent="0.25">
      <c r="B116" s="90"/>
    </row>
    <row r="117" spans="2:2" x14ac:dyDescent="0.25">
      <c r="B117" s="90"/>
    </row>
    <row r="118" spans="2:2" x14ac:dyDescent="0.25">
      <c r="B118" s="90"/>
    </row>
    <row r="119" spans="2:2" x14ac:dyDescent="0.25">
      <c r="B119" s="90"/>
    </row>
    <row r="120" spans="2:2" x14ac:dyDescent="0.25">
      <c r="B120" s="90"/>
    </row>
    <row r="121" spans="2:2" x14ac:dyDescent="0.25">
      <c r="B121" s="90"/>
    </row>
    <row r="122" spans="2:2" x14ac:dyDescent="0.25">
      <c r="B122" s="90"/>
    </row>
    <row r="123" spans="2:2" x14ac:dyDescent="0.25">
      <c r="B123" s="90"/>
    </row>
    <row r="124" spans="2:2" x14ac:dyDescent="0.25">
      <c r="B124" s="90"/>
    </row>
    <row r="125" spans="2:2" x14ac:dyDescent="0.25">
      <c r="B125" s="90"/>
    </row>
    <row r="126" spans="2:2" x14ac:dyDescent="0.25">
      <c r="B126" s="90"/>
    </row>
    <row r="127" spans="2:2" x14ac:dyDescent="0.25">
      <c r="B127" s="90"/>
    </row>
    <row r="128" spans="2:2" x14ac:dyDescent="0.25">
      <c r="B128" s="90"/>
    </row>
    <row r="129" spans="2:2" x14ac:dyDescent="0.25">
      <c r="B129" s="90"/>
    </row>
    <row r="130" spans="2:2" x14ac:dyDescent="0.25">
      <c r="B130" s="90"/>
    </row>
    <row r="131" spans="2:2" x14ac:dyDescent="0.25">
      <c r="B131" s="90"/>
    </row>
    <row r="132" spans="2:2" x14ac:dyDescent="0.25">
      <c r="B132" s="90"/>
    </row>
    <row r="133" spans="2:2" x14ac:dyDescent="0.25">
      <c r="B133" s="90"/>
    </row>
    <row r="134" spans="2:2" x14ac:dyDescent="0.25">
      <c r="B134" s="90"/>
    </row>
    <row r="135" spans="2:2" x14ac:dyDescent="0.25">
      <c r="B135" s="90"/>
    </row>
    <row r="136" spans="2:2" x14ac:dyDescent="0.25">
      <c r="B136" s="90"/>
    </row>
    <row r="137" spans="2:2" x14ac:dyDescent="0.25">
      <c r="B137" s="90"/>
    </row>
    <row r="138" spans="2:2" x14ac:dyDescent="0.25">
      <c r="B138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A695-2DE6-412E-8762-264C757939FA}">
  <dimension ref="A1:D22"/>
  <sheetViews>
    <sheetView zoomScale="80" zoomScaleNormal="80" workbookViewId="0">
      <selection activeCell="A14" sqref="A14"/>
    </sheetView>
  </sheetViews>
  <sheetFormatPr defaultRowHeight="15" x14ac:dyDescent="0.25"/>
  <cols>
    <col min="1" max="1" width="68.85546875" bestFit="1" customWidth="1"/>
    <col min="2" max="2" width="51.5703125" customWidth="1"/>
    <col min="3" max="3" width="7.7109375" customWidth="1"/>
    <col min="4" max="4" width="8.140625" customWidth="1"/>
  </cols>
  <sheetData>
    <row r="1" spans="1:4" ht="22.5" customHeight="1" x14ac:dyDescent="0.25">
      <c r="A1" s="104" t="s">
        <v>32</v>
      </c>
      <c r="B1" s="104" t="s">
        <v>55</v>
      </c>
      <c r="C1" s="103" t="s">
        <v>4</v>
      </c>
      <c r="D1" s="104" t="s">
        <v>5</v>
      </c>
    </row>
    <row r="2" spans="1:4" ht="23.25" x14ac:dyDescent="0.35">
      <c r="A2" s="129" t="s">
        <v>15</v>
      </c>
      <c r="B2" s="107" t="s">
        <v>34</v>
      </c>
      <c r="C2" s="108">
        <v>1</v>
      </c>
      <c r="D2" s="108">
        <v>1.75</v>
      </c>
    </row>
    <row r="3" spans="1:4" ht="23.25" x14ac:dyDescent="0.35">
      <c r="A3" s="129" t="s">
        <v>16</v>
      </c>
      <c r="B3" s="107" t="s">
        <v>35</v>
      </c>
      <c r="C3" s="108">
        <v>1</v>
      </c>
      <c r="D3" s="108">
        <v>1.75</v>
      </c>
    </row>
    <row r="4" spans="1:4" ht="23.25" x14ac:dyDescent="0.35">
      <c r="A4" s="129" t="s">
        <v>17</v>
      </c>
      <c r="B4" s="107" t="s">
        <v>36</v>
      </c>
      <c r="C4" s="108">
        <v>0.5</v>
      </c>
      <c r="D4" s="108">
        <v>3</v>
      </c>
    </row>
    <row r="5" spans="1:4" ht="23.25" x14ac:dyDescent="0.35">
      <c r="A5" s="129" t="s">
        <v>18</v>
      </c>
      <c r="B5" s="107" t="s">
        <v>37</v>
      </c>
      <c r="C5" s="108">
        <v>0.5</v>
      </c>
      <c r="D5" s="108">
        <v>3</v>
      </c>
    </row>
    <row r="6" spans="1:4" ht="23.25" x14ac:dyDescent="0.35">
      <c r="A6" s="129" t="s">
        <v>19</v>
      </c>
      <c r="B6" s="107">
        <v>622</v>
      </c>
      <c r="C6" s="108">
        <v>0.5</v>
      </c>
      <c r="D6" s="108">
        <v>3</v>
      </c>
    </row>
    <row r="7" spans="1:4" ht="23.25" x14ac:dyDescent="0.35">
      <c r="A7" s="129" t="s">
        <v>20</v>
      </c>
      <c r="B7" s="107" t="s">
        <v>38</v>
      </c>
      <c r="C7" s="109">
        <v>0.5</v>
      </c>
      <c r="D7" s="109">
        <v>3</v>
      </c>
    </row>
    <row r="8" spans="1:4" ht="23.25" x14ac:dyDescent="0.35">
      <c r="A8" s="129" t="s">
        <v>21</v>
      </c>
      <c r="B8" s="107" t="s">
        <v>39</v>
      </c>
      <c r="C8" s="108">
        <v>0.5</v>
      </c>
      <c r="D8" s="108">
        <v>3</v>
      </c>
    </row>
    <row r="9" spans="1:4" ht="23.25" x14ac:dyDescent="0.35">
      <c r="A9" s="129" t="s">
        <v>22</v>
      </c>
      <c r="B9" s="107" t="s">
        <v>40</v>
      </c>
      <c r="C9" s="108">
        <v>1</v>
      </c>
      <c r="D9" s="108">
        <v>1.75</v>
      </c>
    </row>
    <row r="10" spans="1:4" ht="23.25" x14ac:dyDescent="0.35">
      <c r="A10" s="129" t="s">
        <v>23</v>
      </c>
      <c r="B10" s="107" t="s">
        <v>41</v>
      </c>
      <c r="C10" s="108">
        <v>1</v>
      </c>
      <c r="D10" s="108">
        <v>1.75</v>
      </c>
    </row>
    <row r="11" spans="1:4" ht="23.25" x14ac:dyDescent="0.35">
      <c r="A11" s="129" t="s">
        <v>24</v>
      </c>
      <c r="B11" s="107">
        <v>507</v>
      </c>
      <c r="C11" s="108">
        <v>0.9</v>
      </c>
      <c r="D11" s="108">
        <v>3</v>
      </c>
    </row>
    <row r="12" spans="1:4" ht="23.25" x14ac:dyDescent="0.35">
      <c r="A12" s="129" t="s">
        <v>42</v>
      </c>
      <c r="B12" s="107" t="s">
        <v>43</v>
      </c>
      <c r="C12" s="108">
        <v>1</v>
      </c>
      <c r="D12" s="108">
        <v>1.75</v>
      </c>
    </row>
    <row r="13" spans="1:4" ht="23.25" x14ac:dyDescent="0.35">
      <c r="A13" s="129" t="s">
        <v>25</v>
      </c>
      <c r="B13" s="107" t="s">
        <v>44</v>
      </c>
      <c r="C13" s="108">
        <v>0.9</v>
      </c>
      <c r="D13" s="108">
        <v>3</v>
      </c>
    </row>
    <row r="14" spans="1:4" ht="23.25" x14ac:dyDescent="0.35">
      <c r="A14" s="129" t="s">
        <v>26</v>
      </c>
      <c r="B14" s="107" t="s">
        <v>45</v>
      </c>
      <c r="C14" s="108">
        <v>1</v>
      </c>
      <c r="D14" s="108">
        <v>1.75</v>
      </c>
    </row>
    <row r="15" spans="1:4" ht="23.25" x14ac:dyDescent="0.35">
      <c r="A15" s="129" t="s">
        <v>27</v>
      </c>
      <c r="B15" s="107">
        <v>515</v>
      </c>
      <c r="C15" s="108">
        <v>0.9</v>
      </c>
      <c r="D15" s="108">
        <v>3.5</v>
      </c>
    </row>
    <row r="16" spans="1:4" ht="23.25" x14ac:dyDescent="0.35">
      <c r="A16" s="129" t="s">
        <v>28</v>
      </c>
      <c r="B16" s="107">
        <v>517</v>
      </c>
      <c r="C16" s="108">
        <v>0.9</v>
      </c>
      <c r="D16" s="108">
        <v>3.5</v>
      </c>
    </row>
    <row r="17" spans="1:4" ht="23.25" x14ac:dyDescent="0.35">
      <c r="A17" s="129" t="s">
        <v>29</v>
      </c>
      <c r="B17" s="107" t="s">
        <v>47</v>
      </c>
      <c r="C17" s="108">
        <v>0.9</v>
      </c>
      <c r="D17" s="108">
        <v>1.85</v>
      </c>
    </row>
    <row r="18" spans="1:4" ht="23.25" x14ac:dyDescent="0.35">
      <c r="A18" s="129" t="s">
        <v>48</v>
      </c>
      <c r="B18" s="107">
        <v>981</v>
      </c>
      <c r="C18" s="130">
        <v>0.75</v>
      </c>
      <c r="D18" s="130">
        <v>1</v>
      </c>
    </row>
    <row r="19" spans="1:4" ht="23.25" x14ac:dyDescent="0.35">
      <c r="A19" s="129" t="s">
        <v>49</v>
      </c>
      <c r="B19" s="107">
        <v>981</v>
      </c>
      <c r="C19" s="130">
        <v>0.75</v>
      </c>
      <c r="D19" s="130">
        <v>1</v>
      </c>
    </row>
    <row r="20" spans="1:4" ht="23.25" x14ac:dyDescent="0.35">
      <c r="A20" s="129" t="s">
        <v>50</v>
      </c>
      <c r="B20" s="107">
        <v>981</v>
      </c>
      <c r="C20" s="130">
        <v>0.75</v>
      </c>
      <c r="D20" s="130">
        <v>1</v>
      </c>
    </row>
    <row r="21" spans="1:4" ht="23.25" x14ac:dyDescent="0.35">
      <c r="A21" s="129" t="s">
        <v>56</v>
      </c>
      <c r="B21" s="131"/>
      <c r="C21" s="130">
        <v>0.9</v>
      </c>
      <c r="D21" s="130">
        <v>3.5</v>
      </c>
    </row>
    <row r="22" spans="1:4" ht="23.25" x14ac:dyDescent="0.35">
      <c r="A22" s="129" t="s">
        <v>57</v>
      </c>
      <c r="B22" s="131"/>
      <c r="C22" s="130">
        <v>0.5</v>
      </c>
      <c r="D22" s="130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3658-3C3A-41DC-98AE-77776173921F}">
  <dimension ref="B1:I20"/>
  <sheetViews>
    <sheetView workbookViewId="0">
      <selection activeCell="G24" sqref="G24"/>
    </sheetView>
  </sheetViews>
  <sheetFormatPr defaultRowHeight="15" x14ac:dyDescent="0.25"/>
  <cols>
    <col min="2" max="2" width="27.85546875" customWidth="1"/>
    <col min="3" max="7" width="19.28515625" customWidth="1"/>
    <col min="8" max="8" width="15.85546875" bestFit="1" customWidth="1"/>
    <col min="9" max="10" width="19.28515625" customWidth="1"/>
  </cols>
  <sheetData>
    <row r="1" spans="2:9" ht="15.75" thickBot="1" x14ac:dyDescent="0.3"/>
    <row r="2" spans="2:9" ht="19.5" thickBot="1" x14ac:dyDescent="0.3">
      <c r="B2" s="118" t="s">
        <v>0</v>
      </c>
      <c r="C2" s="118" t="s">
        <v>1</v>
      </c>
      <c r="D2" s="122" t="s">
        <v>58</v>
      </c>
      <c r="E2" s="123"/>
      <c r="F2" s="124"/>
      <c r="G2" s="118" t="s">
        <v>59</v>
      </c>
      <c r="H2" s="120"/>
      <c r="I2" s="121"/>
    </row>
    <row r="3" spans="2:9" ht="19.5" thickBot="1" x14ac:dyDescent="0.3">
      <c r="B3" s="119"/>
      <c r="C3" s="119"/>
      <c r="D3" s="7" t="s">
        <v>8</v>
      </c>
      <c r="E3" s="10" t="s">
        <v>10</v>
      </c>
      <c r="F3" s="8" t="s">
        <v>3</v>
      </c>
      <c r="G3" s="7" t="s">
        <v>8</v>
      </c>
      <c r="H3" s="10" t="s">
        <v>10</v>
      </c>
      <c r="I3" s="8" t="s">
        <v>3</v>
      </c>
    </row>
    <row r="4" spans="2:9" ht="18.75" x14ac:dyDescent="0.3">
      <c r="B4" s="11" t="s">
        <v>60</v>
      </c>
      <c r="C4" s="18">
        <v>120</v>
      </c>
      <c r="D4" s="14">
        <v>4.8899999999999997</v>
      </c>
      <c r="E4" s="3">
        <v>0.33</v>
      </c>
      <c r="F4" s="24">
        <v>1</v>
      </c>
      <c r="G4" s="14">
        <v>1.34</v>
      </c>
      <c r="H4" s="3">
        <v>0.16</v>
      </c>
      <c r="I4" s="24">
        <v>0.9916666666666667</v>
      </c>
    </row>
    <row r="5" spans="2:9" ht="18.75" x14ac:dyDescent="0.3">
      <c r="B5" s="12" t="s">
        <v>61</v>
      </c>
      <c r="C5" s="19">
        <v>484</v>
      </c>
      <c r="D5" s="15">
        <v>5.76</v>
      </c>
      <c r="E5" s="4">
        <v>0.34</v>
      </c>
      <c r="F5" s="25">
        <v>0.99173553719008267</v>
      </c>
      <c r="G5" s="15">
        <v>1.36</v>
      </c>
      <c r="H5" s="4">
        <v>0.19</v>
      </c>
      <c r="I5" s="25">
        <v>0.95454545454545459</v>
      </c>
    </row>
    <row r="6" spans="2:9" ht="18.75" x14ac:dyDescent="0.3">
      <c r="B6" s="12" t="s">
        <v>62</v>
      </c>
      <c r="C6" s="19">
        <v>264</v>
      </c>
      <c r="D6" s="15">
        <v>6.66</v>
      </c>
      <c r="E6" s="4">
        <v>0.39</v>
      </c>
      <c r="F6" s="25">
        <v>0.9507575757575758</v>
      </c>
      <c r="G6" s="15">
        <v>1.39</v>
      </c>
      <c r="H6" s="4">
        <v>0.19</v>
      </c>
      <c r="I6" s="25">
        <v>0.94696969696969702</v>
      </c>
    </row>
    <row r="7" spans="2:9" ht="18.75" x14ac:dyDescent="0.3">
      <c r="B7" s="12" t="s">
        <v>63</v>
      </c>
      <c r="C7" s="19">
        <v>352</v>
      </c>
      <c r="D7" s="15">
        <v>7.75</v>
      </c>
      <c r="E7" s="4">
        <v>0.33</v>
      </c>
      <c r="F7" s="25">
        <v>0.99147727272727271</v>
      </c>
      <c r="G7" s="15">
        <v>1.41</v>
      </c>
      <c r="H7" s="4">
        <v>0.17</v>
      </c>
      <c r="I7" s="25">
        <v>0.95738636363636365</v>
      </c>
    </row>
    <row r="8" spans="2:9" ht="18.75" x14ac:dyDescent="0.3">
      <c r="B8" s="12" t="s">
        <v>64</v>
      </c>
      <c r="C8" s="19">
        <v>168</v>
      </c>
      <c r="D8" s="15">
        <v>9.76</v>
      </c>
      <c r="E8" s="4">
        <v>0.37</v>
      </c>
      <c r="F8" s="25">
        <v>0.97619047619047616</v>
      </c>
      <c r="G8" s="15">
        <v>1.55</v>
      </c>
      <c r="H8" s="4">
        <v>0.2</v>
      </c>
      <c r="I8" s="26">
        <v>0.85119047619047616</v>
      </c>
    </row>
    <row r="9" spans="2:9" ht="18.75" x14ac:dyDescent="0.3">
      <c r="B9" s="12" t="s">
        <v>65</v>
      </c>
      <c r="C9" s="19">
        <v>120</v>
      </c>
      <c r="D9" s="15">
        <v>10.52</v>
      </c>
      <c r="E9" s="4">
        <v>0.39</v>
      </c>
      <c r="F9" s="25">
        <v>0.95</v>
      </c>
      <c r="G9" s="15">
        <v>1.48</v>
      </c>
      <c r="H9" s="4">
        <v>0.19</v>
      </c>
      <c r="I9" s="25">
        <v>0.96666666666666667</v>
      </c>
    </row>
    <row r="10" spans="2:9" ht="18.75" x14ac:dyDescent="0.3">
      <c r="B10" s="12" t="s">
        <v>17</v>
      </c>
      <c r="C10" s="19">
        <v>163</v>
      </c>
      <c r="D10" s="15">
        <v>11.95</v>
      </c>
      <c r="E10" s="4">
        <v>0.64</v>
      </c>
      <c r="F10" s="25">
        <v>1</v>
      </c>
      <c r="G10" s="15">
        <v>0.94</v>
      </c>
      <c r="H10" s="4">
        <v>0.15</v>
      </c>
      <c r="I10" s="41">
        <v>1</v>
      </c>
    </row>
    <row r="11" spans="2:9" ht="18.75" x14ac:dyDescent="0.3">
      <c r="B11" s="12" t="s">
        <v>18</v>
      </c>
      <c r="C11" s="19">
        <v>126</v>
      </c>
      <c r="D11" s="15">
        <v>14.66</v>
      </c>
      <c r="E11" s="4">
        <v>0.84</v>
      </c>
      <c r="F11" s="41">
        <v>1</v>
      </c>
      <c r="G11" s="15">
        <v>1.2</v>
      </c>
      <c r="H11" s="4">
        <v>0.23</v>
      </c>
      <c r="I11" s="25">
        <v>1</v>
      </c>
    </row>
    <row r="12" spans="2:9" ht="18.75" x14ac:dyDescent="0.3">
      <c r="B12" s="12" t="s">
        <v>20</v>
      </c>
      <c r="C12" s="19">
        <v>126</v>
      </c>
      <c r="D12" s="15">
        <v>15.96</v>
      </c>
      <c r="E12" s="4">
        <v>0.8</v>
      </c>
      <c r="F12" s="25">
        <v>1</v>
      </c>
      <c r="G12" s="15">
        <v>1.34</v>
      </c>
      <c r="H12" s="4">
        <v>0.24</v>
      </c>
      <c r="I12" s="25">
        <v>1</v>
      </c>
    </row>
    <row r="13" spans="2:9" ht="18.75" x14ac:dyDescent="0.3">
      <c r="B13" s="12" t="s">
        <v>24</v>
      </c>
      <c r="C13" s="19">
        <v>264</v>
      </c>
      <c r="D13" s="15">
        <v>5.75</v>
      </c>
      <c r="E13" s="4">
        <v>0.35</v>
      </c>
      <c r="F13" s="26">
        <v>0.88257575757575757</v>
      </c>
      <c r="G13" s="15">
        <v>2.42</v>
      </c>
      <c r="H13" s="4">
        <v>0.82</v>
      </c>
      <c r="I13" s="25">
        <v>0.97727272727272729</v>
      </c>
    </row>
    <row r="14" spans="2:9" ht="18.75" x14ac:dyDescent="0.3">
      <c r="B14" s="12" t="s">
        <v>25</v>
      </c>
      <c r="C14" s="19">
        <v>144</v>
      </c>
      <c r="D14" s="15">
        <v>6.94</v>
      </c>
      <c r="E14" s="4">
        <v>0.38</v>
      </c>
      <c r="F14" s="25">
        <v>0.99305555555555558</v>
      </c>
      <c r="G14" s="15">
        <v>2.73</v>
      </c>
      <c r="H14" s="4">
        <v>0.78</v>
      </c>
      <c r="I14" s="25">
        <v>0.96527777777777779</v>
      </c>
    </row>
    <row r="15" spans="2:9" ht="18.75" x14ac:dyDescent="0.3">
      <c r="B15" s="12" t="s">
        <v>27</v>
      </c>
      <c r="C15" s="19">
        <v>264</v>
      </c>
      <c r="D15" s="15">
        <v>7.81</v>
      </c>
      <c r="E15" s="4">
        <v>0.36</v>
      </c>
      <c r="F15" s="25">
        <v>0.98484848484848486</v>
      </c>
      <c r="G15" s="15">
        <v>2.31</v>
      </c>
      <c r="H15" s="4">
        <v>0.73</v>
      </c>
      <c r="I15" s="25">
        <v>0.98484848484848486</v>
      </c>
    </row>
    <row r="16" spans="2:9" ht="18.75" x14ac:dyDescent="0.3">
      <c r="B16" s="12" t="s">
        <v>28</v>
      </c>
      <c r="C16" s="19">
        <v>120</v>
      </c>
      <c r="D16" s="15">
        <v>8.86</v>
      </c>
      <c r="E16" s="4">
        <v>0.38</v>
      </c>
      <c r="F16" s="25">
        <v>1</v>
      </c>
      <c r="G16" s="15">
        <v>3.72</v>
      </c>
      <c r="H16" s="4">
        <v>0.7</v>
      </c>
      <c r="I16" s="26">
        <v>0.8833333333333333</v>
      </c>
    </row>
    <row r="17" spans="2:9" ht="18.75" x14ac:dyDescent="0.3">
      <c r="B17" s="12" t="s">
        <v>19</v>
      </c>
      <c r="C17" s="19">
        <v>84</v>
      </c>
      <c r="D17" s="15">
        <v>15.97</v>
      </c>
      <c r="E17" s="4">
        <v>0.43</v>
      </c>
      <c r="F17" s="25">
        <v>1</v>
      </c>
      <c r="G17" s="15">
        <v>1.2</v>
      </c>
      <c r="H17" s="4">
        <v>0.19</v>
      </c>
      <c r="I17" s="25">
        <v>0.94047619047619047</v>
      </c>
    </row>
    <row r="18" spans="2:9" ht="18.75" x14ac:dyDescent="0.3">
      <c r="B18" s="12" t="s">
        <v>21</v>
      </c>
      <c r="C18" s="19">
        <v>81</v>
      </c>
      <c r="D18" s="15">
        <v>18.09</v>
      </c>
      <c r="E18" s="4">
        <v>0.92</v>
      </c>
      <c r="F18" s="25">
        <v>1</v>
      </c>
      <c r="G18" s="15">
        <v>0.97</v>
      </c>
      <c r="H18" s="4">
        <v>0.09</v>
      </c>
      <c r="I18" s="25">
        <v>1</v>
      </c>
    </row>
    <row r="19" spans="2:9" ht="19.5" thickBot="1" x14ac:dyDescent="0.35">
      <c r="B19" s="13" t="s">
        <v>29</v>
      </c>
      <c r="C19" s="20">
        <v>54</v>
      </c>
      <c r="D19" s="16">
        <v>22.01</v>
      </c>
      <c r="E19" s="17">
        <v>0.97</v>
      </c>
      <c r="F19" s="27">
        <v>1</v>
      </c>
      <c r="G19" s="16">
        <v>1.1299999999999999</v>
      </c>
      <c r="H19" s="17">
        <v>0.16</v>
      </c>
      <c r="I19" s="29">
        <v>0.92592592592592593</v>
      </c>
    </row>
    <row r="20" spans="2:9" ht="19.5" thickBot="1" x14ac:dyDescent="0.3">
      <c r="C20" s="22">
        <f>SUM(C4:C19)</f>
        <v>2934</v>
      </c>
      <c r="D20" s="21"/>
      <c r="E20" s="6">
        <f t="shared" ref="E20:H20" si="0">AVERAGE(E4:E19)</f>
        <v>0.51375000000000004</v>
      </c>
      <c r="F20" s="28">
        <f t="shared" si="0"/>
        <v>0.98254004124032535</v>
      </c>
      <c r="G20" s="21"/>
      <c r="H20" s="6">
        <f t="shared" si="0"/>
        <v>0.32437500000000008</v>
      </c>
      <c r="I20" s="28">
        <f>AVERAGE(I4:I19)</f>
        <v>0.95909748526936023</v>
      </c>
    </row>
  </sheetData>
  <mergeCells count="4">
    <mergeCell ref="B2:B3"/>
    <mergeCell ref="G2:I2"/>
    <mergeCell ref="D2:F2"/>
    <mergeCell ref="C2:C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6D88-BD87-4BB4-87AF-8BA33AE2354C}">
  <dimension ref="B2:F20"/>
  <sheetViews>
    <sheetView workbookViewId="0">
      <selection activeCell="B1" sqref="B1:F1048576"/>
    </sheetView>
  </sheetViews>
  <sheetFormatPr defaultRowHeight="15" x14ac:dyDescent="0.25"/>
  <cols>
    <col min="2" max="2" width="24.85546875" bestFit="1" customWidth="1"/>
    <col min="3" max="6" width="24.140625" customWidth="1"/>
  </cols>
  <sheetData>
    <row r="2" spans="2:6" ht="15.75" thickBot="1" x14ac:dyDescent="0.3"/>
    <row r="3" spans="2:6" ht="19.5" thickBot="1" x14ac:dyDescent="0.35">
      <c r="B3" s="125" t="s">
        <v>0</v>
      </c>
      <c r="C3" s="127" t="s">
        <v>66</v>
      </c>
      <c r="D3" s="128"/>
      <c r="E3" s="127" t="s">
        <v>67</v>
      </c>
      <c r="F3" s="128"/>
    </row>
    <row r="4" spans="2:6" ht="19.5" thickBot="1" x14ac:dyDescent="0.3">
      <c r="B4" s="126"/>
      <c r="C4" s="9" t="s">
        <v>4</v>
      </c>
      <c r="D4" s="10" t="s">
        <v>5</v>
      </c>
      <c r="E4" s="10" t="s">
        <v>68</v>
      </c>
      <c r="F4" s="30" t="s">
        <v>5</v>
      </c>
    </row>
    <row r="5" spans="2:6" ht="18.75" x14ac:dyDescent="0.3">
      <c r="B5" s="11" t="s">
        <v>60</v>
      </c>
      <c r="C5" s="14">
        <v>4</v>
      </c>
      <c r="D5" s="35">
        <v>6</v>
      </c>
      <c r="E5" s="14">
        <v>1</v>
      </c>
      <c r="F5" s="35">
        <v>1.75</v>
      </c>
    </row>
    <row r="6" spans="2:6" ht="18.75" x14ac:dyDescent="0.3">
      <c r="B6" s="12" t="s">
        <v>61</v>
      </c>
      <c r="C6" s="15">
        <v>5</v>
      </c>
      <c r="D6" s="33">
        <v>7</v>
      </c>
      <c r="E6" s="15">
        <v>1</v>
      </c>
      <c r="F6" s="33">
        <v>1.75</v>
      </c>
    </row>
    <row r="7" spans="2:6" ht="18.75" x14ac:dyDescent="0.3">
      <c r="B7" s="12" t="s">
        <v>62</v>
      </c>
      <c r="C7" s="15">
        <v>6</v>
      </c>
      <c r="D7" s="33">
        <v>8</v>
      </c>
      <c r="E7" s="15">
        <v>1</v>
      </c>
      <c r="F7" s="33">
        <v>1.75</v>
      </c>
    </row>
    <row r="8" spans="2:6" ht="18.75" x14ac:dyDescent="0.3">
      <c r="B8" s="12" t="s">
        <v>63</v>
      </c>
      <c r="C8" s="15">
        <v>7</v>
      </c>
      <c r="D8" s="33">
        <v>9</v>
      </c>
      <c r="E8" s="15">
        <v>1</v>
      </c>
      <c r="F8" s="33">
        <v>1.75</v>
      </c>
    </row>
    <row r="9" spans="2:6" ht="18.75" x14ac:dyDescent="0.3">
      <c r="B9" s="12" t="s">
        <v>64</v>
      </c>
      <c r="C9" s="15">
        <v>9</v>
      </c>
      <c r="D9" s="33">
        <v>11</v>
      </c>
      <c r="E9" s="15">
        <v>1</v>
      </c>
      <c r="F9" s="33">
        <v>1.75</v>
      </c>
    </row>
    <row r="10" spans="2:6" ht="19.5" thickBot="1" x14ac:dyDescent="0.35">
      <c r="B10" s="13" t="s">
        <v>65</v>
      </c>
      <c r="C10" s="16">
        <v>10</v>
      </c>
      <c r="D10" s="34">
        <v>12</v>
      </c>
      <c r="E10" s="16">
        <v>1</v>
      </c>
      <c r="F10" s="34">
        <v>1.75</v>
      </c>
    </row>
    <row r="11" spans="2:6" ht="18.75" x14ac:dyDescent="0.3">
      <c r="B11" s="11" t="s">
        <v>17</v>
      </c>
      <c r="C11" s="14">
        <v>10.5</v>
      </c>
      <c r="D11" s="35">
        <v>13.5</v>
      </c>
      <c r="E11" s="14">
        <v>0.5</v>
      </c>
      <c r="F11" s="35">
        <v>3</v>
      </c>
    </row>
    <row r="12" spans="2:6" ht="18.75" x14ac:dyDescent="0.3">
      <c r="B12" s="12" t="s">
        <v>18</v>
      </c>
      <c r="C12" s="15">
        <v>13.5</v>
      </c>
      <c r="D12" s="33">
        <v>16.5</v>
      </c>
      <c r="E12" s="15">
        <v>0.5</v>
      </c>
      <c r="F12" s="33">
        <v>3</v>
      </c>
    </row>
    <row r="13" spans="2:6" ht="19.5" thickBot="1" x14ac:dyDescent="0.35">
      <c r="B13" s="13" t="s">
        <v>20</v>
      </c>
      <c r="C13" s="16">
        <v>14.5</v>
      </c>
      <c r="D13" s="34">
        <v>17.5</v>
      </c>
      <c r="E13" s="16">
        <v>0.5</v>
      </c>
      <c r="F13" s="34">
        <v>3</v>
      </c>
    </row>
    <row r="14" spans="2:6" ht="19.5" thickBot="1" x14ac:dyDescent="0.35">
      <c r="B14" s="36" t="s">
        <v>21</v>
      </c>
      <c r="C14" s="5">
        <v>14</v>
      </c>
      <c r="D14" s="37">
        <v>18</v>
      </c>
      <c r="E14" s="5">
        <v>0.5</v>
      </c>
      <c r="F14" s="37">
        <v>99</v>
      </c>
    </row>
    <row r="15" spans="2:6" ht="18.75" x14ac:dyDescent="0.3">
      <c r="B15" s="23" t="s">
        <v>24</v>
      </c>
      <c r="C15" s="31">
        <v>5.4</v>
      </c>
      <c r="D15" s="32">
        <v>6.6</v>
      </c>
      <c r="E15" s="31">
        <v>0.9</v>
      </c>
      <c r="F15" s="32">
        <v>5</v>
      </c>
    </row>
    <row r="16" spans="2:6" ht="18.75" x14ac:dyDescent="0.3">
      <c r="B16" s="12" t="s">
        <v>25</v>
      </c>
      <c r="C16" s="15">
        <v>6</v>
      </c>
      <c r="D16" s="33">
        <v>8</v>
      </c>
      <c r="E16" s="15">
        <v>0.9</v>
      </c>
      <c r="F16" s="33">
        <v>5</v>
      </c>
    </row>
    <row r="17" spans="2:6" ht="18.75" x14ac:dyDescent="0.3">
      <c r="B17" s="12" t="s">
        <v>27</v>
      </c>
      <c r="C17" s="15">
        <v>7</v>
      </c>
      <c r="D17" s="33">
        <v>9</v>
      </c>
      <c r="E17" s="15">
        <v>0.9</v>
      </c>
      <c r="F17" s="33">
        <v>5</v>
      </c>
    </row>
    <row r="18" spans="2:6" ht="19.5" thickBot="1" x14ac:dyDescent="0.35">
      <c r="B18" s="13" t="s">
        <v>28</v>
      </c>
      <c r="C18" s="16">
        <v>8</v>
      </c>
      <c r="D18" s="34">
        <v>10</v>
      </c>
      <c r="E18" s="16">
        <v>0.9</v>
      </c>
      <c r="F18" s="34">
        <v>5</v>
      </c>
    </row>
    <row r="19" spans="2:6" ht="19.5" thickBot="1" x14ac:dyDescent="0.35">
      <c r="B19" s="36" t="s">
        <v>19</v>
      </c>
      <c r="C19" s="5">
        <v>15</v>
      </c>
      <c r="D19" s="37">
        <v>21</v>
      </c>
      <c r="E19" s="5">
        <v>0.9</v>
      </c>
      <c r="F19" s="37">
        <v>5</v>
      </c>
    </row>
    <row r="20" spans="2:6" ht="19.5" thickBot="1" x14ac:dyDescent="0.35">
      <c r="B20" s="38" t="s">
        <v>29</v>
      </c>
      <c r="C20" s="39">
        <v>19</v>
      </c>
      <c r="D20" s="40">
        <v>25</v>
      </c>
      <c r="E20" s="39">
        <v>0.9</v>
      </c>
      <c r="F20" s="40">
        <v>1.85</v>
      </c>
    </row>
  </sheetData>
  <mergeCells count="3">
    <mergeCell ref="B3:B4"/>
    <mergeCell ref="E3:F3"/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BDA5-EF6B-4111-ADDD-216267588F46}">
  <dimension ref="B3:D7"/>
  <sheetViews>
    <sheetView workbookViewId="0">
      <selection activeCell="B1" sqref="B1:F1048576"/>
    </sheetView>
  </sheetViews>
  <sheetFormatPr defaultRowHeight="15" x14ac:dyDescent="0.25"/>
  <cols>
    <col min="2" max="2" width="33.5703125" bestFit="1" customWidth="1"/>
    <col min="3" max="3" width="14.85546875" bestFit="1" customWidth="1"/>
    <col min="4" max="4" width="17" bestFit="1" customWidth="1"/>
  </cols>
  <sheetData>
    <row r="3" spans="2:4" ht="15.75" thickBot="1" x14ac:dyDescent="0.3"/>
    <row r="4" spans="2:4" ht="24" thickBot="1" x14ac:dyDescent="0.4">
      <c r="B4" s="91" t="s">
        <v>69</v>
      </c>
      <c r="C4" s="92" t="s">
        <v>70</v>
      </c>
      <c r="D4" s="93" t="s">
        <v>71</v>
      </c>
    </row>
    <row r="5" spans="2:4" ht="23.25" x14ac:dyDescent="0.35">
      <c r="B5" s="94" t="s">
        <v>72</v>
      </c>
      <c r="C5" s="95">
        <v>6.2323537417582404</v>
      </c>
      <c r="D5" s="96">
        <v>7.1914621173184372</v>
      </c>
    </row>
    <row r="6" spans="2:4" ht="23.25" x14ac:dyDescent="0.35">
      <c r="B6" s="97" t="s">
        <v>73</v>
      </c>
      <c r="C6" s="98">
        <v>8.1214550869565247</v>
      </c>
      <c r="D6" s="99">
        <v>9.4833835917159739</v>
      </c>
    </row>
    <row r="7" spans="2:4" ht="24" thickBot="1" x14ac:dyDescent="0.4">
      <c r="B7" s="100" t="s">
        <v>74</v>
      </c>
      <c r="C7" s="101">
        <v>14.353808828714765</v>
      </c>
      <c r="D7" s="102">
        <v>16.674845709034411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Trailing 3 months - weight</vt:lpstr>
      <vt:lpstr>Trailing 3 months - thickness</vt:lpstr>
      <vt:lpstr>Beef N CHicken Weight Tol</vt:lpstr>
      <vt:lpstr>Beef n Chicken Thickness Tol</vt:lpstr>
      <vt:lpstr>3 months </vt:lpstr>
      <vt:lpstr>Post Dist. tolerances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Burkardt</dc:creator>
  <cp:keywords/>
  <dc:description/>
  <cp:lastModifiedBy>Andy Burkardt</cp:lastModifiedBy>
  <cp:revision/>
  <dcterms:created xsi:type="dcterms:W3CDTF">2022-10-13T20:07:07Z</dcterms:created>
  <dcterms:modified xsi:type="dcterms:W3CDTF">2025-04-09T20:18:34Z</dcterms:modified>
  <cp:category/>
  <cp:contentStatus/>
</cp:coreProperties>
</file>