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rin\Documents\GitHub\strassen-snn-accel\"/>
    </mc:Choice>
  </mc:AlternateContent>
  <xr:revisionPtr revIDLastSave="0" documentId="13_ncr:1_{27701435-DCB3-4E9D-AC25-53758772B9C0}" xr6:coauthVersionLast="47" xr6:coauthVersionMax="47" xr10:uidLastSave="{00000000-0000-0000-0000-000000000000}"/>
  <bookViews>
    <workbookView xWindow="-16305" yWindow="-840" windowWidth="16410" windowHeight="15345" activeTab="1" xr2:uid="{612FE5AF-36F0-4BC7-9AAB-A7A5CB9F06BA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5" i="1" l="1"/>
  <c r="AD30" i="1"/>
  <c r="AD51" i="1"/>
  <c r="AA54" i="1"/>
  <c r="AA55" i="1"/>
  <c r="U14" i="2" a="1"/>
  <c r="U14" i="2" s="1"/>
  <c r="U22" i="2" a="1"/>
  <c r="U22" i="2" s="1"/>
  <c r="Q30" i="2" a="1"/>
  <c r="Q30" i="2" s="1"/>
  <c r="U30" i="2" a="1"/>
  <c r="U30" i="2" s="1"/>
  <c r="U6" i="2" a="1"/>
  <c r="U6" i="2" s="1"/>
  <c r="AC6" i="2" s="1"/>
  <c r="AD6" i="2" s="1"/>
  <c r="Q22" i="2" a="1"/>
  <c r="Q22" i="2" s="1"/>
  <c r="Q14" i="2" a="1"/>
  <c r="Q14" i="2" s="1"/>
  <c r="Q6" i="2" a="1"/>
  <c r="Q6" i="2" s="1"/>
  <c r="Z7" i="2" s="1"/>
  <c r="AA7" i="2" s="1"/>
  <c r="AP6" i="2" a="1"/>
  <c r="AP6" i="2" s="1"/>
  <c r="Z60" i="1"/>
  <c r="AA60" i="1" s="1"/>
  <c r="Z52" i="1"/>
  <c r="AA52" i="1" s="1"/>
  <c r="Z44" i="1"/>
  <c r="AA44" i="1" s="1"/>
  <c r="AT6" i="1" a="1"/>
  <c r="AT6" i="1" s="1"/>
  <c r="Z55" i="1"/>
  <c r="Z54" i="1"/>
  <c r="Z51" i="1"/>
  <c r="AA51" i="1" s="1"/>
  <c r="Z50" i="1"/>
  <c r="AA50" i="1" s="1"/>
  <c r="Z49" i="1"/>
  <c r="AA49" i="1" s="1"/>
  <c r="Z48" i="1"/>
  <c r="AA48" i="1" s="1"/>
  <c r="Z47" i="1"/>
  <c r="AA47" i="1" s="1"/>
  <c r="Z30" i="1"/>
  <c r="AA30" i="1" s="1"/>
  <c r="Z27" i="1"/>
  <c r="AA27" i="1" s="1"/>
  <c r="Z26" i="1"/>
  <c r="AA26" i="1" s="1"/>
  <c r="Z25" i="1"/>
  <c r="AA25" i="1" s="1"/>
  <c r="Z10" i="1"/>
  <c r="AA10" i="1" s="1"/>
  <c r="Z9" i="1"/>
  <c r="AA9" i="1" s="1"/>
  <c r="Z8" i="1"/>
  <c r="AA8" i="1" s="1"/>
  <c r="Z7" i="1"/>
  <c r="AA7" i="1" s="1"/>
  <c r="Z6" i="1"/>
  <c r="AA6" i="1" s="1"/>
  <c r="U54" i="1" a="1"/>
  <c r="U54" i="1" s="1"/>
  <c r="AC59" i="1" s="1"/>
  <c r="AD59" i="1" s="1"/>
  <c r="U46" i="1" a="1"/>
  <c r="U46" i="1" s="1"/>
  <c r="AC51" i="1" s="1"/>
  <c r="U38" i="1" a="1"/>
  <c r="U38" i="1" s="1"/>
  <c r="AC43" i="1" s="1"/>
  <c r="AD43" i="1" s="1"/>
  <c r="U30" i="1" a="1"/>
  <c r="U30" i="1" s="1"/>
  <c r="AC30" i="1" s="1"/>
  <c r="U22" i="1" a="1"/>
  <c r="U22" i="1" s="1"/>
  <c r="AC27" i="1" s="1"/>
  <c r="AD27" i="1" s="1"/>
  <c r="U14" i="1" a="1"/>
  <c r="U14" i="1" s="1"/>
  <c r="AC15" i="1" s="1"/>
  <c r="U6" i="1" a="1"/>
  <c r="U6" i="1" s="1"/>
  <c r="AC11" i="1" s="1"/>
  <c r="Q46" i="1" a="1"/>
  <c r="Q46" i="1" s="1"/>
  <c r="Z46" i="1" s="1"/>
  <c r="AA46" i="1" s="1"/>
  <c r="Q54" i="1" a="1"/>
  <c r="Q54" i="1" s="1"/>
  <c r="Z56" i="1" s="1"/>
  <c r="AA56" i="1" s="1"/>
  <c r="Q14" i="1" a="1"/>
  <c r="Q14" i="1" s="1"/>
  <c r="Z18" i="1" s="1"/>
  <c r="AA18" i="1" s="1"/>
  <c r="Q6" i="1" a="1"/>
  <c r="Q6" i="1" s="1"/>
  <c r="Q38" i="1" a="1"/>
  <c r="Q38" i="1" s="1"/>
  <c r="Z42" i="1" s="1"/>
  <c r="AA42" i="1" s="1"/>
  <c r="Q30" i="1" a="1"/>
  <c r="Q30" i="1" s="1"/>
  <c r="Z32" i="1" s="1"/>
  <c r="AA32" i="1" s="1"/>
  <c r="Q22" i="1" a="1"/>
  <c r="Q22" i="1" s="1"/>
  <c r="Z24" i="1" s="1"/>
  <c r="AA24" i="1" s="1"/>
  <c r="AC7" i="2" l="1"/>
  <c r="AD7" i="2" s="1"/>
  <c r="AC8" i="2"/>
  <c r="AD8" i="2" s="1"/>
  <c r="Z8" i="2"/>
  <c r="AA8" i="2" s="1"/>
  <c r="Z6" i="2"/>
  <c r="AA6" i="2" s="1"/>
  <c r="Z9" i="2"/>
  <c r="AA9" i="2" s="1"/>
  <c r="Z30" i="2"/>
  <c r="Z32" i="2"/>
  <c r="Z11" i="1"/>
  <c r="AA11" i="1" s="1"/>
  <c r="Z34" i="1"/>
  <c r="AA34" i="1" s="1"/>
  <c r="Z15" i="1"/>
  <c r="AA15" i="1" s="1"/>
  <c r="Z40" i="1"/>
  <c r="AA40" i="1" s="1"/>
  <c r="Z33" i="1"/>
  <c r="AA33" i="1" s="1"/>
  <c r="Z35" i="1"/>
  <c r="AA35" i="1" s="1"/>
  <c r="Z38" i="1"/>
  <c r="AA38" i="1" s="1"/>
  <c r="Z14" i="1"/>
  <c r="AA14" i="1" s="1"/>
  <c r="Z59" i="1"/>
  <c r="AA59" i="1" s="1"/>
  <c r="Z16" i="1"/>
  <c r="AA16" i="1" s="1"/>
  <c r="Z41" i="1"/>
  <c r="AA41" i="1" s="1"/>
  <c r="Z12" i="1"/>
  <c r="AA12" i="1" s="1"/>
  <c r="Z58" i="1"/>
  <c r="AA58" i="1" s="1"/>
  <c r="Z22" i="1"/>
  <c r="AA22" i="1" s="1"/>
  <c r="Z20" i="1"/>
  <c r="AA20" i="1" s="1"/>
  <c r="Z17" i="1"/>
  <c r="AA17" i="1" s="1"/>
  <c r="AF11" i="1"/>
  <c r="AG11" i="1" s="1"/>
  <c r="AD11" i="1"/>
  <c r="Z23" i="1"/>
  <c r="AA23" i="1" s="1"/>
  <c r="Z43" i="1"/>
  <c r="AA43" i="1" s="1"/>
  <c r="Z28" i="1"/>
  <c r="AA28" i="1" s="1"/>
  <c r="Z31" i="1"/>
  <c r="AA31" i="1" s="1"/>
  <c r="Z57" i="1"/>
  <c r="AA57" i="1" s="1"/>
  <c r="Z19" i="1"/>
  <c r="AA19" i="1" s="1"/>
  <c r="Z39" i="1"/>
  <c r="AA39" i="1" s="1"/>
  <c r="Z36" i="1"/>
  <c r="AA36" i="1" s="1"/>
  <c r="AC33" i="2"/>
  <c r="AC25" i="2"/>
  <c r="AC9" i="2"/>
  <c r="AD9" i="2" s="1"/>
  <c r="AC17" i="2"/>
  <c r="AC32" i="2"/>
  <c r="AC30" i="2"/>
  <c r="AC31" i="2"/>
  <c r="AC24" i="2"/>
  <c r="AC22" i="2"/>
  <c r="AC23" i="2"/>
  <c r="AC15" i="2"/>
  <c r="AC16" i="2"/>
  <c r="AC14" i="2"/>
  <c r="AF8" i="2"/>
  <c r="Z31" i="2"/>
  <c r="Z33" i="2"/>
  <c r="Z14" i="2"/>
  <c r="Z22" i="2"/>
  <c r="Z16" i="2"/>
  <c r="Z24" i="2"/>
  <c r="AC44" i="1"/>
  <c r="AC38" i="1"/>
  <c r="AC39" i="1"/>
  <c r="AC40" i="1"/>
  <c r="AC41" i="1"/>
  <c r="AC42" i="1"/>
  <c r="AC31" i="1"/>
  <c r="AC54" i="1"/>
  <c r="AC55" i="1"/>
  <c r="AC56" i="1"/>
  <c r="AC57" i="1"/>
  <c r="AC58" i="1"/>
  <c r="AF59" i="1"/>
  <c r="AG59" i="1" s="1"/>
  <c r="AC60" i="1"/>
  <c r="AC6" i="1"/>
  <c r="AC32" i="1"/>
  <c r="AC22" i="1"/>
  <c r="AC23" i="1"/>
  <c r="AC24" i="1"/>
  <c r="AC28" i="1"/>
  <c r="AC25" i="1"/>
  <c r="AC26" i="1"/>
  <c r="AF27" i="1"/>
  <c r="AG27" i="1" s="1"/>
  <c r="AC46" i="1"/>
  <c r="AC20" i="1"/>
  <c r="AC47" i="1"/>
  <c r="AC19" i="1"/>
  <c r="AC48" i="1"/>
  <c r="AC9" i="1"/>
  <c r="AC14" i="1"/>
  <c r="AC17" i="1"/>
  <c r="AC35" i="1"/>
  <c r="AF51" i="1"/>
  <c r="AG51" i="1" s="1"/>
  <c r="AC12" i="1"/>
  <c r="AC36" i="1"/>
  <c r="AC52" i="1"/>
  <c r="AC7" i="1"/>
  <c r="AC8" i="1"/>
  <c r="AC49" i="1"/>
  <c r="AC34" i="1"/>
  <c r="AC16" i="1"/>
  <c r="AC33" i="1"/>
  <c r="AC10" i="1"/>
  <c r="AC50" i="1"/>
  <c r="AC18" i="1"/>
  <c r="AF30" i="1"/>
  <c r="AG30" i="1" s="1"/>
  <c r="AF18" i="1" l="1"/>
  <c r="AG18" i="1" s="1"/>
  <c r="AD18" i="1"/>
  <c r="AF9" i="1"/>
  <c r="AG9" i="1" s="1"/>
  <c r="AD9" i="1"/>
  <c r="AF50" i="1"/>
  <c r="AG50" i="1" s="1"/>
  <c r="AD50" i="1"/>
  <c r="AF58" i="1"/>
  <c r="AG58" i="1" s="1"/>
  <c r="AD58" i="1"/>
  <c r="AF19" i="1"/>
  <c r="AG19" i="1" s="1"/>
  <c r="AD19" i="1"/>
  <c r="AF57" i="1"/>
  <c r="AG57" i="1" s="1"/>
  <c r="AD57" i="1"/>
  <c r="AF33" i="1"/>
  <c r="AD33" i="1"/>
  <c r="AF47" i="1"/>
  <c r="AG47" i="1" s="1"/>
  <c r="AD47" i="1"/>
  <c r="AF55" i="1"/>
  <c r="AG55" i="1" s="1"/>
  <c r="AD55" i="1"/>
  <c r="AF35" i="1"/>
  <c r="AG35" i="1" s="1"/>
  <c r="AD35" i="1"/>
  <c r="AF6" i="1"/>
  <c r="AG6" i="1" s="1"/>
  <c r="AD6" i="1"/>
  <c r="AF44" i="1"/>
  <c r="AG44" i="1" s="1"/>
  <c r="AD44" i="1"/>
  <c r="AF17" i="1"/>
  <c r="AD17" i="1"/>
  <c r="AF14" i="1"/>
  <c r="AG14" i="1" s="1"/>
  <c r="AD14" i="1"/>
  <c r="AF56" i="1"/>
  <c r="AG56" i="1" s="1"/>
  <c r="AD56" i="1"/>
  <c r="AF16" i="1"/>
  <c r="AG16" i="1" s="1"/>
  <c r="AD16" i="1"/>
  <c r="AF46" i="1"/>
  <c r="AG46" i="1" s="1"/>
  <c r="AD46" i="1"/>
  <c r="AF28" i="1"/>
  <c r="AG28" i="1" s="1"/>
  <c r="AD28" i="1"/>
  <c r="AF40" i="1"/>
  <c r="AG40" i="1" s="1"/>
  <c r="AD40" i="1"/>
  <c r="AF36" i="1"/>
  <c r="AG36" i="1" s="1"/>
  <c r="AD36" i="1"/>
  <c r="AF24" i="1"/>
  <c r="AG24" i="1" s="1"/>
  <c r="AD24" i="1"/>
  <c r="AF39" i="1"/>
  <c r="AG39" i="1" s="1"/>
  <c r="AD39" i="1"/>
  <c r="AF15" i="1"/>
  <c r="AG15" i="1" s="1"/>
  <c r="AF48" i="1"/>
  <c r="AG48" i="1" s="1"/>
  <c r="AD48" i="1"/>
  <c r="AF10" i="1"/>
  <c r="AG10" i="1" s="1"/>
  <c r="AD10" i="1"/>
  <c r="AF20" i="1"/>
  <c r="AG20" i="1" s="1"/>
  <c r="AD20" i="1"/>
  <c r="AF49" i="1"/>
  <c r="AG49" i="1" s="1"/>
  <c r="AD49" i="1"/>
  <c r="AF31" i="1"/>
  <c r="AG31" i="1" s="1"/>
  <c r="AD31" i="1"/>
  <c r="AF7" i="1"/>
  <c r="AG7" i="1" s="1"/>
  <c r="AD7" i="1"/>
  <c r="AF25" i="1"/>
  <c r="AG25" i="1" s="1"/>
  <c r="AD25" i="1"/>
  <c r="AF41" i="1"/>
  <c r="AG41" i="1" s="1"/>
  <c r="AD41" i="1"/>
  <c r="AF12" i="1"/>
  <c r="AG12" i="1" s="1"/>
  <c r="AD12" i="1"/>
  <c r="AF32" i="1"/>
  <c r="AG32" i="1" s="1"/>
  <c r="AD32" i="1"/>
  <c r="AF60" i="1"/>
  <c r="AG60" i="1" s="1"/>
  <c r="AD60" i="1"/>
  <c r="AF34" i="1"/>
  <c r="AG34" i="1" s="1"/>
  <c r="AD34" i="1"/>
  <c r="AF54" i="1"/>
  <c r="AG54" i="1" s="1"/>
  <c r="AD54" i="1"/>
  <c r="AF8" i="1"/>
  <c r="AG8" i="1" s="1"/>
  <c r="AD8" i="1"/>
  <c r="AF26" i="1"/>
  <c r="AG26" i="1" s="1"/>
  <c r="AD26" i="1"/>
  <c r="AF42" i="1"/>
  <c r="AG42" i="1" s="1"/>
  <c r="AD42" i="1"/>
  <c r="AF52" i="1"/>
  <c r="AG52" i="1" s="1"/>
  <c r="AD52" i="1"/>
  <c r="AF23" i="1"/>
  <c r="AG23" i="1" s="1"/>
  <c r="AD23" i="1"/>
  <c r="AF38" i="1"/>
  <c r="AG38" i="1" s="1"/>
  <c r="AD38" i="1"/>
  <c r="AF22" i="1"/>
  <c r="AG22" i="1" s="1"/>
  <c r="AD22" i="1"/>
  <c r="AF43" i="1"/>
  <c r="AG43" i="1" s="1"/>
  <c r="Z15" i="2"/>
  <c r="AF15" i="2" s="1"/>
  <c r="Z17" i="2"/>
  <c r="AF17" i="2" s="1"/>
  <c r="AF22" i="2"/>
  <c r="AF16" i="2"/>
  <c r="AF30" i="2"/>
  <c r="AF31" i="2"/>
  <c r="AF33" i="2"/>
  <c r="AF24" i="2"/>
  <c r="AF32" i="2"/>
  <c r="AF7" i="2"/>
  <c r="AF9" i="2"/>
  <c r="Z23" i="2"/>
  <c r="AF23" i="2" s="1"/>
  <c r="Z25" i="2"/>
  <c r="AF25" i="2" s="1"/>
  <c r="AF6" i="2"/>
  <c r="AI7" i="2" s="1"/>
  <c r="AF14" i="2"/>
  <c r="AJ55" i="1"/>
  <c r="AJ58" i="1" s="1"/>
  <c r="AK55" i="1"/>
  <c r="AK58" i="1" s="1"/>
  <c r="AJ54" i="1"/>
  <c r="AJ57" i="1" s="1"/>
  <c r="AK47" i="1"/>
  <c r="AK50" i="1" s="1"/>
  <c r="AJ7" i="1"/>
  <c r="AJ10" i="1" s="1"/>
  <c r="AK7" i="1"/>
  <c r="AK10" i="1" s="1"/>
  <c r="AJ30" i="1"/>
  <c r="AJ33" i="1" s="1"/>
  <c r="AJ47" i="1" l="1"/>
  <c r="AJ50" i="1" s="1"/>
  <c r="AJ31" i="1"/>
  <c r="AJ34" i="1" s="1"/>
  <c r="AG33" i="1"/>
  <c r="AK15" i="1"/>
  <c r="AK18" i="1" s="1"/>
  <c r="AK30" i="1"/>
  <c r="AK33" i="1" s="1"/>
  <c r="AK6" i="1"/>
  <c r="AK9" i="1" s="1"/>
  <c r="AK39" i="1"/>
  <c r="AK42" i="1" s="1"/>
  <c r="AJ38" i="1"/>
  <c r="AJ41" i="1" s="1"/>
  <c r="AJ15" i="1"/>
  <c r="AJ18" i="1" s="1"/>
  <c r="AG17" i="1"/>
  <c r="AJ14" i="1"/>
  <c r="AJ17" i="1" s="1"/>
  <c r="AJ6" i="1"/>
  <c r="AJ9" i="1" s="1"/>
  <c r="AK31" i="1"/>
  <c r="AK34" i="1" s="1"/>
  <c r="AK14" i="1"/>
  <c r="AK17" i="1" s="1"/>
  <c r="AK38" i="1"/>
  <c r="AK41" i="1" s="1"/>
  <c r="AK22" i="1"/>
  <c r="AK25" i="1" s="1"/>
  <c r="AK54" i="1"/>
  <c r="AK57" i="1" s="1"/>
  <c r="AJ39" i="1"/>
  <c r="AJ42" i="1" s="1"/>
  <c r="AJ46" i="1"/>
  <c r="AJ49" i="1" s="1"/>
  <c r="AJ23" i="1"/>
  <c r="AJ26" i="1" s="1"/>
  <c r="AK46" i="1"/>
  <c r="AK49" i="1" s="1"/>
  <c r="AK23" i="1"/>
  <c r="AK26" i="1" s="1"/>
  <c r="AJ22" i="1"/>
  <c r="AJ25" i="1" s="1"/>
  <c r="AI15" i="2"/>
  <c r="AI22" i="2"/>
  <c r="AI30" i="2"/>
  <c r="AI31" i="2"/>
  <c r="AI23" i="2"/>
  <c r="AI14" i="2"/>
  <c r="AI6" i="2"/>
  <c r="AM8" i="2" s="1" a="1"/>
  <c r="AM8" i="2" s="1"/>
  <c r="AN6" i="1" a="1"/>
  <c r="AP6" i="1" l="1" a="1"/>
  <c r="AN8" i="1" a="1"/>
  <c r="AP8" i="1" a="1"/>
  <c r="AP6" i="1"/>
  <c r="AP11" i="1" s="1"/>
  <c r="AQ12" i="1"/>
  <c r="AP12" i="1"/>
  <c r="AQ11" i="1"/>
  <c r="AN8" i="1"/>
  <c r="AN13" i="1" s="1"/>
  <c r="AO13" i="1"/>
  <c r="AO14" i="1"/>
  <c r="AN14" i="1"/>
  <c r="AP8" i="1"/>
  <c r="AP13" i="1" s="1"/>
  <c r="AQ13" i="1"/>
  <c r="AP14" i="1"/>
  <c r="AQ14" i="1"/>
  <c r="AN6" i="1"/>
  <c r="AN11" i="1" s="1"/>
  <c r="AO11" i="1"/>
  <c r="AN12" i="1"/>
  <c r="AO12" i="1"/>
  <c r="AM6" i="2" a="1"/>
  <c r="AM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<sst xmlns="http://schemas.openxmlformats.org/spreadsheetml/2006/main" count="256" uniqueCount="174">
  <si>
    <t>T0</t>
  </si>
  <si>
    <t>T1</t>
  </si>
  <si>
    <t>A</t>
  </si>
  <si>
    <t>B</t>
  </si>
  <si>
    <t>T2</t>
  </si>
  <si>
    <t>T3</t>
  </si>
  <si>
    <t>T4</t>
  </si>
  <si>
    <t>T5</t>
  </si>
  <si>
    <t>T6</t>
  </si>
  <si>
    <t>S0</t>
  </si>
  <si>
    <t>S1</t>
  </si>
  <si>
    <t>S2</t>
  </si>
  <si>
    <t>S3</t>
  </si>
  <si>
    <t>S4</t>
  </si>
  <si>
    <t>S5</t>
  </si>
  <si>
    <t>S6</t>
  </si>
  <si>
    <t>M0</t>
  </si>
  <si>
    <t>M1</t>
  </si>
  <si>
    <t>M2</t>
  </si>
  <si>
    <t>T00</t>
  </si>
  <si>
    <t>T01</t>
  </si>
  <si>
    <t>T02</t>
  </si>
  <si>
    <t>T03</t>
  </si>
  <si>
    <t>T04</t>
  </si>
  <si>
    <t>T05</t>
  </si>
  <si>
    <t>T06</t>
  </si>
  <si>
    <t>S00</t>
  </si>
  <si>
    <t>S01</t>
  </si>
  <si>
    <t>S02</t>
  </si>
  <si>
    <t>S03</t>
  </si>
  <si>
    <t>S04</t>
  </si>
  <si>
    <t>S05</t>
  </si>
  <si>
    <t>S06</t>
  </si>
  <si>
    <t>M00</t>
  </si>
  <si>
    <t>M01</t>
  </si>
  <si>
    <t>M02</t>
  </si>
  <si>
    <t>M03</t>
  </si>
  <si>
    <t>M04</t>
  </si>
  <si>
    <t>M05</t>
  </si>
  <si>
    <t>M06</t>
  </si>
  <si>
    <t>T10</t>
  </si>
  <si>
    <t>T11</t>
  </si>
  <si>
    <t>T12</t>
  </si>
  <si>
    <t>T13</t>
  </si>
  <si>
    <t>T14</t>
  </si>
  <si>
    <t>T15</t>
  </si>
  <si>
    <t>T16</t>
  </si>
  <si>
    <t>T20</t>
  </si>
  <si>
    <t>S10</t>
  </si>
  <si>
    <t>S11</t>
  </si>
  <si>
    <t>S12</t>
  </si>
  <si>
    <t>S13</t>
  </si>
  <si>
    <t>S14</t>
  </si>
  <si>
    <t>S15</t>
  </si>
  <si>
    <t>S16</t>
  </si>
  <si>
    <t>T21</t>
  </si>
  <si>
    <t>T22</t>
  </si>
  <si>
    <t>T23</t>
  </si>
  <si>
    <t>T24</t>
  </si>
  <si>
    <t>T25</t>
  </si>
  <si>
    <t>T26</t>
  </si>
  <si>
    <t>M10</t>
  </si>
  <si>
    <t>M11</t>
  </si>
  <si>
    <t>M12</t>
  </si>
  <si>
    <t>M13</t>
  </si>
  <si>
    <t>M14</t>
  </si>
  <si>
    <t>M15</t>
  </si>
  <si>
    <t>M16</t>
  </si>
  <si>
    <t>S20</t>
  </si>
  <si>
    <t>S21</t>
  </si>
  <si>
    <t>S22</t>
  </si>
  <si>
    <t>S23</t>
  </si>
  <si>
    <t>S24</t>
  </si>
  <si>
    <t>S25</t>
  </si>
  <si>
    <t>S26</t>
  </si>
  <si>
    <t>M20</t>
  </si>
  <si>
    <t>M21</t>
  </si>
  <si>
    <t>M22</t>
  </si>
  <si>
    <t>M23</t>
  </si>
  <si>
    <t>M24</t>
  </si>
  <si>
    <t>M25</t>
  </si>
  <si>
    <t>M26</t>
  </si>
  <si>
    <t>T30</t>
  </si>
  <si>
    <t>T31</t>
  </si>
  <si>
    <t>T32</t>
  </si>
  <si>
    <t>T33</t>
  </si>
  <si>
    <t>T34</t>
  </si>
  <si>
    <t>T35</t>
  </si>
  <si>
    <t>T36</t>
  </si>
  <si>
    <t>S30</t>
  </si>
  <si>
    <t>S31</t>
  </si>
  <si>
    <t>S32</t>
  </si>
  <si>
    <t>S33</t>
  </si>
  <si>
    <t>S34</t>
  </si>
  <si>
    <t>S35</t>
  </si>
  <si>
    <t>S36</t>
  </si>
  <si>
    <t>M30</t>
  </si>
  <si>
    <t>M31</t>
  </si>
  <si>
    <t>M32</t>
  </si>
  <si>
    <t>M33</t>
  </si>
  <si>
    <t>M34</t>
  </si>
  <si>
    <t>M35</t>
  </si>
  <si>
    <t>M36</t>
  </si>
  <si>
    <t>T40</t>
  </si>
  <si>
    <t>T41</t>
  </si>
  <si>
    <t>T42</t>
  </si>
  <si>
    <t>T43</t>
  </si>
  <si>
    <t>T44</t>
  </si>
  <si>
    <t>T45</t>
  </si>
  <si>
    <t>T46</t>
  </si>
  <si>
    <t>S40</t>
  </si>
  <si>
    <t>S41</t>
  </si>
  <si>
    <t>S42</t>
  </si>
  <si>
    <t>S43</t>
  </si>
  <si>
    <t>S44</t>
  </si>
  <si>
    <t>S45</t>
  </si>
  <si>
    <t>S46</t>
  </si>
  <si>
    <t>M40</t>
  </si>
  <si>
    <t>M41</t>
  </si>
  <si>
    <t>M42</t>
  </si>
  <si>
    <t>M43</t>
  </si>
  <si>
    <t>M44</t>
  </si>
  <si>
    <t>M45</t>
  </si>
  <si>
    <t>M46</t>
  </si>
  <si>
    <t>T50</t>
  </si>
  <si>
    <t>T51</t>
  </si>
  <si>
    <t>T52</t>
  </si>
  <si>
    <t>T53</t>
  </si>
  <si>
    <t>T54</t>
  </si>
  <si>
    <t>T55</t>
  </si>
  <si>
    <t>T56</t>
  </si>
  <si>
    <t>S50</t>
  </si>
  <si>
    <t>S51</t>
  </si>
  <si>
    <t>S52</t>
  </si>
  <si>
    <t>S53</t>
  </si>
  <si>
    <t>S54</t>
  </si>
  <si>
    <t>S55</t>
  </si>
  <si>
    <t>S56</t>
  </si>
  <si>
    <t>M50</t>
  </si>
  <si>
    <t>M51</t>
  </si>
  <si>
    <t>M52</t>
  </si>
  <si>
    <t>M53</t>
  </si>
  <si>
    <t>M54</t>
  </si>
  <si>
    <t>M55</t>
  </si>
  <si>
    <t>M56</t>
  </si>
  <si>
    <t>T60</t>
  </si>
  <si>
    <t>T61</t>
  </si>
  <si>
    <t>T62</t>
  </si>
  <si>
    <t>T63</t>
  </si>
  <si>
    <t>T64</t>
  </si>
  <si>
    <t>T65</t>
  </si>
  <si>
    <t>T66</t>
  </si>
  <si>
    <t>S60</t>
  </si>
  <si>
    <t>S61</t>
  </si>
  <si>
    <t>S62</t>
  </si>
  <si>
    <t>S63</t>
  </si>
  <si>
    <t>S64</t>
  </si>
  <si>
    <t>S65</t>
  </si>
  <si>
    <t>S66</t>
  </si>
  <si>
    <t>M60</t>
  </si>
  <si>
    <t>M61</t>
  </si>
  <si>
    <t>M62</t>
  </si>
  <si>
    <t>M63</t>
  </si>
  <si>
    <t>M64</t>
  </si>
  <si>
    <t>M65</t>
  </si>
  <si>
    <t>M66</t>
  </si>
  <si>
    <t>M3</t>
  </si>
  <si>
    <t>M4</t>
  </si>
  <si>
    <t>M5</t>
  </si>
  <si>
    <t>M6</t>
  </si>
  <si>
    <t>C</t>
  </si>
  <si>
    <t>C Golden</t>
  </si>
  <si>
    <t>Dec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</si>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</sst>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F15B-3E04-4767-9F30-A60E758C5944}">
  <dimension ref="E4:AW60"/>
  <sheetViews>
    <sheetView topLeftCell="E1" zoomScaleNormal="100" workbookViewId="0">
      <selection activeCell="AH14" sqref="AH14:AH60"/>
    </sheetView>
  </sheetViews>
  <sheetFormatPr defaultRowHeight="15" x14ac:dyDescent="0.25"/>
  <cols>
    <col min="27" max="27" width="11.140625" bestFit="1" customWidth="1"/>
    <col min="30" max="30" width="11.140625" bestFit="1" customWidth="1"/>
    <col min="33" max="33" width="11.140625" bestFit="1" customWidth="1"/>
    <col min="34" max="34" width="11.140625" customWidth="1"/>
    <col min="36" max="37" width="11" bestFit="1" customWidth="1"/>
  </cols>
  <sheetData>
    <row r="4" spans="5:49" x14ac:dyDescent="0.25">
      <c r="E4" t="s">
        <v>2</v>
      </c>
      <c r="J4" t="s">
        <v>3</v>
      </c>
    </row>
    <row r="5" spans="5:49" x14ac:dyDescent="0.25">
      <c r="Z5" t="s">
        <v>172</v>
      </c>
      <c r="AA5" t="s">
        <v>173</v>
      </c>
      <c r="AC5" t="s">
        <v>172</v>
      </c>
      <c r="AD5" t="s">
        <v>173</v>
      </c>
      <c r="AF5" t="s">
        <v>172</v>
      </c>
      <c r="AG5" t="s">
        <v>173</v>
      </c>
      <c r="AI5" t="s">
        <v>16</v>
      </c>
      <c r="AM5" t="s">
        <v>170</v>
      </c>
      <c r="AS5" t="s">
        <v>171</v>
      </c>
    </row>
    <row r="6" spans="5:49" x14ac:dyDescent="0.25">
      <c r="E6">
        <v>1</v>
      </c>
      <c r="F6">
        <v>2</v>
      </c>
      <c r="G6">
        <v>3</v>
      </c>
      <c r="H6">
        <v>4</v>
      </c>
      <c r="J6">
        <v>16</v>
      </c>
      <c r="K6">
        <v>15</v>
      </c>
      <c r="L6">
        <v>14</v>
      </c>
      <c r="M6">
        <v>13</v>
      </c>
      <c r="P6" t="s">
        <v>0</v>
      </c>
      <c r="Q6" cm="1">
        <f t="array" ref="Q6:R7">E6:F7+G8:H9</f>
        <v>12</v>
      </c>
      <c r="R6">
        <v>14</v>
      </c>
      <c r="T6" t="s">
        <v>9</v>
      </c>
      <c r="U6" cm="1">
        <f t="array" ref="U6:V7">J6:K7+L8:M9</f>
        <v>22</v>
      </c>
      <c r="V6">
        <v>20</v>
      </c>
      <c r="Y6" t="s">
        <v>19</v>
      </c>
      <c r="Z6">
        <f>Q6+R7</f>
        <v>34</v>
      </c>
      <c r="AA6" t="str">
        <f>DEC2HEX(Z6)</f>
        <v>22</v>
      </c>
      <c r="AB6" t="s">
        <v>26</v>
      </c>
      <c r="AC6">
        <f>U6+V7</f>
        <v>34</v>
      </c>
      <c r="AD6" t="str">
        <f>DEC2HEX(AC6)</f>
        <v>22</v>
      </c>
      <c r="AE6" t="s">
        <v>33</v>
      </c>
      <c r="AF6">
        <f>Z6*AC6</f>
        <v>1156</v>
      </c>
      <c r="AG6" t="str">
        <f>DEC2HEX(AF6)</f>
        <v>484</v>
      </c>
      <c r="AI6" t="s">
        <v>172</v>
      </c>
      <c r="AJ6">
        <f>AF6+AF9-AF10+AF12</f>
        <v>460</v>
      </c>
      <c r="AK6">
        <f>AF8+AF10</f>
        <v>408</v>
      </c>
      <c r="AN6" cm="1">
        <f t="array" ref="AN6:AO7">AJ6:AK7+AJ30:AK31-AJ38:AK39+AJ54:AK55</f>
        <v>80</v>
      </c>
      <c r="AO6">
        <v>70</v>
      </c>
      <c r="AP6" cm="1">
        <f t="array" ref="AP6:AQ7">AJ22:AK23+AJ38:AK39</f>
        <v>60</v>
      </c>
      <c r="AQ6">
        <v>50</v>
      </c>
      <c r="AT6" cm="1">
        <f t="array" ref="AT6:AW9">MMULT(E6:H9,J6:M9)</f>
        <v>80</v>
      </c>
      <c r="AU6">
        <v>70</v>
      </c>
      <c r="AV6">
        <v>60</v>
      </c>
      <c r="AW6">
        <v>50</v>
      </c>
    </row>
    <row r="7" spans="5:49" x14ac:dyDescent="0.25">
      <c r="E7">
        <v>5</v>
      </c>
      <c r="F7">
        <v>6</v>
      </c>
      <c r="G7">
        <v>7</v>
      </c>
      <c r="H7">
        <v>8</v>
      </c>
      <c r="J7">
        <v>12</v>
      </c>
      <c r="K7">
        <v>11</v>
      </c>
      <c r="L7">
        <v>10</v>
      </c>
      <c r="M7">
        <v>9</v>
      </c>
      <c r="Q7">
        <v>20</v>
      </c>
      <c r="R7">
        <v>22</v>
      </c>
      <c r="U7">
        <v>14</v>
      </c>
      <c r="V7">
        <v>12</v>
      </c>
      <c r="Y7" t="s">
        <v>20</v>
      </c>
      <c r="Z7">
        <f>Q7+R7</f>
        <v>42</v>
      </c>
      <c r="AA7" t="str">
        <f t="shared" ref="AA7:AA60" si="0">DEC2HEX(Z7)</f>
        <v>2A</v>
      </c>
      <c r="AB7" t="s">
        <v>27</v>
      </c>
      <c r="AC7">
        <f>U6</f>
        <v>22</v>
      </c>
      <c r="AD7" t="str">
        <f t="shared" ref="AD7:AD60" si="1">DEC2HEX(AC7)</f>
        <v>16</v>
      </c>
      <c r="AE7" t="s">
        <v>34</v>
      </c>
      <c r="AF7">
        <f t="shared" ref="AF7:AF12" si="2">Z7*AC7</f>
        <v>924</v>
      </c>
      <c r="AG7" t="str">
        <f t="shared" ref="AG7:AG60" si="3">DEC2HEX(AF7)</f>
        <v>39C</v>
      </c>
      <c r="AJ7">
        <f>AF7+AF9</f>
        <v>748</v>
      </c>
      <c r="AK7">
        <f>AF6-AF7+AF8+AF11</f>
        <v>664</v>
      </c>
      <c r="AN7">
        <v>240</v>
      </c>
      <c r="AO7">
        <v>214</v>
      </c>
      <c r="AP7">
        <v>188</v>
      </c>
      <c r="AQ7">
        <v>162</v>
      </c>
      <c r="AT7">
        <v>240</v>
      </c>
      <c r="AU7">
        <v>214</v>
      </c>
      <c r="AV7">
        <v>188</v>
      </c>
      <c r="AW7">
        <v>162</v>
      </c>
    </row>
    <row r="8" spans="5:49" x14ac:dyDescent="0.25">
      <c r="E8">
        <v>9</v>
      </c>
      <c r="F8">
        <v>10</v>
      </c>
      <c r="G8">
        <v>11</v>
      </c>
      <c r="H8">
        <v>12</v>
      </c>
      <c r="J8">
        <v>8</v>
      </c>
      <c r="K8">
        <v>7</v>
      </c>
      <c r="L8">
        <v>6</v>
      </c>
      <c r="M8">
        <v>5</v>
      </c>
      <c r="Y8" t="s">
        <v>21</v>
      </c>
      <c r="Z8">
        <f>Q6</f>
        <v>12</v>
      </c>
      <c r="AA8" t="str">
        <f t="shared" si="0"/>
        <v>C</v>
      </c>
      <c r="AB8" t="s">
        <v>28</v>
      </c>
      <c r="AC8">
        <f>V6-V7</f>
        <v>8</v>
      </c>
      <c r="AD8" t="str">
        <f t="shared" si="1"/>
        <v>8</v>
      </c>
      <c r="AE8" t="s">
        <v>35</v>
      </c>
      <c r="AF8">
        <f t="shared" si="2"/>
        <v>96</v>
      </c>
      <c r="AG8" t="str">
        <f t="shared" si="3"/>
        <v>60</v>
      </c>
      <c r="AN8" cm="1">
        <f t="array" ref="AN8:AO9">AJ14:AK15+AJ30:AK31</f>
        <v>400</v>
      </c>
      <c r="AO8">
        <v>358</v>
      </c>
      <c r="AP8" cm="1">
        <f t="array" ref="AP8:AQ9">AJ6:AK7-AJ14:AK15+AJ22:AK23+AJ46:AK47</f>
        <v>316</v>
      </c>
      <c r="AQ8">
        <v>274</v>
      </c>
      <c r="AT8">
        <v>400</v>
      </c>
      <c r="AU8">
        <v>358</v>
      </c>
      <c r="AV8">
        <v>316</v>
      </c>
      <c r="AW8">
        <v>274</v>
      </c>
    </row>
    <row r="9" spans="5:49" x14ac:dyDescent="0.25">
      <c r="E9">
        <v>13</v>
      </c>
      <c r="F9">
        <v>14</v>
      </c>
      <c r="G9">
        <v>15</v>
      </c>
      <c r="H9">
        <v>16</v>
      </c>
      <c r="J9">
        <v>4</v>
      </c>
      <c r="K9">
        <v>3</v>
      </c>
      <c r="L9">
        <v>2</v>
      </c>
      <c r="M9">
        <v>1</v>
      </c>
      <c r="Y9" t="s">
        <v>22</v>
      </c>
      <c r="Z9">
        <f>R7</f>
        <v>22</v>
      </c>
      <c r="AA9" t="str">
        <f t="shared" si="0"/>
        <v>16</v>
      </c>
      <c r="AB9" t="s">
        <v>29</v>
      </c>
      <c r="AC9">
        <f>U7-U6</f>
        <v>-8</v>
      </c>
      <c r="AD9" t="str">
        <f t="shared" si="1"/>
        <v>FFFFFFFFF8</v>
      </c>
      <c r="AE9" t="s">
        <v>36</v>
      </c>
      <c r="AF9">
        <f t="shared" si="2"/>
        <v>-176</v>
      </c>
      <c r="AG9" t="str">
        <f t="shared" si="3"/>
        <v>FFFFFFFF50</v>
      </c>
      <c r="AI9" t="s">
        <v>173</v>
      </c>
      <c r="AJ9" s="1" t="str">
        <f>DEC2HEX(AJ6)</f>
        <v>1CC</v>
      </c>
      <c r="AK9" s="1" t="str">
        <f>DEC2HEX(AK6)</f>
        <v>198</v>
      </c>
      <c r="AN9">
        <v>560</v>
      </c>
      <c r="AO9">
        <v>502</v>
      </c>
      <c r="AP9">
        <v>444</v>
      </c>
      <c r="AQ9">
        <v>386</v>
      </c>
      <c r="AT9">
        <v>560</v>
      </c>
      <c r="AU9">
        <v>502</v>
      </c>
      <c r="AV9">
        <v>444</v>
      </c>
      <c r="AW9">
        <v>386</v>
      </c>
    </row>
    <row r="10" spans="5:49" x14ac:dyDescent="0.25">
      <c r="Y10" t="s">
        <v>23</v>
      </c>
      <c r="Z10">
        <f>Q6+R6</f>
        <v>26</v>
      </c>
      <c r="AA10" t="str">
        <f t="shared" si="0"/>
        <v>1A</v>
      </c>
      <c r="AB10" t="s">
        <v>30</v>
      </c>
      <c r="AC10">
        <f>V7</f>
        <v>12</v>
      </c>
      <c r="AD10" t="str">
        <f t="shared" si="1"/>
        <v>C</v>
      </c>
      <c r="AE10" t="s">
        <v>37</v>
      </c>
      <c r="AF10">
        <f t="shared" si="2"/>
        <v>312</v>
      </c>
      <c r="AG10" t="str">
        <f t="shared" si="3"/>
        <v>138</v>
      </c>
      <c r="AJ10" s="1" t="str">
        <f>DEC2HEX(AJ7)</f>
        <v>2EC</v>
      </c>
      <c r="AK10" s="1" t="str">
        <f>DEC2HEX(AK7)</f>
        <v>298</v>
      </c>
    </row>
    <row r="11" spans="5:49" x14ac:dyDescent="0.25">
      <c r="Y11" t="s">
        <v>24</v>
      </c>
      <c r="Z11">
        <f>Q7-Q6</f>
        <v>8</v>
      </c>
      <c r="AA11" t="str">
        <f t="shared" si="0"/>
        <v>8</v>
      </c>
      <c r="AB11" t="s">
        <v>31</v>
      </c>
      <c r="AC11">
        <f>U6+V6</f>
        <v>42</v>
      </c>
      <c r="AD11" t="str">
        <f t="shared" si="1"/>
        <v>2A</v>
      </c>
      <c r="AE11" t="s">
        <v>38</v>
      </c>
      <c r="AF11">
        <f t="shared" si="2"/>
        <v>336</v>
      </c>
      <c r="AG11" t="str">
        <f t="shared" si="3"/>
        <v>150</v>
      </c>
      <c r="AN11" s="1" t="str">
        <f>DEC2HEX(AN6)</f>
        <v>50</v>
      </c>
      <c r="AO11" s="1" t="str">
        <f t="shared" ref="AO11:AQ11" si="4">DEC2HEX(AO6)</f>
        <v>46</v>
      </c>
      <c r="AP11" s="1" t="str">
        <f t="shared" si="4"/>
        <v>3C</v>
      </c>
      <c r="AQ11" s="1" t="str">
        <f t="shared" si="4"/>
        <v>32</v>
      </c>
    </row>
    <row r="12" spans="5:49" x14ac:dyDescent="0.25">
      <c r="Y12" t="s">
        <v>25</v>
      </c>
      <c r="Z12">
        <f>R6-R7</f>
        <v>-8</v>
      </c>
      <c r="AA12" t="str">
        <f t="shared" si="0"/>
        <v>FFFFFFFFF8</v>
      </c>
      <c r="AB12" t="s">
        <v>32</v>
      </c>
      <c r="AC12">
        <f>U7+V7</f>
        <v>26</v>
      </c>
      <c r="AD12" t="str">
        <f t="shared" si="1"/>
        <v>1A</v>
      </c>
      <c r="AE12" t="s">
        <v>39</v>
      </c>
      <c r="AF12">
        <f t="shared" si="2"/>
        <v>-208</v>
      </c>
      <c r="AG12" t="str">
        <f t="shared" si="3"/>
        <v>FFFFFFFF30</v>
      </c>
      <c r="AN12" s="1" t="str">
        <f t="shared" ref="AN12:AQ12" si="5">DEC2HEX(AN7)</f>
        <v>F0</v>
      </c>
      <c r="AO12" s="1" t="str">
        <f t="shared" si="5"/>
        <v>D6</v>
      </c>
      <c r="AP12" s="1" t="str">
        <f t="shared" si="5"/>
        <v>BC</v>
      </c>
      <c r="AQ12" s="1" t="str">
        <f t="shared" si="5"/>
        <v>A2</v>
      </c>
    </row>
    <row r="13" spans="5:49" x14ac:dyDescent="0.25">
      <c r="AI13" t="s">
        <v>17</v>
      </c>
      <c r="AN13" s="1" t="str">
        <f t="shared" ref="AN13:AQ13" si="6">DEC2HEX(AN8)</f>
        <v>190</v>
      </c>
      <c r="AO13" s="1" t="str">
        <f t="shared" si="6"/>
        <v>166</v>
      </c>
      <c r="AP13" s="1" t="str">
        <f t="shared" si="6"/>
        <v>13C</v>
      </c>
      <c r="AQ13" s="1" t="str">
        <f t="shared" si="6"/>
        <v>112</v>
      </c>
    </row>
    <row r="14" spans="5:49" x14ac:dyDescent="0.25">
      <c r="P14" t="s">
        <v>1</v>
      </c>
      <c r="Q14" cm="1">
        <f t="array" ref="Q14:R15">E8:F9+G8:H9</f>
        <v>20</v>
      </c>
      <c r="R14">
        <v>22</v>
      </c>
      <c r="T14" t="s">
        <v>10</v>
      </c>
      <c r="U14" cm="1">
        <f t="array" ref="U14:V15">J6:K7</f>
        <v>16</v>
      </c>
      <c r="V14">
        <v>15</v>
      </c>
      <c r="Y14" t="s">
        <v>40</v>
      </c>
      <c r="Z14">
        <f>Q14+R15</f>
        <v>50</v>
      </c>
      <c r="AA14" t="str">
        <f t="shared" si="0"/>
        <v>32</v>
      </c>
      <c r="AB14" t="s">
        <v>48</v>
      </c>
      <c r="AC14">
        <f>U14+V15</f>
        <v>27</v>
      </c>
      <c r="AD14" t="str">
        <f t="shared" si="1"/>
        <v>1B</v>
      </c>
      <c r="AE14" t="s">
        <v>61</v>
      </c>
      <c r="AF14">
        <f>Z14*AC14</f>
        <v>1350</v>
      </c>
      <c r="AG14" t="str">
        <f t="shared" si="3"/>
        <v>546</v>
      </c>
      <c r="AI14" t="s">
        <v>172</v>
      </c>
      <c r="AJ14">
        <f>AF14+AF17-AF18+AF20</f>
        <v>584</v>
      </c>
      <c r="AK14">
        <f>AF16+AF18</f>
        <v>542</v>
      </c>
      <c r="AN14" s="1" t="str">
        <f t="shared" ref="AN14:AQ14" si="7">DEC2HEX(AN9)</f>
        <v>230</v>
      </c>
      <c r="AO14" s="1" t="str">
        <f t="shared" si="7"/>
        <v>1F6</v>
      </c>
      <c r="AP14" s="1" t="str">
        <f t="shared" si="7"/>
        <v>1BC</v>
      </c>
      <c r="AQ14" s="1" t="str">
        <f t="shared" si="7"/>
        <v>182</v>
      </c>
    </row>
    <row r="15" spans="5:49" x14ac:dyDescent="0.25">
      <c r="Q15">
        <v>28</v>
      </c>
      <c r="R15">
        <v>30</v>
      </c>
      <c r="U15">
        <v>12</v>
      </c>
      <c r="V15">
        <v>11</v>
      </c>
      <c r="Y15" t="s">
        <v>41</v>
      </c>
      <c r="Z15">
        <f>Q15+R15</f>
        <v>58</v>
      </c>
      <c r="AA15" t="str">
        <f t="shared" si="0"/>
        <v>3A</v>
      </c>
      <c r="AB15" t="s">
        <v>49</v>
      </c>
      <c r="AC15">
        <f>U14</f>
        <v>16</v>
      </c>
      <c r="AD15" t="str">
        <f t="shared" si="1"/>
        <v>10</v>
      </c>
      <c r="AE15" t="s">
        <v>62</v>
      </c>
      <c r="AF15">
        <f t="shared" ref="AF15:AF20" si="8">Z15*AC15</f>
        <v>928</v>
      </c>
      <c r="AG15" t="str">
        <f t="shared" si="3"/>
        <v>3A0</v>
      </c>
      <c r="AJ15">
        <f>AF15+AF17</f>
        <v>808</v>
      </c>
      <c r="AK15">
        <f>AF14-AF15+AF16+AF19</f>
        <v>750</v>
      </c>
    </row>
    <row r="16" spans="5:49" x14ac:dyDescent="0.25">
      <c r="Y16" t="s">
        <v>42</v>
      </c>
      <c r="Z16">
        <f>Q14</f>
        <v>20</v>
      </c>
      <c r="AA16" t="str">
        <f t="shared" si="0"/>
        <v>14</v>
      </c>
      <c r="AB16" t="s">
        <v>50</v>
      </c>
      <c r="AC16">
        <f>V14-V15</f>
        <v>4</v>
      </c>
      <c r="AD16" t="str">
        <f t="shared" si="1"/>
        <v>4</v>
      </c>
      <c r="AE16" t="s">
        <v>63</v>
      </c>
      <c r="AF16">
        <f t="shared" si="8"/>
        <v>80</v>
      </c>
      <c r="AG16" t="str">
        <f t="shared" si="3"/>
        <v>50</v>
      </c>
    </row>
    <row r="17" spans="16:37" x14ac:dyDescent="0.25">
      <c r="Y17" t="s">
        <v>43</v>
      </c>
      <c r="Z17">
        <f>R15</f>
        <v>30</v>
      </c>
      <c r="AA17" t="str">
        <f t="shared" si="0"/>
        <v>1E</v>
      </c>
      <c r="AB17" t="s">
        <v>51</v>
      </c>
      <c r="AC17">
        <f>U15-U14</f>
        <v>-4</v>
      </c>
      <c r="AD17" t="str">
        <f t="shared" si="1"/>
        <v>FFFFFFFFFC</v>
      </c>
      <c r="AE17" t="s">
        <v>64</v>
      </c>
      <c r="AF17">
        <f t="shared" si="8"/>
        <v>-120</v>
      </c>
      <c r="AG17" t="str">
        <f t="shared" si="3"/>
        <v>FFFFFFFF88</v>
      </c>
      <c r="AI17" t="s">
        <v>173</v>
      </c>
      <c r="AJ17" s="1" t="str">
        <f>DEC2HEX(AJ14)</f>
        <v>248</v>
      </c>
      <c r="AK17" s="1" t="str">
        <f>DEC2HEX(AK14)</f>
        <v>21E</v>
      </c>
    </row>
    <row r="18" spans="16:37" x14ac:dyDescent="0.25">
      <c r="Y18" t="s">
        <v>44</v>
      </c>
      <c r="Z18">
        <f>Q14+R14</f>
        <v>42</v>
      </c>
      <c r="AA18" t="str">
        <f t="shared" si="0"/>
        <v>2A</v>
      </c>
      <c r="AB18" t="s">
        <v>52</v>
      </c>
      <c r="AC18">
        <f>V15</f>
        <v>11</v>
      </c>
      <c r="AD18" t="str">
        <f t="shared" si="1"/>
        <v>B</v>
      </c>
      <c r="AE18" t="s">
        <v>65</v>
      </c>
      <c r="AF18">
        <f t="shared" si="8"/>
        <v>462</v>
      </c>
      <c r="AG18" t="str">
        <f t="shared" si="3"/>
        <v>1CE</v>
      </c>
      <c r="AJ18" s="1" t="str">
        <f>DEC2HEX(AJ15)</f>
        <v>328</v>
      </c>
      <c r="AK18" s="1" t="str">
        <f>DEC2HEX(AK15)</f>
        <v>2EE</v>
      </c>
    </row>
    <row r="19" spans="16:37" x14ac:dyDescent="0.25">
      <c r="Y19" t="s">
        <v>45</v>
      </c>
      <c r="Z19">
        <f>Q15-Q14</f>
        <v>8</v>
      </c>
      <c r="AA19" t="str">
        <f t="shared" si="0"/>
        <v>8</v>
      </c>
      <c r="AB19" t="s">
        <v>53</v>
      </c>
      <c r="AC19">
        <f>U14+V14</f>
        <v>31</v>
      </c>
      <c r="AD19" t="str">
        <f t="shared" si="1"/>
        <v>1F</v>
      </c>
      <c r="AE19" t="s">
        <v>66</v>
      </c>
      <c r="AF19">
        <f t="shared" si="8"/>
        <v>248</v>
      </c>
      <c r="AG19" t="str">
        <f t="shared" si="3"/>
        <v>F8</v>
      </c>
    </row>
    <row r="20" spans="16:37" x14ac:dyDescent="0.25">
      <c r="Y20" t="s">
        <v>46</v>
      </c>
      <c r="Z20">
        <f>R14-R15</f>
        <v>-8</v>
      </c>
      <c r="AA20" t="str">
        <f t="shared" si="0"/>
        <v>FFFFFFFFF8</v>
      </c>
      <c r="AB20" t="s">
        <v>54</v>
      </c>
      <c r="AC20">
        <f>U15+V15</f>
        <v>23</v>
      </c>
      <c r="AD20" t="str">
        <f t="shared" si="1"/>
        <v>17</v>
      </c>
      <c r="AE20" t="s">
        <v>67</v>
      </c>
      <c r="AF20">
        <f t="shared" si="8"/>
        <v>-184</v>
      </c>
      <c r="AG20" t="str">
        <f t="shared" si="3"/>
        <v>FFFFFFFF48</v>
      </c>
    </row>
    <row r="21" spans="16:37" x14ac:dyDescent="0.25">
      <c r="AI21" t="s">
        <v>18</v>
      </c>
    </row>
    <row r="22" spans="16:37" x14ac:dyDescent="0.25">
      <c r="P22" t="s">
        <v>4</v>
      </c>
      <c r="Q22" cm="1">
        <f t="array" ref="Q22:R23">E6:F7</f>
        <v>1</v>
      </c>
      <c r="R22">
        <v>2</v>
      </c>
      <c r="T22" t="s">
        <v>11</v>
      </c>
      <c r="U22" cm="1">
        <f t="array" ref="U22:V23">L6:M7-L8:M9</f>
        <v>8</v>
      </c>
      <c r="V22">
        <v>8</v>
      </c>
      <c r="Y22" t="s">
        <v>47</v>
      </c>
      <c r="Z22">
        <f>Q22+R23</f>
        <v>7</v>
      </c>
      <c r="AA22" t="str">
        <f t="shared" si="0"/>
        <v>7</v>
      </c>
      <c r="AB22" t="s">
        <v>68</v>
      </c>
      <c r="AC22">
        <f>U22+V23</f>
        <v>16</v>
      </c>
      <c r="AD22" t="str">
        <f t="shared" si="1"/>
        <v>10</v>
      </c>
      <c r="AE22" t="s">
        <v>75</v>
      </c>
      <c r="AF22">
        <f>Z22*AC22</f>
        <v>112</v>
      </c>
      <c r="AG22" t="str">
        <f t="shared" si="3"/>
        <v>70</v>
      </c>
      <c r="AI22" t="s">
        <v>172</v>
      </c>
      <c r="AJ22">
        <f>AF22+AF25-AF26+AF28</f>
        <v>24</v>
      </c>
      <c r="AK22">
        <f>AF24+AF26</f>
        <v>24</v>
      </c>
    </row>
    <row r="23" spans="16:37" x14ac:dyDescent="0.25">
      <c r="Q23">
        <v>5</v>
      </c>
      <c r="R23">
        <v>6</v>
      </c>
      <c r="U23">
        <v>8</v>
      </c>
      <c r="V23">
        <v>8</v>
      </c>
      <c r="Y23" t="s">
        <v>55</v>
      </c>
      <c r="Z23">
        <f>Q23+R23</f>
        <v>11</v>
      </c>
      <c r="AA23" t="str">
        <f t="shared" si="0"/>
        <v>B</v>
      </c>
      <c r="AB23" t="s">
        <v>69</v>
      </c>
      <c r="AC23">
        <f>U22</f>
        <v>8</v>
      </c>
      <c r="AD23" t="str">
        <f t="shared" si="1"/>
        <v>8</v>
      </c>
      <c r="AE23" t="s">
        <v>76</v>
      </c>
      <c r="AF23">
        <f t="shared" ref="AF23:AF28" si="9">Z23*AC23</f>
        <v>88</v>
      </c>
      <c r="AG23" t="str">
        <f t="shared" si="3"/>
        <v>58</v>
      </c>
      <c r="AJ23">
        <f>AF23+AF25</f>
        <v>88</v>
      </c>
      <c r="AK23">
        <f>AF22-AF23+AF24+AF27</f>
        <v>88</v>
      </c>
    </row>
    <row r="24" spans="16:37" x14ac:dyDescent="0.25">
      <c r="Y24" t="s">
        <v>56</v>
      </c>
      <c r="Z24">
        <f>Q22</f>
        <v>1</v>
      </c>
      <c r="AA24" t="str">
        <f t="shared" si="0"/>
        <v>1</v>
      </c>
      <c r="AB24" t="s">
        <v>70</v>
      </c>
      <c r="AC24">
        <f>V22-V23</f>
        <v>0</v>
      </c>
      <c r="AD24" t="str">
        <f t="shared" si="1"/>
        <v>0</v>
      </c>
      <c r="AE24" t="s">
        <v>77</v>
      </c>
      <c r="AF24">
        <f t="shared" si="9"/>
        <v>0</v>
      </c>
      <c r="AG24" t="str">
        <f t="shared" si="3"/>
        <v>0</v>
      </c>
    </row>
    <row r="25" spans="16:37" x14ac:dyDescent="0.25">
      <c r="Y25" t="s">
        <v>57</v>
      </c>
      <c r="Z25">
        <f>R23</f>
        <v>6</v>
      </c>
      <c r="AA25" t="str">
        <f t="shared" si="0"/>
        <v>6</v>
      </c>
      <c r="AB25" t="s">
        <v>71</v>
      </c>
      <c r="AC25">
        <f>U23-U22</f>
        <v>0</v>
      </c>
      <c r="AD25" t="str">
        <f t="shared" si="1"/>
        <v>0</v>
      </c>
      <c r="AE25" t="s">
        <v>78</v>
      </c>
      <c r="AF25">
        <f t="shared" si="9"/>
        <v>0</v>
      </c>
      <c r="AG25" t="str">
        <f t="shared" si="3"/>
        <v>0</v>
      </c>
      <c r="AI25" t="s">
        <v>173</v>
      </c>
      <c r="AJ25" s="1" t="str">
        <f>DEC2HEX(AJ22)</f>
        <v>18</v>
      </c>
      <c r="AK25" s="1" t="str">
        <f>DEC2HEX(AK22)</f>
        <v>18</v>
      </c>
    </row>
    <row r="26" spans="16:37" x14ac:dyDescent="0.25">
      <c r="Y26" t="s">
        <v>58</v>
      </c>
      <c r="Z26">
        <f>Q22+R22</f>
        <v>3</v>
      </c>
      <c r="AA26" t="str">
        <f t="shared" si="0"/>
        <v>3</v>
      </c>
      <c r="AB26" t="s">
        <v>72</v>
      </c>
      <c r="AC26">
        <f>V23</f>
        <v>8</v>
      </c>
      <c r="AD26" t="str">
        <f t="shared" si="1"/>
        <v>8</v>
      </c>
      <c r="AE26" t="s">
        <v>79</v>
      </c>
      <c r="AF26">
        <f t="shared" si="9"/>
        <v>24</v>
      </c>
      <c r="AG26" t="str">
        <f t="shared" si="3"/>
        <v>18</v>
      </c>
      <c r="AJ26" s="1" t="str">
        <f>DEC2HEX(AJ23)</f>
        <v>58</v>
      </c>
      <c r="AK26" s="1" t="str">
        <f>DEC2HEX(AK23)</f>
        <v>58</v>
      </c>
    </row>
    <row r="27" spans="16:37" x14ac:dyDescent="0.25">
      <c r="Y27" t="s">
        <v>59</v>
      </c>
      <c r="Z27">
        <f>Q23-Q22</f>
        <v>4</v>
      </c>
      <c r="AA27" t="str">
        <f t="shared" si="0"/>
        <v>4</v>
      </c>
      <c r="AB27" t="s">
        <v>73</v>
      </c>
      <c r="AC27">
        <f>U22+V22</f>
        <v>16</v>
      </c>
      <c r="AD27" t="str">
        <f t="shared" si="1"/>
        <v>10</v>
      </c>
      <c r="AE27" t="s">
        <v>80</v>
      </c>
      <c r="AF27">
        <f t="shared" si="9"/>
        <v>64</v>
      </c>
      <c r="AG27" t="str">
        <f t="shared" si="3"/>
        <v>40</v>
      </c>
    </row>
    <row r="28" spans="16:37" x14ac:dyDescent="0.25">
      <c r="Y28" t="s">
        <v>60</v>
      </c>
      <c r="Z28">
        <f>R22-R23</f>
        <v>-4</v>
      </c>
      <c r="AA28" t="str">
        <f t="shared" si="0"/>
        <v>FFFFFFFFFC</v>
      </c>
      <c r="AB28" t="s">
        <v>74</v>
      </c>
      <c r="AC28">
        <f>U23+V23</f>
        <v>16</v>
      </c>
      <c r="AD28" t="str">
        <f t="shared" si="1"/>
        <v>10</v>
      </c>
      <c r="AE28" t="s">
        <v>81</v>
      </c>
      <c r="AF28">
        <f t="shared" si="9"/>
        <v>-64</v>
      </c>
      <c r="AG28" t="str">
        <f t="shared" si="3"/>
        <v>FFFFFFFFC0</v>
      </c>
    </row>
    <row r="29" spans="16:37" x14ac:dyDescent="0.25">
      <c r="AI29" t="s">
        <v>166</v>
      </c>
    </row>
    <row r="30" spans="16:37" x14ac:dyDescent="0.25">
      <c r="P30" t="s">
        <v>5</v>
      </c>
      <c r="Q30" cm="1">
        <f t="array" ref="Q30:R31">G8:H9</f>
        <v>11</v>
      </c>
      <c r="R30">
        <v>12</v>
      </c>
      <c r="T30" t="s">
        <v>12</v>
      </c>
      <c r="U30" cm="1">
        <f t="array" ref="U30:V31">J8:K9-J6:K7</f>
        <v>-8</v>
      </c>
      <c r="V30">
        <v>-8</v>
      </c>
      <c r="Y30" t="s">
        <v>82</v>
      </c>
      <c r="Z30">
        <f>Q30+R31</f>
        <v>27</v>
      </c>
      <c r="AA30" t="str">
        <f t="shared" si="0"/>
        <v>1B</v>
      </c>
      <c r="AB30" t="s">
        <v>89</v>
      </c>
      <c r="AC30">
        <f>U30+V31</f>
        <v>-16</v>
      </c>
      <c r="AD30" t="str">
        <f t="shared" si="1"/>
        <v>FFFFFFFFF0</v>
      </c>
      <c r="AE30" t="s">
        <v>96</v>
      </c>
      <c r="AF30">
        <f>Z30*AC30</f>
        <v>-432</v>
      </c>
      <c r="AG30" t="str">
        <f t="shared" si="3"/>
        <v>FFFFFFFE50</v>
      </c>
      <c r="AI30" t="s">
        <v>172</v>
      </c>
      <c r="AJ30">
        <f>AF30+AF33-AF34+AF36</f>
        <v>-184</v>
      </c>
      <c r="AK30">
        <f>AF32+AF34</f>
        <v>-184</v>
      </c>
    </row>
    <row r="31" spans="16:37" x14ac:dyDescent="0.25">
      <c r="Q31">
        <v>15</v>
      </c>
      <c r="R31">
        <v>16</v>
      </c>
      <c r="U31">
        <v>-8</v>
      </c>
      <c r="V31">
        <v>-8</v>
      </c>
      <c r="Y31" t="s">
        <v>83</v>
      </c>
      <c r="Z31">
        <f>Q31+R31</f>
        <v>31</v>
      </c>
      <c r="AA31" t="str">
        <f t="shared" si="0"/>
        <v>1F</v>
      </c>
      <c r="AB31" t="s">
        <v>90</v>
      </c>
      <c r="AC31">
        <f>U30</f>
        <v>-8</v>
      </c>
      <c r="AD31" t="str">
        <f t="shared" si="1"/>
        <v>FFFFFFFFF8</v>
      </c>
      <c r="AE31" t="s">
        <v>97</v>
      </c>
      <c r="AF31">
        <f t="shared" ref="AF31:AF36" si="10">Z31*AC31</f>
        <v>-248</v>
      </c>
      <c r="AG31" t="str">
        <f t="shared" si="3"/>
        <v>FFFFFFFF08</v>
      </c>
      <c r="AJ31">
        <f>AF31+AF33</f>
        <v>-248</v>
      </c>
      <c r="AK31">
        <f>AF30-AF31+AF32+AF35</f>
        <v>-248</v>
      </c>
    </row>
    <row r="32" spans="16:37" x14ac:dyDescent="0.25">
      <c r="Y32" t="s">
        <v>84</v>
      </c>
      <c r="Z32">
        <f>Q30</f>
        <v>11</v>
      </c>
      <c r="AA32" t="str">
        <f t="shared" si="0"/>
        <v>B</v>
      </c>
      <c r="AB32" t="s">
        <v>91</v>
      </c>
      <c r="AC32">
        <f>V30-V31</f>
        <v>0</v>
      </c>
      <c r="AD32" t="str">
        <f t="shared" si="1"/>
        <v>0</v>
      </c>
      <c r="AE32" t="s">
        <v>98</v>
      </c>
      <c r="AF32">
        <f t="shared" si="10"/>
        <v>0</v>
      </c>
      <c r="AG32" t="str">
        <f t="shared" si="3"/>
        <v>0</v>
      </c>
    </row>
    <row r="33" spans="16:37" x14ac:dyDescent="0.25">
      <c r="Y33" t="s">
        <v>85</v>
      </c>
      <c r="Z33">
        <f>R31</f>
        <v>16</v>
      </c>
      <c r="AA33" t="str">
        <f t="shared" si="0"/>
        <v>10</v>
      </c>
      <c r="AB33" t="s">
        <v>92</v>
      </c>
      <c r="AC33">
        <f>U31-U30</f>
        <v>0</v>
      </c>
      <c r="AD33" t="str">
        <f t="shared" si="1"/>
        <v>0</v>
      </c>
      <c r="AE33" t="s">
        <v>99</v>
      </c>
      <c r="AF33">
        <f t="shared" si="10"/>
        <v>0</v>
      </c>
      <c r="AG33" t="str">
        <f t="shared" si="3"/>
        <v>0</v>
      </c>
      <c r="AI33" t="s">
        <v>173</v>
      </c>
      <c r="AJ33" s="1" t="str">
        <f>DEC2HEX(AJ30)</f>
        <v>FFFFFFFF48</v>
      </c>
      <c r="AK33" s="1" t="str">
        <f>DEC2HEX(AK30)</f>
        <v>FFFFFFFF48</v>
      </c>
    </row>
    <row r="34" spans="16:37" x14ac:dyDescent="0.25">
      <c r="Y34" t="s">
        <v>86</v>
      </c>
      <c r="Z34">
        <f>Q30+R30</f>
        <v>23</v>
      </c>
      <c r="AA34" t="str">
        <f t="shared" si="0"/>
        <v>17</v>
      </c>
      <c r="AB34" t="s">
        <v>93</v>
      </c>
      <c r="AC34">
        <f>V31</f>
        <v>-8</v>
      </c>
      <c r="AD34" t="str">
        <f t="shared" si="1"/>
        <v>FFFFFFFFF8</v>
      </c>
      <c r="AE34" t="s">
        <v>100</v>
      </c>
      <c r="AF34">
        <f t="shared" si="10"/>
        <v>-184</v>
      </c>
      <c r="AG34" t="str">
        <f t="shared" si="3"/>
        <v>FFFFFFFF48</v>
      </c>
      <c r="AJ34" s="1" t="str">
        <f>DEC2HEX(AJ31)</f>
        <v>FFFFFFFF08</v>
      </c>
      <c r="AK34" s="1" t="str">
        <f>DEC2HEX(AK31)</f>
        <v>FFFFFFFF08</v>
      </c>
    </row>
    <row r="35" spans="16:37" x14ac:dyDescent="0.25">
      <c r="Y35" t="s">
        <v>87</v>
      </c>
      <c r="Z35">
        <f>Q31-Q30</f>
        <v>4</v>
      </c>
      <c r="AA35" t="str">
        <f t="shared" si="0"/>
        <v>4</v>
      </c>
      <c r="AB35" t="s">
        <v>94</v>
      </c>
      <c r="AC35">
        <f>U30+V30</f>
        <v>-16</v>
      </c>
      <c r="AD35" t="str">
        <f t="shared" si="1"/>
        <v>FFFFFFFFF0</v>
      </c>
      <c r="AE35" t="s">
        <v>101</v>
      </c>
      <c r="AF35">
        <f t="shared" si="10"/>
        <v>-64</v>
      </c>
      <c r="AG35" t="str">
        <f t="shared" si="3"/>
        <v>FFFFFFFFC0</v>
      </c>
    </row>
    <row r="36" spans="16:37" x14ac:dyDescent="0.25">
      <c r="Y36" t="s">
        <v>88</v>
      </c>
      <c r="Z36">
        <f>R30-R31</f>
        <v>-4</v>
      </c>
      <c r="AA36" t="str">
        <f t="shared" si="0"/>
        <v>FFFFFFFFFC</v>
      </c>
      <c r="AB36" t="s">
        <v>95</v>
      </c>
      <c r="AC36">
        <f>U31+V31</f>
        <v>-16</v>
      </c>
      <c r="AD36" t="str">
        <f t="shared" si="1"/>
        <v>FFFFFFFFF0</v>
      </c>
      <c r="AE36" t="s">
        <v>102</v>
      </c>
      <c r="AF36">
        <f t="shared" si="10"/>
        <v>64</v>
      </c>
      <c r="AG36" t="str">
        <f t="shared" si="3"/>
        <v>40</v>
      </c>
    </row>
    <row r="37" spans="16:37" x14ac:dyDescent="0.25">
      <c r="AI37" t="s">
        <v>167</v>
      </c>
    </row>
    <row r="38" spans="16:37" x14ac:dyDescent="0.25">
      <c r="P38" t="s">
        <v>6</v>
      </c>
      <c r="Q38" cm="1">
        <f t="array" ref="Q38:R39">E6:F7+G6:H7</f>
        <v>4</v>
      </c>
      <c r="R38">
        <v>6</v>
      </c>
      <c r="T38" t="s">
        <v>13</v>
      </c>
      <c r="U38" cm="1">
        <f t="array" ref="U38:V39">L8:M9</f>
        <v>6</v>
      </c>
      <c r="V38">
        <v>5</v>
      </c>
      <c r="Y38" t="s">
        <v>103</v>
      </c>
      <c r="Z38">
        <f>Q38+R39</f>
        <v>18</v>
      </c>
      <c r="AA38" t="str">
        <f t="shared" si="0"/>
        <v>12</v>
      </c>
      <c r="AB38" t="s">
        <v>110</v>
      </c>
      <c r="AC38">
        <f>U38+V39</f>
        <v>7</v>
      </c>
      <c r="AD38" t="str">
        <f t="shared" si="1"/>
        <v>7</v>
      </c>
      <c r="AE38" t="s">
        <v>117</v>
      </c>
      <c r="AF38">
        <f>Z38*AC38</f>
        <v>126</v>
      </c>
      <c r="AG38" t="str">
        <f t="shared" si="3"/>
        <v>7E</v>
      </c>
      <c r="AI38" t="s">
        <v>172</v>
      </c>
      <c r="AJ38">
        <f>AF38+AF41-AF42+AF44</f>
        <v>36</v>
      </c>
      <c r="AK38">
        <f>AF40+AF42</f>
        <v>26</v>
      </c>
    </row>
    <row r="39" spans="16:37" x14ac:dyDescent="0.25">
      <c r="Q39">
        <v>12</v>
      </c>
      <c r="R39">
        <v>14</v>
      </c>
      <c r="U39">
        <v>2</v>
      </c>
      <c r="V39">
        <v>1</v>
      </c>
      <c r="Y39" t="s">
        <v>104</v>
      </c>
      <c r="Z39">
        <f>Q39+R39</f>
        <v>26</v>
      </c>
      <c r="AA39" t="str">
        <f t="shared" si="0"/>
        <v>1A</v>
      </c>
      <c r="AB39" t="s">
        <v>111</v>
      </c>
      <c r="AC39">
        <f>U38</f>
        <v>6</v>
      </c>
      <c r="AD39" t="str">
        <f t="shared" si="1"/>
        <v>6</v>
      </c>
      <c r="AE39" t="s">
        <v>118</v>
      </c>
      <c r="AF39">
        <f t="shared" ref="AF39:AF44" si="11">Z39*AC39</f>
        <v>156</v>
      </c>
      <c r="AG39" t="str">
        <f t="shared" si="3"/>
        <v>9C</v>
      </c>
      <c r="AJ39">
        <f>AF39+AF41</f>
        <v>100</v>
      </c>
      <c r="AK39">
        <f>AF38-AF39+AF40+AF43</f>
        <v>74</v>
      </c>
    </row>
    <row r="40" spans="16:37" x14ac:dyDescent="0.25">
      <c r="Y40" t="s">
        <v>105</v>
      </c>
      <c r="Z40">
        <f>Q38</f>
        <v>4</v>
      </c>
      <c r="AA40" t="str">
        <f t="shared" si="0"/>
        <v>4</v>
      </c>
      <c r="AB40" t="s">
        <v>112</v>
      </c>
      <c r="AC40">
        <f>V38-V39</f>
        <v>4</v>
      </c>
      <c r="AD40" t="str">
        <f t="shared" si="1"/>
        <v>4</v>
      </c>
      <c r="AE40" t="s">
        <v>119</v>
      </c>
      <c r="AF40">
        <f t="shared" si="11"/>
        <v>16</v>
      </c>
      <c r="AG40" t="str">
        <f t="shared" si="3"/>
        <v>10</v>
      </c>
    </row>
    <row r="41" spans="16:37" x14ac:dyDescent="0.25">
      <c r="Y41" t="s">
        <v>106</v>
      </c>
      <c r="Z41">
        <f>R39</f>
        <v>14</v>
      </c>
      <c r="AA41" t="str">
        <f t="shared" si="0"/>
        <v>E</v>
      </c>
      <c r="AB41" t="s">
        <v>113</v>
      </c>
      <c r="AC41">
        <f>U39-U38</f>
        <v>-4</v>
      </c>
      <c r="AD41" t="str">
        <f t="shared" si="1"/>
        <v>FFFFFFFFFC</v>
      </c>
      <c r="AE41" t="s">
        <v>120</v>
      </c>
      <c r="AF41">
        <f t="shared" si="11"/>
        <v>-56</v>
      </c>
      <c r="AG41" t="str">
        <f t="shared" si="3"/>
        <v>FFFFFFFFC8</v>
      </c>
      <c r="AI41" t="s">
        <v>173</v>
      </c>
      <c r="AJ41" s="1" t="str">
        <f>DEC2HEX(AJ38)</f>
        <v>24</v>
      </c>
      <c r="AK41" s="1" t="str">
        <f>DEC2HEX(AK38)</f>
        <v>1A</v>
      </c>
    </row>
    <row r="42" spans="16:37" x14ac:dyDescent="0.25">
      <c r="Y42" t="s">
        <v>107</v>
      </c>
      <c r="Z42">
        <f>Q38+R38</f>
        <v>10</v>
      </c>
      <c r="AA42" t="str">
        <f t="shared" si="0"/>
        <v>A</v>
      </c>
      <c r="AB42" t="s">
        <v>114</v>
      </c>
      <c r="AC42">
        <f>V39</f>
        <v>1</v>
      </c>
      <c r="AD42" t="str">
        <f t="shared" si="1"/>
        <v>1</v>
      </c>
      <c r="AE42" t="s">
        <v>121</v>
      </c>
      <c r="AF42">
        <f t="shared" si="11"/>
        <v>10</v>
      </c>
      <c r="AG42" t="str">
        <f t="shared" si="3"/>
        <v>A</v>
      </c>
      <c r="AJ42" s="1" t="str">
        <f>DEC2HEX(AJ39)</f>
        <v>64</v>
      </c>
      <c r="AK42" s="1" t="str">
        <f>DEC2HEX(AK39)</f>
        <v>4A</v>
      </c>
    </row>
    <row r="43" spans="16:37" x14ac:dyDescent="0.25">
      <c r="Y43" t="s">
        <v>108</v>
      </c>
      <c r="Z43">
        <f>Q39-Q38</f>
        <v>8</v>
      </c>
      <c r="AA43" t="str">
        <f t="shared" si="0"/>
        <v>8</v>
      </c>
      <c r="AB43" t="s">
        <v>115</v>
      </c>
      <c r="AC43">
        <f>U38+V38</f>
        <v>11</v>
      </c>
      <c r="AD43" t="str">
        <f t="shared" si="1"/>
        <v>B</v>
      </c>
      <c r="AE43" t="s">
        <v>122</v>
      </c>
      <c r="AF43">
        <f t="shared" si="11"/>
        <v>88</v>
      </c>
      <c r="AG43" t="str">
        <f t="shared" si="3"/>
        <v>58</v>
      </c>
    </row>
    <row r="44" spans="16:37" x14ac:dyDescent="0.25">
      <c r="Y44" t="s">
        <v>109</v>
      </c>
      <c r="Z44">
        <f>R38-R39</f>
        <v>-8</v>
      </c>
      <c r="AA44" t="str">
        <f t="shared" si="0"/>
        <v>FFFFFFFFF8</v>
      </c>
      <c r="AB44" t="s">
        <v>116</v>
      </c>
      <c r="AC44">
        <f>U39+V39</f>
        <v>3</v>
      </c>
      <c r="AD44" t="str">
        <f t="shared" si="1"/>
        <v>3</v>
      </c>
      <c r="AE44" t="s">
        <v>123</v>
      </c>
      <c r="AF44">
        <f t="shared" si="11"/>
        <v>-24</v>
      </c>
      <c r="AG44" t="str">
        <f t="shared" si="3"/>
        <v>FFFFFFFFE8</v>
      </c>
    </row>
    <row r="45" spans="16:37" x14ac:dyDescent="0.25">
      <c r="AI45" t="s">
        <v>168</v>
      </c>
    </row>
    <row r="46" spans="16:37" x14ac:dyDescent="0.25">
      <c r="P46" t="s">
        <v>7</v>
      </c>
      <c r="Q46" cm="1">
        <f t="array" ref="Q46:R47">E8:F9-E6:F7</f>
        <v>8</v>
      </c>
      <c r="R46">
        <v>8</v>
      </c>
      <c r="T46" t="s">
        <v>14</v>
      </c>
      <c r="U46" cm="1">
        <f t="array" ref="U46:V47">J6:K7+L6:M7</f>
        <v>30</v>
      </c>
      <c r="V46">
        <v>28</v>
      </c>
      <c r="Y46" t="s">
        <v>124</v>
      </c>
      <c r="Z46">
        <f>Q46+R47</f>
        <v>16</v>
      </c>
      <c r="AA46" t="str">
        <f t="shared" si="0"/>
        <v>10</v>
      </c>
      <c r="AB46" t="s">
        <v>131</v>
      </c>
      <c r="AC46">
        <f>U46+V47</f>
        <v>50</v>
      </c>
      <c r="AD46" t="str">
        <f t="shared" si="1"/>
        <v>32</v>
      </c>
      <c r="AE46" t="s">
        <v>138</v>
      </c>
      <c r="AF46">
        <f>Z46*AC46</f>
        <v>800</v>
      </c>
      <c r="AG46" t="str">
        <f t="shared" si="3"/>
        <v>320</v>
      </c>
      <c r="AI46" t="s">
        <v>172</v>
      </c>
      <c r="AJ46">
        <f>AF46+AF49-AF50+AF52</f>
        <v>416</v>
      </c>
      <c r="AK46">
        <f>AF48+AF50</f>
        <v>384</v>
      </c>
    </row>
    <row r="47" spans="16:37" x14ac:dyDescent="0.25">
      <c r="Q47">
        <v>8</v>
      </c>
      <c r="R47">
        <v>8</v>
      </c>
      <c r="U47">
        <v>22</v>
      </c>
      <c r="V47">
        <v>20</v>
      </c>
      <c r="Y47" t="s">
        <v>125</v>
      </c>
      <c r="Z47">
        <f>Q47+R47</f>
        <v>16</v>
      </c>
      <c r="AA47" t="str">
        <f t="shared" si="0"/>
        <v>10</v>
      </c>
      <c r="AB47" t="s">
        <v>132</v>
      </c>
      <c r="AC47">
        <f>U46</f>
        <v>30</v>
      </c>
      <c r="AD47" t="str">
        <f t="shared" si="1"/>
        <v>1E</v>
      </c>
      <c r="AE47" t="s">
        <v>139</v>
      </c>
      <c r="AF47">
        <f t="shared" ref="AF47:AF52" si="12">Z47*AC47</f>
        <v>480</v>
      </c>
      <c r="AG47" t="str">
        <f t="shared" si="3"/>
        <v>1E0</v>
      </c>
      <c r="AJ47">
        <f>AF47+AF49</f>
        <v>416</v>
      </c>
      <c r="AK47">
        <f>AF46-AF47+AF48+AF51</f>
        <v>384</v>
      </c>
    </row>
    <row r="48" spans="16:37" x14ac:dyDescent="0.25">
      <c r="Y48" t="s">
        <v>126</v>
      </c>
      <c r="Z48">
        <f>Q46</f>
        <v>8</v>
      </c>
      <c r="AA48" t="str">
        <f t="shared" si="0"/>
        <v>8</v>
      </c>
      <c r="AB48" t="s">
        <v>133</v>
      </c>
      <c r="AC48">
        <f>V46-V47</f>
        <v>8</v>
      </c>
      <c r="AD48" t="str">
        <f t="shared" si="1"/>
        <v>8</v>
      </c>
      <c r="AE48" t="s">
        <v>140</v>
      </c>
      <c r="AF48">
        <f t="shared" si="12"/>
        <v>64</v>
      </c>
      <c r="AG48" t="str">
        <f t="shared" si="3"/>
        <v>40</v>
      </c>
    </row>
    <row r="49" spans="16:37" x14ac:dyDescent="0.25">
      <c r="Y49" t="s">
        <v>127</v>
      </c>
      <c r="Z49">
        <f>R47</f>
        <v>8</v>
      </c>
      <c r="AA49" t="str">
        <f t="shared" si="0"/>
        <v>8</v>
      </c>
      <c r="AB49" t="s">
        <v>134</v>
      </c>
      <c r="AC49">
        <f>U47-U46</f>
        <v>-8</v>
      </c>
      <c r="AD49" t="str">
        <f t="shared" si="1"/>
        <v>FFFFFFFFF8</v>
      </c>
      <c r="AE49" t="s">
        <v>141</v>
      </c>
      <c r="AF49">
        <f t="shared" si="12"/>
        <v>-64</v>
      </c>
      <c r="AG49" t="str">
        <f t="shared" si="3"/>
        <v>FFFFFFFFC0</v>
      </c>
      <c r="AI49" t="s">
        <v>173</v>
      </c>
      <c r="AJ49" s="1" t="str">
        <f>DEC2HEX(AJ46)</f>
        <v>1A0</v>
      </c>
      <c r="AK49" s="1" t="str">
        <f>DEC2HEX(AK46)</f>
        <v>180</v>
      </c>
    </row>
    <row r="50" spans="16:37" x14ac:dyDescent="0.25">
      <c r="Y50" t="s">
        <v>128</v>
      </c>
      <c r="Z50">
        <f>Q46+R46</f>
        <v>16</v>
      </c>
      <c r="AA50" t="str">
        <f t="shared" si="0"/>
        <v>10</v>
      </c>
      <c r="AB50" t="s">
        <v>135</v>
      </c>
      <c r="AC50">
        <f>V47</f>
        <v>20</v>
      </c>
      <c r="AD50" t="str">
        <f t="shared" si="1"/>
        <v>14</v>
      </c>
      <c r="AE50" t="s">
        <v>142</v>
      </c>
      <c r="AF50">
        <f t="shared" si="12"/>
        <v>320</v>
      </c>
      <c r="AG50" t="str">
        <f t="shared" si="3"/>
        <v>140</v>
      </c>
      <c r="AJ50" s="1" t="str">
        <f>DEC2HEX(AJ47)</f>
        <v>1A0</v>
      </c>
      <c r="AK50" s="1" t="str">
        <f>DEC2HEX(AK47)</f>
        <v>180</v>
      </c>
    </row>
    <row r="51" spans="16:37" x14ac:dyDescent="0.25">
      <c r="Y51" t="s">
        <v>129</v>
      </c>
      <c r="Z51">
        <f>Q47-Q46</f>
        <v>0</v>
      </c>
      <c r="AA51" t="str">
        <f t="shared" si="0"/>
        <v>0</v>
      </c>
      <c r="AB51" t="s">
        <v>136</v>
      </c>
      <c r="AC51">
        <f>U46+V46</f>
        <v>58</v>
      </c>
      <c r="AD51" t="str">
        <f t="shared" si="1"/>
        <v>3A</v>
      </c>
      <c r="AE51" t="s">
        <v>143</v>
      </c>
      <c r="AF51">
        <f t="shared" si="12"/>
        <v>0</v>
      </c>
      <c r="AG51" t="str">
        <f t="shared" si="3"/>
        <v>0</v>
      </c>
    </row>
    <row r="52" spans="16:37" x14ac:dyDescent="0.25">
      <c r="Y52" t="s">
        <v>130</v>
      </c>
      <c r="Z52">
        <f>R46-R47</f>
        <v>0</v>
      </c>
      <c r="AA52" t="str">
        <f t="shared" si="0"/>
        <v>0</v>
      </c>
      <c r="AB52" t="s">
        <v>137</v>
      </c>
      <c r="AC52">
        <f>U47+V47</f>
        <v>42</v>
      </c>
      <c r="AD52" t="str">
        <f t="shared" si="1"/>
        <v>2A</v>
      </c>
      <c r="AE52" t="s">
        <v>144</v>
      </c>
      <c r="AF52">
        <f t="shared" si="12"/>
        <v>0</v>
      </c>
      <c r="AG52" t="str">
        <f t="shared" si="3"/>
        <v>0</v>
      </c>
    </row>
    <row r="53" spans="16:37" x14ac:dyDescent="0.25">
      <c r="AI53" t="s">
        <v>169</v>
      </c>
    </row>
    <row r="54" spans="16:37" x14ac:dyDescent="0.25">
      <c r="P54" t="s">
        <v>8</v>
      </c>
      <c r="Q54" cm="1">
        <f t="array" ref="Q54:R55">G6:H7-G8:H9</f>
        <v>-8</v>
      </c>
      <c r="R54">
        <v>-8</v>
      </c>
      <c r="T54" t="s">
        <v>15</v>
      </c>
      <c r="U54" cm="1">
        <f t="array" ref="U54:V55">J8:K9+L8:M9</f>
        <v>14</v>
      </c>
      <c r="V54">
        <v>12</v>
      </c>
      <c r="Y54" t="s">
        <v>145</v>
      </c>
      <c r="Z54">
        <f>Q54+R55</f>
        <v>-16</v>
      </c>
      <c r="AA54" t="str">
        <f t="shared" si="0"/>
        <v>FFFFFFFFF0</v>
      </c>
      <c r="AB54" t="s">
        <v>152</v>
      </c>
      <c r="AC54">
        <f>U54+V55</f>
        <v>18</v>
      </c>
      <c r="AD54" t="str">
        <f t="shared" si="1"/>
        <v>12</v>
      </c>
      <c r="AE54" t="s">
        <v>159</v>
      </c>
      <c r="AF54">
        <f>Z54*AC54</f>
        <v>-288</v>
      </c>
      <c r="AG54" t="str">
        <f t="shared" si="3"/>
        <v>FFFFFFFEE0</v>
      </c>
      <c r="AI54" t="s">
        <v>172</v>
      </c>
      <c r="AJ54">
        <f>AF54+AF57-AF58+AF60</f>
        <v>-160</v>
      </c>
      <c r="AK54">
        <f>AF56+AF58</f>
        <v>-128</v>
      </c>
    </row>
    <row r="55" spans="16:37" x14ac:dyDescent="0.25">
      <c r="Q55">
        <v>-8</v>
      </c>
      <c r="R55">
        <v>-8</v>
      </c>
      <c r="U55">
        <v>6</v>
      </c>
      <c r="V55">
        <v>4</v>
      </c>
      <c r="Y55" t="s">
        <v>146</v>
      </c>
      <c r="Z55">
        <f>Q55+R55</f>
        <v>-16</v>
      </c>
      <c r="AA55" t="str">
        <f t="shared" si="0"/>
        <v>FFFFFFFFF0</v>
      </c>
      <c r="AB55" t="s">
        <v>153</v>
      </c>
      <c r="AC55">
        <f>U54</f>
        <v>14</v>
      </c>
      <c r="AD55" t="str">
        <f t="shared" si="1"/>
        <v>E</v>
      </c>
      <c r="AE55" t="s">
        <v>160</v>
      </c>
      <c r="AF55">
        <f t="shared" ref="AF55:AF60" si="13">Z55*AC55</f>
        <v>-224</v>
      </c>
      <c r="AG55" t="str">
        <f t="shared" si="3"/>
        <v>FFFFFFFF20</v>
      </c>
      <c r="AJ55">
        <f>AF55+AF57</f>
        <v>-160</v>
      </c>
      <c r="AK55">
        <f>AF54-AF55+AF56+AF59</f>
        <v>-128</v>
      </c>
    </row>
    <row r="56" spans="16:37" x14ac:dyDescent="0.25">
      <c r="Y56" t="s">
        <v>147</v>
      </c>
      <c r="Z56">
        <f>Q54</f>
        <v>-8</v>
      </c>
      <c r="AA56" t="str">
        <f t="shared" si="0"/>
        <v>FFFFFFFFF8</v>
      </c>
      <c r="AB56" t="s">
        <v>154</v>
      </c>
      <c r="AC56">
        <f>V54-V55</f>
        <v>8</v>
      </c>
      <c r="AD56" t="str">
        <f t="shared" si="1"/>
        <v>8</v>
      </c>
      <c r="AE56" t="s">
        <v>161</v>
      </c>
      <c r="AF56">
        <f t="shared" si="13"/>
        <v>-64</v>
      </c>
      <c r="AG56" t="str">
        <f t="shared" si="3"/>
        <v>FFFFFFFFC0</v>
      </c>
    </row>
    <row r="57" spans="16:37" x14ac:dyDescent="0.25">
      <c r="Y57" t="s">
        <v>148</v>
      </c>
      <c r="Z57">
        <f>R55</f>
        <v>-8</v>
      </c>
      <c r="AA57" t="str">
        <f t="shared" si="0"/>
        <v>FFFFFFFFF8</v>
      </c>
      <c r="AB57" t="s">
        <v>155</v>
      </c>
      <c r="AC57">
        <f>U55-U54</f>
        <v>-8</v>
      </c>
      <c r="AD57" t="str">
        <f t="shared" si="1"/>
        <v>FFFFFFFFF8</v>
      </c>
      <c r="AE57" t="s">
        <v>162</v>
      </c>
      <c r="AF57">
        <f t="shared" si="13"/>
        <v>64</v>
      </c>
      <c r="AG57" t="str">
        <f t="shared" si="3"/>
        <v>40</v>
      </c>
      <c r="AI57" t="s">
        <v>173</v>
      </c>
      <c r="AJ57" s="1" t="str">
        <f>DEC2HEX(AJ54)</f>
        <v>FFFFFFFF60</v>
      </c>
      <c r="AK57" s="1" t="str">
        <f>DEC2HEX(AK54)</f>
        <v>FFFFFFFF80</v>
      </c>
    </row>
    <row r="58" spans="16:37" x14ac:dyDescent="0.25">
      <c r="Y58" t="s">
        <v>149</v>
      </c>
      <c r="Z58">
        <f>Q54+R54</f>
        <v>-16</v>
      </c>
      <c r="AA58" t="str">
        <f t="shared" si="0"/>
        <v>FFFFFFFFF0</v>
      </c>
      <c r="AB58" t="s">
        <v>156</v>
      </c>
      <c r="AC58">
        <f>V55</f>
        <v>4</v>
      </c>
      <c r="AD58" t="str">
        <f t="shared" si="1"/>
        <v>4</v>
      </c>
      <c r="AE58" t="s">
        <v>163</v>
      </c>
      <c r="AF58">
        <f t="shared" si="13"/>
        <v>-64</v>
      </c>
      <c r="AG58" t="str">
        <f t="shared" si="3"/>
        <v>FFFFFFFFC0</v>
      </c>
      <c r="AJ58" s="1" t="str">
        <f>DEC2HEX(AJ55)</f>
        <v>FFFFFFFF60</v>
      </c>
      <c r="AK58" s="1" t="str">
        <f>DEC2HEX(AK55)</f>
        <v>FFFFFFFF80</v>
      </c>
    </row>
    <row r="59" spans="16:37" x14ac:dyDescent="0.25">
      <c r="Y59" t="s">
        <v>150</v>
      </c>
      <c r="Z59">
        <f>Q55-Q54</f>
        <v>0</v>
      </c>
      <c r="AA59" t="str">
        <f t="shared" si="0"/>
        <v>0</v>
      </c>
      <c r="AB59" t="s">
        <v>157</v>
      </c>
      <c r="AC59">
        <f>U54+V54</f>
        <v>26</v>
      </c>
      <c r="AD59" t="str">
        <f t="shared" si="1"/>
        <v>1A</v>
      </c>
      <c r="AE59" t="s">
        <v>164</v>
      </c>
      <c r="AF59">
        <f t="shared" si="13"/>
        <v>0</v>
      </c>
      <c r="AG59" t="str">
        <f t="shared" si="3"/>
        <v>0</v>
      </c>
    </row>
    <row r="60" spans="16:37" x14ac:dyDescent="0.25">
      <c r="Y60" t="s">
        <v>151</v>
      </c>
      <c r="Z60">
        <f>R54-R55</f>
        <v>0</v>
      </c>
      <c r="AA60" t="str">
        <f t="shared" si="0"/>
        <v>0</v>
      </c>
      <c r="AB60" t="s">
        <v>158</v>
      </c>
      <c r="AC60">
        <f>U55+V55</f>
        <v>10</v>
      </c>
      <c r="AD60" t="str">
        <f t="shared" si="1"/>
        <v>A</v>
      </c>
      <c r="AE60" t="s">
        <v>165</v>
      </c>
      <c r="AF60">
        <f t="shared" si="13"/>
        <v>0</v>
      </c>
      <c r="AG60" t="str">
        <f t="shared" si="3"/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DD55-F353-4F19-A23A-AFF11BE70FA5}">
  <dimension ref="E4:AP58"/>
  <sheetViews>
    <sheetView tabSelected="1" topLeftCell="V1" zoomScaleNormal="100" workbookViewId="0">
      <selection activeCell="J10" sqref="J10"/>
    </sheetView>
  </sheetViews>
  <sheetFormatPr defaultRowHeight="15" x14ac:dyDescent="0.25"/>
  <sheetData>
    <row r="4" spans="5:42" x14ac:dyDescent="0.25">
      <c r="E4" t="s">
        <v>2</v>
      </c>
      <c r="J4" t="s">
        <v>3</v>
      </c>
    </row>
    <row r="5" spans="5:42" x14ac:dyDescent="0.25">
      <c r="AH5" t="s">
        <v>17</v>
      </c>
      <c r="AL5" t="s">
        <v>170</v>
      </c>
      <c r="AO5" t="s">
        <v>171</v>
      </c>
    </row>
    <row r="6" spans="5:42" x14ac:dyDescent="0.25">
      <c r="E6">
        <v>0</v>
      </c>
      <c r="F6">
        <v>2</v>
      </c>
      <c r="G6">
        <v>0</v>
      </c>
      <c r="H6">
        <v>0</v>
      </c>
      <c r="J6">
        <v>1</v>
      </c>
      <c r="P6" t="s">
        <v>1</v>
      </c>
      <c r="Q6" cm="1">
        <f t="array" ref="Q6:R7">E8:F9+G8:H9</f>
        <v>0</v>
      </c>
      <c r="R6">
        <v>2</v>
      </c>
      <c r="T6" t="s">
        <v>10</v>
      </c>
      <c r="U6" cm="1">
        <f t="array" ref="U6:U7">J6:J7</f>
        <v>1</v>
      </c>
      <c r="Y6" t="s">
        <v>41</v>
      </c>
      <c r="Z6">
        <f>Q7+R7</f>
        <v>2</v>
      </c>
      <c r="AA6" t="str">
        <f>DEC2HEX(Z6)</f>
        <v>2</v>
      </c>
      <c r="AB6" t="s">
        <v>49</v>
      </c>
      <c r="AC6">
        <f>U6</f>
        <v>1</v>
      </c>
      <c r="AD6" t="str">
        <f>DEC2HEX(AC6)</f>
        <v>1</v>
      </c>
      <c r="AE6" t="s">
        <v>62</v>
      </c>
      <c r="AF6">
        <f>Z6*AC6</f>
        <v>2</v>
      </c>
      <c r="AI6">
        <f>AF7+AF9</f>
        <v>2</v>
      </c>
      <c r="AM6" cm="1">
        <f t="array" ref="AM6:AM7">AI14:AI15+AI30:AI31</f>
        <v>2</v>
      </c>
      <c r="AP6" cm="1">
        <f t="array" ref="AP6:AP9">MMULT(E6:H9,J6:J9)</f>
        <v>2</v>
      </c>
    </row>
    <row r="7" spans="5:42" x14ac:dyDescent="0.25">
      <c r="E7">
        <v>0</v>
      </c>
      <c r="F7">
        <v>0</v>
      </c>
      <c r="G7">
        <v>2</v>
      </c>
      <c r="H7">
        <v>0</v>
      </c>
      <c r="J7">
        <v>1</v>
      </c>
      <c r="Q7">
        <v>2</v>
      </c>
      <c r="R7">
        <v>0</v>
      </c>
      <c r="U7">
        <v>1</v>
      </c>
      <c r="Y7" t="s">
        <v>42</v>
      </c>
      <c r="Z7">
        <f>Q6</f>
        <v>0</v>
      </c>
      <c r="AA7" t="str">
        <f t="shared" ref="AA7:AA9" si="0">DEC2HEX(Z7)</f>
        <v>0</v>
      </c>
      <c r="AB7" t="s">
        <v>50</v>
      </c>
      <c r="AC7">
        <f>U6-U7</f>
        <v>0</v>
      </c>
      <c r="AD7" t="str">
        <f t="shared" ref="AD7:AD9" si="1">DEC2HEX(AC7)</f>
        <v>0</v>
      </c>
      <c r="AE7" t="s">
        <v>63</v>
      </c>
      <c r="AF7">
        <f>Z7*AC7</f>
        <v>0</v>
      </c>
      <c r="AI7">
        <f>AF6+AF8</f>
        <v>2</v>
      </c>
      <c r="AM7">
        <v>2</v>
      </c>
      <c r="AP7">
        <v>2</v>
      </c>
    </row>
    <row r="8" spans="5:42" x14ac:dyDescent="0.25">
      <c r="E8">
        <v>0</v>
      </c>
      <c r="F8">
        <v>0</v>
      </c>
      <c r="G8">
        <v>0</v>
      </c>
      <c r="H8">
        <v>2</v>
      </c>
      <c r="J8">
        <v>1</v>
      </c>
      <c r="Y8" t="s">
        <v>43</v>
      </c>
      <c r="Z8">
        <f>R7</f>
        <v>0</v>
      </c>
      <c r="AA8" t="str">
        <f t="shared" si="0"/>
        <v>0</v>
      </c>
      <c r="AB8" t="s">
        <v>51</v>
      </c>
      <c r="AC8">
        <f>U7-U6</f>
        <v>0</v>
      </c>
      <c r="AD8" t="str">
        <f t="shared" si="1"/>
        <v>0</v>
      </c>
      <c r="AE8" t="s">
        <v>64</v>
      </c>
      <c r="AF8">
        <f>Z8*AC8</f>
        <v>0</v>
      </c>
      <c r="AM8" cm="1">
        <f t="array" ref="AM8:AM9">AI6:AI7+AI22:AI23</f>
        <v>2</v>
      </c>
      <c r="AP8">
        <v>2</v>
      </c>
    </row>
    <row r="9" spans="5:42" x14ac:dyDescent="0.25">
      <c r="E9">
        <v>2</v>
      </c>
      <c r="F9">
        <v>0</v>
      </c>
      <c r="G9">
        <v>0</v>
      </c>
      <c r="H9">
        <v>0</v>
      </c>
      <c r="J9">
        <v>1</v>
      </c>
      <c r="Y9" t="s">
        <v>44</v>
      </c>
      <c r="Z9">
        <f>Q6+R6</f>
        <v>2</v>
      </c>
      <c r="AA9" t="str">
        <f t="shared" si="0"/>
        <v>2</v>
      </c>
      <c r="AB9" t="s">
        <v>52</v>
      </c>
      <c r="AC9">
        <f>U7</f>
        <v>1</v>
      </c>
      <c r="AD9" t="str">
        <f t="shared" si="1"/>
        <v>1</v>
      </c>
      <c r="AE9" t="s">
        <v>65</v>
      </c>
      <c r="AF9">
        <f>Z9*AC9</f>
        <v>2</v>
      </c>
      <c r="AI9" s="1"/>
      <c r="AJ9" s="1"/>
      <c r="AM9">
        <v>2</v>
      </c>
      <c r="AP9">
        <v>2</v>
      </c>
    </row>
    <row r="10" spans="5:42" x14ac:dyDescent="0.25">
      <c r="AI10" s="1"/>
      <c r="AJ10" s="1"/>
    </row>
    <row r="11" spans="5:42" x14ac:dyDescent="0.25">
      <c r="AM11" s="1"/>
      <c r="AN11" s="1"/>
      <c r="AO11" s="1"/>
      <c r="AP11" s="1"/>
    </row>
    <row r="12" spans="5:42" x14ac:dyDescent="0.25">
      <c r="AM12" s="1"/>
      <c r="AN12" s="1"/>
      <c r="AO12" s="1"/>
      <c r="AP12" s="1"/>
    </row>
    <row r="13" spans="5:42" x14ac:dyDescent="0.25">
      <c r="AH13" t="s">
        <v>18</v>
      </c>
      <c r="AM13" s="1"/>
      <c r="AN13" s="1"/>
      <c r="AO13" s="1"/>
      <c r="AP13" s="1"/>
    </row>
    <row r="14" spans="5:42" x14ac:dyDescent="0.25">
      <c r="P14" t="s">
        <v>4</v>
      </c>
      <c r="Q14" cm="1">
        <f t="array" ref="Q14:R15">E6:F7</f>
        <v>0</v>
      </c>
      <c r="R14">
        <v>2</v>
      </c>
      <c r="T14" t="s">
        <v>11</v>
      </c>
      <c r="U14" cm="1">
        <f t="array" ref="U14:U15">J6:J7-J8:J9</f>
        <v>0</v>
      </c>
      <c r="Y14" t="s">
        <v>55</v>
      </c>
      <c r="Z14">
        <f>Q15+R15</f>
        <v>0</v>
      </c>
      <c r="AB14" t="s">
        <v>69</v>
      </c>
      <c r="AC14">
        <f>U14</f>
        <v>0</v>
      </c>
      <c r="AE14" t="s">
        <v>76</v>
      </c>
      <c r="AF14">
        <f>Z14*AC14</f>
        <v>0</v>
      </c>
      <c r="AI14">
        <f>AF15+AF17</f>
        <v>0</v>
      </c>
      <c r="AM14" s="1"/>
      <c r="AN14" s="1"/>
      <c r="AO14" s="1"/>
      <c r="AP14" s="1"/>
    </row>
    <row r="15" spans="5:42" x14ac:dyDescent="0.25">
      <c r="Q15">
        <v>0</v>
      </c>
      <c r="R15">
        <v>0</v>
      </c>
      <c r="U15">
        <v>0</v>
      </c>
      <c r="Y15" t="s">
        <v>56</v>
      </c>
      <c r="Z15">
        <f>Q14</f>
        <v>0</v>
      </c>
      <c r="AB15" t="s">
        <v>70</v>
      </c>
      <c r="AC15">
        <f>U14-U15</f>
        <v>0</v>
      </c>
      <c r="AE15" t="s">
        <v>77</v>
      </c>
      <c r="AF15">
        <f>Z15*AC15</f>
        <v>0</v>
      </c>
      <c r="AI15">
        <f>AF14+AF16</f>
        <v>0</v>
      </c>
    </row>
    <row r="16" spans="5:42" x14ac:dyDescent="0.25">
      <c r="Y16" t="s">
        <v>57</v>
      </c>
      <c r="Z16">
        <f>R15</f>
        <v>0</v>
      </c>
      <c r="AB16" t="s">
        <v>71</v>
      </c>
      <c r="AC16">
        <f>U15-U14</f>
        <v>0</v>
      </c>
      <c r="AE16" t="s">
        <v>78</v>
      </c>
      <c r="AF16">
        <f>Z16*AC16</f>
        <v>0</v>
      </c>
    </row>
    <row r="17" spans="16:36" x14ac:dyDescent="0.25">
      <c r="Y17" t="s">
        <v>58</v>
      </c>
      <c r="Z17">
        <f>Q14+R14</f>
        <v>2</v>
      </c>
      <c r="AB17" t="s">
        <v>72</v>
      </c>
      <c r="AC17">
        <f>U15</f>
        <v>0</v>
      </c>
      <c r="AE17" t="s">
        <v>79</v>
      </c>
      <c r="AF17">
        <f>Z17*AC17</f>
        <v>0</v>
      </c>
      <c r="AI17" s="1"/>
      <c r="AJ17" s="1"/>
    </row>
    <row r="18" spans="16:36" x14ac:dyDescent="0.25">
      <c r="AI18" s="1"/>
      <c r="AJ18" s="1"/>
    </row>
    <row r="21" spans="16:36" x14ac:dyDescent="0.25">
      <c r="AH21" t="s">
        <v>166</v>
      </c>
    </row>
    <row r="22" spans="16:36" x14ac:dyDescent="0.25">
      <c r="P22" t="s">
        <v>5</v>
      </c>
      <c r="Q22" cm="1">
        <f t="array" ref="Q22:R23">G8:H9</f>
        <v>0</v>
      </c>
      <c r="R22">
        <v>2</v>
      </c>
      <c r="T22" t="s">
        <v>12</v>
      </c>
      <c r="U22" cm="1">
        <f t="array" ref="U22:U23">J8:J9-J6:J7</f>
        <v>0</v>
      </c>
      <c r="Y22" t="s">
        <v>83</v>
      </c>
      <c r="Z22">
        <f>Q23+R23</f>
        <v>0</v>
      </c>
      <c r="AB22" t="s">
        <v>90</v>
      </c>
      <c r="AC22">
        <f>U22</f>
        <v>0</v>
      </c>
      <c r="AE22" t="s">
        <v>97</v>
      </c>
      <c r="AF22">
        <f>Z22*AC22</f>
        <v>0</v>
      </c>
      <c r="AI22">
        <f>AF23+AF25</f>
        <v>0</v>
      </c>
    </row>
    <row r="23" spans="16:36" x14ac:dyDescent="0.25">
      <c r="Q23">
        <v>0</v>
      </c>
      <c r="R23">
        <v>0</v>
      </c>
      <c r="U23">
        <v>0</v>
      </c>
      <c r="Y23" t="s">
        <v>84</v>
      </c>
      <c r="Z23">
        <f>Q22</f>
        <v>0</v>
      </c>
      <c r="AB23" t="s">
        <v>91</v>
      </c>
      <c r="AC23">
        <f>U22-U23</f>
        <v>0</v>
      </c>
      <c r="AE23" t="s">
        <v>98</v>
      </c>
      <c r="AF23">
        <f>Z23*AC23</f>
        <v>0</v>
      </c>
      <c r="AI23">
        <f>AF22+AF24</f>
        <v>0</v>
      </c>
    </row>
    <row r="24" spans="16:36" x14ac:dyDescent="0.25">
      <c r="Y24" t="s">
        <v>85</v>
      </c>
      <c r="Z24">
        <f>R23</f>
        <v>0</v>
      </c>
      <c r="AB24" t="s">
        <v>92</v>
      </c>
      <c r="AC24">
        <f>U23-U22</f>
        <v>0</v>
      </c>
      <c r="AE24" t="s">
        <v>99</v>
      </c>
      <c r="AF24">
        <f>Z24*AC24</f>
        <v>0</v>
      </c>
    </row>
    <row r="25" spans="16:36" x14ac:dyDescent="0.25">
      <c r="Y25" t="s">
        <v>86</v>
      </c>
      <c r="Z25">
        <f>Q22+R22</f>
        <v>2</v>
      </c>
      <c r="AB25" t="s">
        <v>93</v>
      </c>
      <c r="AC25">
        <f>U23</f>
        <v>0</v>
      </c>
      <c r="AE25" t="s">
        <v>100</v>
      </c>
      <c r="AF25">
        <f>Z25*AC25</f>
        <v>0</v>
      </c>
      <c r="AI25" s="1"/>
      <c r="AJ25" s="1"/>
    </row>
    <row r="26" spans="16:36" x14ac:dyDescent="0.25">
      <c r="AI26" s="1"/>
      <c r="AJ26" s="1"/>
    </row>
    <row r="29" spans="16:36" x14ac:dyDescent="0.25">
      <c r="AH29" t="s">
        <v>167</v>
      </c>
    </row>
    <row r="30" spans="16:36" x14ac:dyDescent="0.25">
      <c r="P30" t="s">
        <v>6</v>
      </c>
      <c r="Q30" cm="1">
        <f t="array" ref="Q30:R31">E6:F7+G6:H7</f>
        <v>0</v>
      </c>
      <c r="R30">
        <v>2</v>
      </c>
      <c r="T30" t="s">
        <v>13</v>
      </c>
      <c r="U30" cm="1">
        <f t="array" ref="U30:U31">J8:J9</f>
        <v>1</v>
      </c>
      <c r="Y30" t="s">
        <v>104</v>
      </c>
      <c r="Z30">
        <f>Q31+R31</f>
        <v>2</v>
      </c>
      <c r="AB30" t="s">
        <v>111</v>
      </c>
      <c r="AC30">
        <f>U30</f>
        <v>1</v>
      </c>
      <c r="AE30" t="s">
        <v>118</v>
      </c>
      <c r="AF30">
        <f>Z30*AC30</f>
        <v>2</v>
      </c>
      <c r="AI30">
        <f>AF31+AF33</f>
        <v>2</v>
      </c>
    </row>
    <row r="31" spans="16:36" x14ac:dyDescent="0.25">
      <c r="Q31">
        <v>2</v>
      </c>
      <c r="R31">
        <v>0</v>
      </c>
      <c r="U31">
        <v>1</v>
      </c>
      <c r="Y31" t="s">
        <v>105</v>
      </c>
      <c r="Z31">
        <f>Q30</f>
        <v>0</v>
      </c>
      <c r="AB31" t="s">
        <v>112</v>
      </c>
      <c r="AC31">
        <f>U30-U31</f>
        <v>0</v>
      </c>
      <c r="AE31" t="s">
        <v>119</v>
      </c>
      <c r="AF31">
        <f>Z31*AC31</f>
        <v>0</v>
      </c>
      <c r="AI31">
        <f>AF30+AF32</f>
        <v>2</v>
      </c>
    </row>
    <row r="32" spans="16:36" x14ac:dyDescent="0.25">
      <c r="Y32" t="s">
        <v>106</v>
      </c>
      <c r="Z32">
        <f>R31</f>
        <v>0</v>
      </c>
      <c r="AB32" t="s">
        <v>113</v>
      </c>
      <c r="AC32">
        <f>U31-U30</f>
        <v>0</v>
      </c>
      <c r="AE32" t="s">
        <v>120</v>
      </c>
      <c r="AF32">
        <f>Z32*AC32</f>
        <v>0</v>
      </c>
    </row>
    <row r="33" spans="25:38" x14ac:dyDescent="0.25">
      <c r="Y33" t="s">
        <v>107</v>
      </c>
      <c r="Z33">
        <f>Q30+R30</f>
        <v>2</v>
      </c>
      <c r="AB33" t="s">
        <v>114</v>
      </c>
      <c r="AC33">
        <f>U31</f>
        <v>1</v>
      </c>
      <c r="AE33" t="s">
        <v>121</v>
      </c>
      <c r="AF33">
        <f>Z33*AC33</f>
        <v>2</v>
      </c>
      <c r="AI33" s="1"/>
      <c r="AJ33" s="1"/>
    </row>
    <row r="34" spans="25:38" x14ac:dyDescent="0.25">
      <c r="AI34" s="1"/>
      <c r="AJ34" s="1"/>
    </row>
    <row r="47" spans="25:38" x14ac:dyDescent="0.25">
      <c r="AG47" s="2"/>
      <c r="AH47" s="2"/>
      <c r="AI47" s="2"/>
      <c r="AK47" s="2"/>
      <c r="AL47" s="2"/>
    </row>
    <row r="49" spans="35:36" x14ac:dyDescent="0.25">
      <c r="AJ49" s="1"/>
    </row>
    <row r="50" spans="35:36" x14ac:dyDescent="0.25">
      <c r="AJ50" s="1"/>
    </row>
    <row r="57" spans="35:36" x14ac:dyDescent="0.25">
      <c r="AI57" s="1"/>
      <c r="AJ57" s="1"/>
    </row>
    <row r="58" spans="35:36" x14ac:dyDescent="0.25">
      <c r="AI58" s="1"/>
      <c r="AJ5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Brinson</dc:creator>
  <cp:lastModifiedBy>Ryan Brinson</cp:lastModifiedBy>
  <dcterms:created xsi:type="dcterms:W3CDTF">2025-06-05T13:16:35Z</dcterms:created>
  <dcterms:modified xsi:type="dcterms:W3CDTF">2025-06-10T13:56:16Z</dcterms:modified>
</cp:coreProperties>
</file>