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2995" windowHeight="11310"/>
  </bookViews>
  <sheets>
    <sheet name="ev.state.fips" sheetId="4" r:id="rId1"/>
    <sheet name="ev trend" sheetId="1" r:id="rId2"/>
    <sheet name="Sheet2" sheetId="2" r:id="rId3"/>
    <sheet name="Sheet3" sheetId="3" r:id="rId4"/>
  </sheets>
  <definedNames>
    <definedName name="_xlnm._FilterDatabase" localSheetId="0" hidden="1">ev.state.fips!$A$1:$J$52</definedName>
  </definedNames>
  <calcPr calcId="145621"/>
</workbook>
</file>

<file path=xl/calcChain.xml><?xml version="1.0" encoding="utf-8"?>
<calcChain xmlns="http://schemas.openxmlformats.org/spreadsheetml/2006/main">
  <c r="F13" i="4" l="1"/>
  <c r="F3" i="4"/>
  <c r="F12" i="4"/>
  <c r="F35" i="4"/>
  <c r="F48" i="4"/>
  <c r="F30" i="4"/>
  <c r="F6" i="4"/>
  <c r="F2" i="4"/>
  <c r="F42" i="4"/>
  <c r="F26" i="4"/>
  <c r="F22" i="4"/>
  <c r="F7" i="4"/>
  <c r="F9" i="4"/>
  <c r="F32" i="4"/>
  <c r="F33" i="4"/>
  <c r="F47" i="4"/>
  <c r="F31" i="4"/>
  <c r="F11" i="4"/>
  <c r="F49" i="4"/>
  <c r="F45" i="4"/>
  <c r="F8" i="4"/>
  <c r="F34" i="4"/>
  <c r="F24" i="4"/>
  <c r="F37" i="4"/>
  <c r="F29" i="4"/>
  <c r="F14" i="4"/>
  <c r="F39" i="4"/>
  <c r="F41" i="4"/>
  <c r="F16" i="4"/>
  <c r="F21" i="4"/>
  <c r="F10" i="4"/>
  <c r="F4" i="4"/>
  <c r="F15" i="4"/>
  <c r="F46" i="4"/>
  <c r="F40" i="4"/>
  <c r="F28" i="4"/>
  <c r="F36" i="4"/>
  <c r="F25" i="4"/>
  <c r="F51" i="4"/>
  <c r="F23" i="4"/>
  <c r="F17" i="4"/>
  <c r="F27" i="4"/>
  <c r="F18" i="4"/>
  <c r="F38" i="4"/>
  <c r="F20" i="4"/>
  <c r="F52" i="4"/>
  <c r="F43" i="4"/>
  <c r="F19" i="4"/>
  <c r="F44" i="4"/>
  <c r="F5" i="4"/>
  <c r="F50" i="4"/>
  <c r="E13" i="4"/>
  <c r="D13" i="4"/>
  <c r="E3" i="4"/>
  <c r="D3" i="4"/>
  <c r="E12" i="4"/>
  <c r="D12" i="4"/>
  <c r="E35" i="4"/>
  <c r="D35" i="4"/>
  <c r="E48" i="4"/>
  <c r="D48" i="4"/>
  <c r="E30" i="4"/>
  <c r="D30" i="4"/>
  <c r="E6" i="4"/>
  <c r="D6" i="4"/>
  <c r="E2" i="4"/>
  <c r="D2" i="4"/>
  <c r="E42" i="4"/>
  <c r="D42" i="4"/>
  <c r="E26" i="4"/>
  <c r="D26" i="4"/>
  <c r="E22" i="4"/>
  <c r="D22" i="4"/>
  <c r="E7" i="4"/>
  <c r="D7" i="4"/>
  <c r="E9" i="4"/>
  <c r="D9" i="4"/>
  <c r="E32" i="4"/>
  <c r="D32" i="4"/>
  <c r="E33" i="4"/>
  <c r="D33" i="4"/>
  <c r="E47" i="4"/>
  <c r="D47" i="4"/>
  <c r="E31" i="4"/>
  <c r="D31" i="4"/>
  <c r="E11" i="4"/>
  <c r="D11" i="4"/>
  <c r="E49" i="4"/>
  <c r="D49" i="4"/>
  <c r="E45" i="4"/>
  <c r="D45" i="4"/>
  <c r="E8" i="4"/>
  <c r="D8" i="4"/>
  <c r="E34" i="4"/>
  <c r="D34" i="4"/>
  <c r="E24" i="4"/>
  <c r="D24" i="4"/>
  <c r="E37" i="4"/>
  <c r="D37" i="4"/>
  <c r="E29" i="4"/>
  <c r="D29" i="4"/>
  <c r="E14" i="4"/>
  <c r="D14" i="4"/>
  <c r="E39" i="4"/>
  <c r="D39" i="4"/>
  <c r="E41" i="4"/>
  <c r="D41" i="4"/>
  <c r="E16" i="4"/>
  <c r="D16" i="4"/>
  <c r="E21" i="4"/>
  <c r="D21" i="4"/>
  <c r="E10" i="4"/>
  <c r="D10" i="4"/>
  <c r="E4" i="4"/>
  <c r="D4" i="4"/>
  <c r="E15" i="4"/>
  <c r="D15" i="4"/>
  <c r="E46" i="4"/>
  <c r="D46" i="4"/>
  <c r="E40" i="4"/>
  <c r="D40" i="4"/>
  <c r="E28" i="4"/>
  <c r="D28" i="4"/>
  <c r="E36" i="4"/>
  <c r="D36" i="4"/>
  <c r="E25" i="4"/>
  <c r="D25" i="4"/>
  <c r="E51" i="4"/>
  <c r="D51" i="4"/>
  <c r="E23" i="4"/>
  <c r="D23" i="4"/>
  <c r="E17" i="4"/>
  <c r="D17" i="4"/>
  <c r="E27" i="4"/>
  <c r="D27" i="4"/>
  <c r="E18" i="4"/>
  <c r="D18" i="4"/>
  <c r="E38" i="4"/>
  <c r="D38" i="4"/>
  <c r="E20" i="4"/>
  <c r="D20" i="4"/>
  <c r="E52" i="4"/>
  <c r="D52" i="4"/>
  <c r="E43" i="4"/>
  <c r="D43" i="4"/>
  <c r="E19" i="4"/>
  <c r="D19" i="4"/>
  <c r="E44" i="4"/>
  <c r="D44" i="4"/>
  <c r="E5" i="4"/>
  <c r="D5" i="4"/>
  <c r="J50" i="4"/>
  <c r="J13" i="4"/>
  <c r="J5" i="4"/>
  <c r="J44" i="4"/>
  <c r="J30" i="4"/>
  <c r="J6" i="4"/>
  <c r="J19" i="4"/>
  <c r="J43" i="4"/>
  <c r="J52" i="4"/>
  <c r="J22" i="4"/>
  <c r="J7" i="4"/>
  <c r="J9" i="4"/>
  <c r="J32" i="4"/>
  <c r="J20" i="4"/>
  <c r="J38" i="4"/>
  <c r="J18" i="4"/>
  <c r="J27" i="4"/>
  <c r="J33" i="4"/>
  <c r="J47" i="4"/>
  <c r="J31" i="4"/>
  <c r="J49" i="4"/>
  <c r="J36" i="4"/>
  <c r="J8" i="4"/>
  <c r="J34" i="4"/>
  <c r="J24" i="4"/>
  <c r="J37" i="4"/>
  <c r="J39" i="4"/>
  <c r="J41" i="4"/>
  <c r="J28" i="4"/>
  <c r="J21" i="4"/>
  <c r="J48" i="4"/>
  <c r="J46" i="4"/>
  <c r="J10" i="4"/>
  <c r="J4" i="4"/>
  <c r="J15" i="4"/>
  <c r="J40" i="4"/>
  <c r="J16" i="4"/>
  <c r="J14" i="4"/>
  <c r="J29" i="4"/>
  <c r="J11" i="4"/>
  <c r="J25" i="4"/>
  <c r="J51" i="4"/>
  <c r="J45" i="4"/>
  <c r="J23" i="4"/>
  <c r="J17" i="4"/>
  <c r="J26" i="4"/>
  <c r="J42" i="4"/>
  <c r="J2" i="4"/>
  <c r="J35" i="4"/>
  <c r="J12" i="4"/>
  <c r="J3" i="4"/>
  <c r="D50" i="4"/>
  <c r="E50" i="4"/>
</calcChain>
</file>

<file path=xl/sharedStrings.xml><?xml version="1.0" encoding="utf-8"?>
<sst xmlns="http://schemas.openxmlformats.org/spreadsheetml/2006/main" count="66" uniqueCount="66">
  <si>
    <t>fips</t>
  </si>
  <si>
    <t>state</t>
  </si>
  <si>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</si>
  <si>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</si>
  <si>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</si>
  <si>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</si>
  <si>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</si>
  <si>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</si>
  <si>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</si>
  <si>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</si>
  <si>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</si>
  <si>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</si>
  <si>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</si>
  <si>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</si>
  <si>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</si>
  <si>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</si>
  <si>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</si>
  <si>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</si>
  <si>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</si>
  <si>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</si>
  <si>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</si>
  <si>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</si>
  <si>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</si>
  <si>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</si>
  <si>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</si>
  <si>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</si>
  <si>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</si>
  <si>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</si>
  <si>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</si>
  <si>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</si>
  <si>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</si>
  <si>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</si>
  <si>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</si>
  <si>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</si>
  <si>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</si>
  <si>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</si>
  <si>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</si>
  <si>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</si>
  <si>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</si>
  <si>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</si>
  <si>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</si>
  <si>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</si>
  <si>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</si>
  <si>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</si>
  <si>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</si>
  <si>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</si>
  <si>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</si>
  <si>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</si>
  <si>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</si>
  <si>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</si>
  <si>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</si>
  <si>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</si>
  <si>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</si>
  <si>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</si>
  <si>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ev</t>
  </si>
  <si>
    <t>y</t>
  </si>
  <si>
    <t>yhat</t>
  </si>
  <si>
    <t>m</t>
  </si>
  <si>
    <t>b</t>
  </si>
  <si>
    <t>s</t>
  </si>
  <si>
    <t>swing</t>
  </si>
  <si>
    <t>safe</t>
  </si>
  <si>
    <t>realsafe</t>
  </si>
  <si>
    <t>2012-y</t>
  </si>
  <si>
    <t>2012-yhat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</si>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</sst>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/>
  </sheetViews>
  <sheetFormatPr defaultRowHeight="15" x14ac:dyDescent="0.25"/>
  <cols>
    <col min="2" max="2" width="18.7109375" bestFit="1" customWidth="1"/>
    <col min="5" max="7" width="9.140625" style="1"/>
    <col min="8" max="8" width="10.7109375" customWidth="1"/>
    <col min="9" max="9" width="12.140625" customWidth="1"/>
  </cols>
  <sheetData>
    <row r="1" spans="1:10" x14ac:dyDescent="0.25">
      <c r="A1" t="s">
        <v>0</v>
      </c>
      <c r="B1" t="s">
        <v>1</v>
      </c>
      <c r="C1" t="s">
        <v>54</v>
      </c>
      <c r="D1" t="s">
        <v>60</v>
      </c>
      <c r="E1" s="1" t="s">
        <v>61</v>
      </c>
      <c r="F1" s="1" t="s">
        <v>62</v>
      </c>
      <c r="G1" s="1" t="s">
        <v>59</v>
      </c>
      <c r="H1" t="s">
        <v>63</v>
      </c>
      <c r="I1" s="1" t="s">
        <v>64</v>
      </c>
      <c r="J1" s="1" t="s">
        <v>65</v>
      </c>
    </row>
    <row r="2" spans="1:10" x14ac:dyDescent="0.25">
      <c r="A2">
        <v>1</v>
      </c>
      <c r="B2" t="s">
        <v>3</v>
      </c>
      <c r="C2">
        <v>9</v>
      </c>
      <c r="D2" s="1" t="b">
        <f>ABS(I2)&lt;G2/2</f>
        <v>0</v>
      </c>
      <c r="E2" s="1" t="b">
        <f>ABS(I2)&gt;G2</f>
        <v>1</v>
      </c>
      <c r="F2" s="1" t="b">
        <f>ABS(I2)&gt;2*G2</f>
        <v>0</v>
      </c>
      <c r="G2" s="1">
        <v>0.24368148000000001</v>
      </c>
      <c r="H2">
        <v>-0.22189999999999999</v>
      </c>
      <c r="I2">
        <v>-0.28694558799999997</v>
      </c>
      <c r="J2">
        <f>H2-I2</f>
        <v>6.5045587999999988E-2</v>
      </c>
    </row>
    <row r="3" spans="1:10" x14ac:dyDescent="0.25">
      <c r="A3">
        <v>2</v>
      </c>
      <c r="B3" t="s">
        <v>4</v>
      </c>
      <c r="C3">
        <v>3</v>
      </c>
      <c r="D3" s="1" t="b">
        <f>ABS(I3)&lt;G3/2</f>
        <v>0</v>
      </c>
      <c r="E3" s="1" t="b">
        <f>ABS(I3)&gt;G3</f>
        <v>1</v>
      </c>
      <c r="F3" s="1" t="b">
        <f>ABS(I3)&gt;2*G3</f>
        <v>0</v>
      </c>
      <c r="G3" s="1">
        <v>0.15486475999999999</v>
      </c>
      <c r="H3">
        <v>-0.1399</v>
      </c>
      <c r="I3">
        <v>-0.29076000000000002</v>
      </c>
      <c r="J3">
        <f>H3-I3</f>
        <v>0.15086000000000002</v>
      </c>
    </row>
    <row r="4" spans="1:10" x14ac:dyDescent="0.25">
      <c r="A4">
        <v>4</v>
      </c>
      <c r="B4" t="s">
        <v>5</v>
      </c>
      <c r="C4">
        <v>11</v>
      </c>
      <c r="D4" s="1" t="b">
        <f>ABS(I4)&lt;G4/2</f>
        <v>0</v>
      </c>
      <c r="E4" s="1" t="b">
        <f>ABS(I4)&gt;G4</f>
        <v>0</v>
      </c>
      <c r="F4" s="1" t="b">
        <f>ABS(I4)&gt;2*G4</f>
        <v>0</v>
      </c>
      <c r="G4" s="1">
        <v>0.10954216</v>
      </c>
      <c r="H4">
        <v>-9.0300000000000005E-2</v>
      </c>
      <c r="I4">
        <v>-9.0711765E-2</v>
      </c>
      <c r="J4">
        <f>H4-I4</f>
        <v>4.117649999999945E-4</v>
      </c>
    </row>
    <row r="5" spans="1:10" x14ac:dyDescent="0.25">
      <c r="A5">
        <v>5</v>
      </c>
      <c r="B5" t="s">
        <v>6</v>
      </c>
      <c r="C5">
        <v>6</v>
      </c>
      <c r="D5" s="1" t="b">
        <f>ABS(I5)&lt;G5/2</f>
        <v>0</v>
      </c>
      <c r="E5" s="1" t="b">
        <f>ABS(I5)&gt;G5</f>
        <v>0</v>
      </c>
      <c r="F5" s="1" t="b">
        <f>ABS(I5)&gt;2*G5</f>
        <v>0</v>
      </c>
      <c r="G5" s="1">
        <v>0.20700919000000001</v>
      </c>
      <c r="H5">
        <v>-0.2369</v>
      </c>
      <c r="I5">
        <v>-0.12220147100000001</v>
      </c>
      <c r="J5">
        <f>H5-I5</f>
        <v>-0.11469852899999999</v>
      </c>
    </row>
    <row r="6" spans="1:10" x14ac:dyDescent="0.25">
      <c r="A6">
        <v>6</v>
      </c>
      <c r="B6" t="s">
        <v>7</v>
      </c>
      <c r="C6">
        <v>55</v>
      </c>
      <c r="D6" s="1" t="b">
        <f>ABS(I6)&lt;G6/2</f>
        <v>0</v>
      </c>
      <c r="E6" s="1" t="b">
        <f>ABS(I6)&gt;G6</f>
        <v>1</v>
      </c>
      <c r="F6" s="1" t="b">
        <f>ABS(I6)&gt;2*G6</f>
        <v>0</v>
      </c>
      <c r="G6" s="1">
        <v>0.11249584999999999</v>
      </c>
      <c r="H6">
        <v>0.23089999999999999</v>
      </c>
      <c r="I6">
        <v>0.16573750000000001</v>
      </c>
      <c r="J6">
        <f>H6-I6</f>
        <v>6.5162499999999984E-2</v>
      </c>
    </row>
    <row r="7" spans="1:10" x14ac:dyDescent="0.25">
      <c r="A7">
        <v>8</v>
      </c>
      <c r="B7" t="s">
        <v>8</v>
      </c>
      <c r="C7">
        <v>9</v>
      </c>
      <c r="D7" s="1" t="b">
        <f>ABS(I7)&lt;G7/2</f>
        <v>1</v>
      </c>
      <c r="E7" s="1" t="b">
        <f>ABS(I7)&gt;G7</f>
        <v>0</v>
      </c>
      <c r="F7" s="1" t="b">
        <f>ABS(I7)&gt;2*G7</f>
        <v>0</v>
      </c>
      <c r="G7" s="1">
        <v>0.13635013000000001</v>
      </c>
      <c r="H7">
        <v>5.3600000000000002E-2</v>
      </c>
      <c r="I7">
        <v>2.017647E-3</v>
      </c>
      <c r="J7">
        <f>H7-I7</f>
        <v>5.1582353000000004E-2</v>
      </c>
    </row>
    <row r="8" spans="1:10" x14ac:dyDescent="0.25">
      <c r="A8">
        <v>9</v>
      </c>
      <c r="B8" t="s">
        <v>9</v>
      </c>
      <c r="C8">
        <v>7</v>
      </c>
      <c r="D8" s="1" t="b">
        <f>ABS(I8)&lt;G8/2</f>
        <v>0</v>
      </c>
      <c r="E8" s="1" t="b">
        <f>ABS(I8)&gt;G8</f>
        <v>0</v>
      </c>
      <c r="F8" s="1" t="b">
        <f>ABS(I8)&gt;2*G8</f>
        <v>0</v>
      </c>
      <c r="G8" s="1">
        <v>0.16287704</v>
      </c>
      <c r="H8">
        <v>0.1734</v>
      </c>
      <c r="I8">
        <v>0.15303749999999999</v>
      </c>
      <c r="J8">
        <f>H8-I8</f>
        <v>2.0362500000000006E-2</v>
      </c>
    </row>
    <row r="9" spans="1:10" x14ac:dyDescent="0.25">
      <c r="A9">
        <v>10</v>
      </c>
      <c r="B9" t="s">
        <v>10</v>
      </c>
      <c r="C9">
        <v>3</v>
      </c>
      <c r="D9" s="1" t="b">
        <f>ABS(I9)&lt;G9/2</f>
        <v>0</v>
      </c>
      <c r="E9" s="1" t="b">
        <f>ABS(I9)&gt;G9</f>
        <v>1</v>
      </c>
      <c r="F9" s="1" t="b">
        <f>ABS(I9)&gt;2*G9</f>
        <v>0</v>
      </c>
      <c r="G9" s="1">
        <v>0.12800993999999999</v>
      </c>
      <c r="H9">
        <v>0.18629999999999999</v>
      </c>
      <c r="I9">
        <v>0.13622573499999999</v>
      </c>
      <c r="J9">
        <f>H9-I9</f>
        <v>5.0074265000000007E-2</v>
      </c>
    </row>
    <row r="10" spans="1:10" x14ac:dyDescent="0.25">
      <c r="A10">
        <v>11</v>
      </c>
      <c r="B10" t="s">
        <v>11</v>
      </c>
      <c r="C10">
        <v>3</v>
      </c>
      <c r="D10" s="1" t="b">
        <f>ABS(I10)&lt;G10/2</f>
        <v>0</v>
      </c>
      <c r="E10" s="1" t="b">
        <f>ABS(I10)&gt;G10</f>
        <v>1</v>
      </c>
      <c r="F10" s="1" t="b">
        <f>ABS(I10)&gt;2*G10</f>
        <v>1</v>
      </c>
      <c r="G10" s="1">
        <v>4.843426E-2</v>
      </c>
      <c r="H10">
        <v>0.83630000000000004</v>
      </c>
      <c r="I10">
        <v>0.83323626399999995</v>
      </c>
      <c r="J10">
        <f>H10-I10</f>
        <v>3.0637360000000946E-3</v>
      </c>
    </row>
    <row r="11" spans="1:10" x14ac:dyDescent="0.25">
      <c r="A11">
        <v>12</v>
      </c>
      <c r="B11" t="s">
        <v>12</v>
      </c>
      <c r="C11">
        <v>29</v>
      </c>
      <c r="D11" s="1" t="b">
        <f>ABS(I11)&lt;G11/2</f>
        <v>1</v>
      </c>
      <c r="E11" s="1" t="b">
        <f>ABS(I11)&gt;G11</f>
        <v>0</v>
      </c>
      <c r="F11" s="1" t="b">
        <f>ABS(I11)&gt;2*G11</f>
        <v>0</v>
      </c>
      <c r="G11" s="1">
        <v>0.13905682999999999</v>
      </c>
      <c r="H11">
        <v>8.6999999999999994E-3</v>
      </c>
      <c r="I11">
        <v>-2.5665441000000001E-2</v>
      </c>
      <c r="J11">
        <f>H11-I11</f>
        <v>3.4365440999999997E-2</v>
      </c>
    </row>
    <row r="12" spans="1:10" x14ac:dyDescent="0.25">
      <c r="A12">
        <v>13</v>
      </c>
      <c r="B12" t="s">
        <v>13</v>
      </c>
      <c r="C12">
        <v>16</v>
      </c>
      <c r="D12" s="1" t="b">
        <f>ABS(I12)&lt;G12/2</f>
        <v>0</v>
      </c>
      <c r="E12" s="1" t="b">
        <f>ABS(I12)&gt;G12</f>
        <v>0</v>
      </c>
      <c r="F12" s="1" t="b">
        <f>ABS(I12)&gt;2*G12</f>
        <v>0</v>
      </c>
      <c r="G12" s="1">
        <v>0.25873711999999999</v>
      </c>
      <c r="H12">
        <v>-7.8E-2</v>
      </c>
      <c r="I12">
        <v>-0.17206397100000001</v>
      </c>
      <c r="J12">
        <f>H12-I12</f>
        <v>9.406397100000001E-2</v>
      </c>
    </row>
    <row r="13" spans="1:10" x14ac:dyDescent="0.25">
      <c r="A13">
        <v>15</v>
      </c>
      <c r="B13" t="s">
        <v>14</v>
      </c>
      <c r="C13">
        <v>4</v>
      </c>
      <c r="D13" s="1" t="b">
        <f>ABS(I13)&lt;G13/2</f>
        <v>0</v>
      </c>
      <c r="E13" s="1" t="b">
        <f>ABS(I13)&gt;G13</f>
        <v>1</v>
      </c>
      <c r="F13" s="1" t="b">
        <f>ABS(I13)&gt;2*G13</f>
        <v>0</v>
      </c>
      <c r="G13" s="1">
        <v>0.22187239</v>
      </c>
      <c r="H13">
        <v>0.42709999999999998</v>
      </c>
      <c r="I13">
        <v>0.25931142899999998</v>
      </c>
      <c r="J13">
        <f>H13-I13</f>
        <v>0.167788571</v>
      </c>
    </row>
    <row r="14" spans="1:10" x14ac:dyDescent="0.25">
      <c r="A14">
        <v>16</v>
      </c>
      <c r="B14" t="s">
        <v>15</v>
      </c>
      <c r="C14">
        <v>4</v>
      </c>
      <c r="D14" s="1" t="b">
        <f>ABS(I14)&lt;G14/2</f>
        <v>0</v>
      </c>
      <c r="E14" s="1" t="b">
        <f>ABS(I14)&gt;G14</f>
        <v>1</v>
      </c>
      <c r="F14" s="1" t="b">
        <f>ABS(I14)&gt;2*G14</f>
        <v>1</v>
      </c>
      <c r="G14" s="1">
        <v>0.12676009999999999</v>
      </c>
      <c r="H14">
        <v>-0.31690000000000002</v>
      </c>
      <c r="I14">
        <v>-0.332072794</v>
      </c>
      <c r="J14">
        <f>H14-I14</f>
        <v>1.5172793999999989E-2</v>
      </c>
    </row>
    <row r="15" spans="1:10" x14ac:dyDescent="0.25">
      <c r="A15">
        <v>17</v>
      </c>
      <c r="B15" t="s">
        <v>16</v>
      </c>
      <c r="C15">
        <v>20</v>
      </c>
      <c r="D15" s="1" t="b">
        <f>ABS(I15)&lt;G15/2</f>
        <v>0</v>
      </c>
      <c r="E15" s="1" t="b">
        <f>ABS(I15)&gt;G15</f>
        <v>1</v>
      </c>
      <c r="F15" s="1" t="b">
        <f>ABS(I15)&gt;2*G15</f>
        <v>0</v>
      </c>
      <c r="G15" s="1">
        <v>0.10996713</v>
      </c>
      <c r="H15">
        <v>0.16839999999999999</v>
      </c>
      <c r="I15">
        <v>0.17135147100000001</v>
      </c>
      <c r="J15">
        <f>H15-I15</f>
        <v>-2.9514710000000111E-3</v>
      </c>
    </row>
    <row r="16" spans="1:10" x14ac:dyDescent="0.25">
      <c r="A16">
        <v>18</v>
      </c>
      <c r="B16" t="s">
        <v>17</v>
      </c>
      <c r="C16">
        <v>11</v>
      </c>
      <c r="D16" s="1" t="b">
        <f>ABS(I16)&lt;G16/2</f>
        <v>0</v>
      </c>
      <c r="E16" s="1" t="b">
        <f>ABS(I16)&gt;G16</f>
        <v>1</v>
      </c>
      <c r="F16" s="1" t="b">
        <f>ABS(I16)&gt;2*G16</f>
        <v>0</v>
      </c>
      <c r="G16" s="1">
        <v>0.11015059000000001</v>
      </c>
      <c r="H16">
        <v>-0.10199999999999999</v>
      </c>
      <c r="I16">
        <v>-0.113101471</v>
      </c>
      <c r="J16">
        <f>H16-I16</f>
        <v>1.1101471000000002E-2</v>
      </c>
    </row>
    <row r="17" spans="1:10" x14ac:dyDescent="0.25">
      <c r="A17">
        <v>19</v>
      </c>
      <c r="B17" t="s">
        <v>18</v>
      </c>
      <c r="C17">
        <v>6</v>
      </c>
      <c r="D17" s="1" t="b">
        <f>ABS(I17)&lt;G17/2</f>
        <v>0</v>
      </c>
      <c r="E17" s="1" t="b">
        <f>ABS(I17)&gt;G17</f>
        <v>0</v>
      </c>
      <c r="F17" s="1" t="b">
        <f>ABS(I17)&gt;2*G17</f>
        <v>0</v>
      </c>
      <c r="G17" s="1">
        <v>0.11593152</v>
      </c>
      <c r="H17">
        <v>5.8099999999999999E-2</v>
      </c>
      <c r="I17">
        <v>9.4730882000000002E-2</v>
      </c>
      <c r="J17">
        <f>H17-I17</f>
        <v>-3.6630882000000003E-2</v>
      </c>
    </row>
    <row r="18" spans="1:10" x14ac:dyDescent="0.25">
      <c r="A18">
        <v>20</v>
      </c>
      <c r="B18" t="s">
        <v>19</v>
      </c>
      <c r="C18">
        <v>6</v>
      </c>
      <c r="D18" s="1" t="b">
        <f>ABS(I18)&lt;G18/2</f>
        <v>0</v>
      </c>
      <c r="E18" s="1" t="b">
        <f>ABS(I18)&gt;G18</f>
        <v>1</v>
      </c>
      <c r="F18" s="1" t="b">
        <f>ABS(I18)&gt;2*G18</f>
        <v>0</v>
      </c>
      <c r="G18" s="1">
        <v>0.12694867000000001</v>
      </c>
      <c r="H18">
        <v>-0.21609999999999999</v>
      </c>
      <c r="I18">
        <v>-0.17000367599999999</v>
      </c>
      <c r="J18">
        <f>H18-I18</f>
        <v>-4.6096323999999994E-2</v>
      </c>
    </row>
    <row r="19" spans="1:10" x14ac:dyDescent="0.25">
      <c r="A19">
        <v>21</v>
      </c>
      <c r="B19" t="s">
        <v>20</v>
      </c>
      <c r="C19">
        <v>8</v>
      </c>
      <c r="D19" s="1" t="b">
        <f>ABS(I19)&lt;G19/2</f>
        <v>0</v>
      </c>
      <c r="E19" s="1" t="b">
        <f>ABS(I19)&gt;G19</f>
        <v>1</v>
      </c>
      <c r="F19" s="1" t="b">
        <f>ABS(I19)&gt;2*G19</f>
        <v>0</v>
      </c>
      <c r="G19" s="1">
        <v>0.13176283999999999</v>
      </c>
      <c r="H19">
        <v>-0.22689999999999999</v>
      </c>
      <c r="I19">
        <v>-0.16606617600000001</v>
      </c>
      <c r="J19">
        <f>H19-I19</f>
        <v>-6.0833823999999981E-2</v>
      </c>
    </row>
    <row r="20" spans="1:10" x14ac:dyDescent="0.25">
      <c r="A20">
        <v>22</v>
      </c>
      <c r="B20" t="s">
        <v>21</v>
      </c>
      <c r="C20">
        <v>8</v>
      </c>
      <c r="D20" s="1" t="b">
        <f>ABS(I20)&lt;G20/2</f>
        <v>0</v>
      </c>
      <c r="E20" s="1" t="b">
        <f>ABS(I20)&gt;G20</f>
        <v>0</v>
      </c>
      <c r="F20" s="1" t="b">
        <f>ABS(I20)&gt;2*G20</f>
        <v>0</v>
      </c>
      <c r="G20" s="1">
        <v>0.15207340999999999</v>
      </c>
      <c r="H20">
        <v>-0.17199999999999999</v>
      </c>
      <c r="I20">
        <v>-0.124281618</v>
      </c>
      <c r="J20">
        <f>H20-I20</f>
        <v>-4.771838199999999E-2</v>
      </c>
    </row>
    <row r="21" spans="1:10" x14ac:dyDescent="0.25">
      <c r="A21">
        <v>23</v>
      </c>
      <c r="B21" t="s">
        <v>22</v>
      </c>
      <c r="C21">
        <v>4</v>
      </c>
      <c r="D21" s="1" t="b">
        <f>ABS(I21)&lt;G21/2</f>
        <v>0</v>
      </c>
      <c r="E21" s="1" t="b">
        <f>ABS(I21)&gt;G21</f>
        <v>0</v>
      </c>
      <c r="F21" s="1" t="b">
        <f>ABS(I21)&gt;2*G21</f>
        <v>0</v>
      </c>
      <c r="G21" s="1">
        <v>0.18325971999999999</v>
      </c>
      <c r="H21">
        <v>0.15290000000000001</v>
      </c>
      <c r="I21">
        <v>0.143322794</v>
      </c>
      <c r="J21">
        <f>H21-I21</f>
        <v>9.5772060000000048E-3</v>
      </c>
    </row>
    <row r="22" spans="1:10" x14ac:dyDescent="0.25">
      <c r="A22">
        <v>24</v>
      </c>
      <c r="B22" t="s">
        <v>23</v>
      </c>
      <c r="C22">
        <v>10</v>
      </c>
      <c r="D22" s="1" t="b">
        <f>ABS(I22)&lt;G22/2</f>
        <v>0</v>
      </c>
      <c r="E22" s="1" t="b">
        <f>ABS(I22)&gt;G22</f>
        <v>1</v>
      </c>
      <c r="F22" s="1" t="b">
        <f>ABS(I22)&gt;2*G22</f>
        <v>0</v>
      </c>
      <c r="G22" s="1">
        <v>0.13420301000000001</v>
      </c>
      <c r="H22">
        <v>0.26069999999999999</v>
      </c>
      <c r="I22">
        <v>0.20818382399999999</v>
      </c>
      <c r="J22">
        <f>H22-I22</f>
        <v>5.2516175999999998E-2</v>
      </c>
    </row>
    <row r="23" spans="1:10" x14ac:dyDescent="0.25">
      <c r="A23">
        <v>25</v>
      </c>
      <c r="B23" t="s">
        <v>24</v>
      </c>
      <c r="C23">
        <v>11</v>
      </c>
      <c r="D23" s="1" t="b">
        <f>ABS(I23)&lt;G23/2</f>
        <v>0</v>
      </c>
      <c r="E23" s="1" t="b">
        <f>ABS(I23)&gt;G23</f>
        <v>1</v>
      </c>
      <c r="F23" s="1" t="b">
        <f>ABS(I23)&gt;2*G23</f>
        <v>0</v>
      </c>
      <c r="G23" s="1">
        <v>0.17265739999999999</v>
      </c>
      <c r="H23">
        <v>0.23150000000000001</v>
      </c>
      <c r="I23">
        <v>0.26373529400000001</v>
      </c>
      <c r="J23">
        <f>H23-I23</f>
        <v>-3.2235293999999998E-2</v>
      </c>
    </row>
    <row r="24" spans="1:10" x14ac:dyDescent="0.25">
      <c r="A24">
        <v>26</v>
      </c>
      <c r="B24" t="s">
        <v>25</v>
      </c>
      <c r="C24">
        <v>16</v>
      </c>
      <c r="D24" s="1" t="b">
        <f>ABS(I24)&lt;G24/2</f>
        <v>0</v>
      </c>
      <c r="E24" s="1" t="b">
        <f>ABS(I24)&gt;G24</f>
        <v>0</v>
      </c>
      <c r="F24" s="1" t="b">
        <f>ABS(I24)&gt;2*G24</f>
        <v>0</v>
      </c>
      <c r="G24" s="1">
        <v>0.13368662000000001</v>
      </c>
      <c r="H24">
        <v>9.4600000000000004E-2</v>
      </c>
      <c r="I24">
        <v>7.6231618000000001E-2</v>
      </c>
      <c r="J24">
        <f>H24-I24</f>
        <v>1.8368382000000003E-2</v>
      </c>
    </row>
    <row r="25" spans="1:10" x14ac:dyDescent="0.25">
      <c r="A25">
        <v>27</v>
      </c>
      <c r="B25" t="s">
        <v>26</v>
      </c>
      <c r="C25">
        <v>10</v>
      </c>
      <c r="D25" s="1" t="b">
        <f>ABS(I25)&lt;G25/2</f>
        <v>0</v>
      </c>
      <c r="E25" s="1" t="b">
        <f>ABS(I25)&gt;G25</f>
        <v>1</v>
      </c>
      <c r="F25" s="1" t="b">
        <f>ABS(I25)&gt;2*G25</f>
        <v>0</v>
      </c>
      <c r="G25" s="1">
        <v>9.6150529999999998E-2</v>
      </c>
      <c r="H25">
        <v>7.6899999999999996E-2</v>
      </c>
      <c r="I25">
        <v>0.102193382</v>
      </c>
      <c r="J25">
        <f>H25-I25</f>
        <v>-2.5293382000000003E-2</v>
      </c>
    </row>
    <row r="26" spans="1:10" x14ac:dyDescent="0.25">
      <c r="A26">
        <v>28</v>
      </c>
      <c r="B26" t="s">
        <v>27</v>
      </c>
      <c r="C26">
        <v>6</v>
      </c>
      <c r="D26" s="1" t="b">
        <f>ABS(I26)&lt;G26/2</f>
        <v>0</v>
      </c>
      <c r="E26" s="1" t="b">
        <f>ABS(I26)&gt;G26</f>
        <v>0</v>
      </c>
      <c r="F26" s="1" t="b">
        <f>ABS(I26)&gt;2*G26</f>
        <v>0</v>
      </c>
      <c r="G26" s="1">
        <v>0.27514615999999997</v>
      </c>
      <c r="H26">
        <v>-0.115</v>
      </c>
      <c r="I26">
        <v>-0.17629779400000001</v>
      </c>
      <c r="J26">
        <f>H26-I26</f>
        <v>6.1297794000000003E-2</v>
      </c>
    </row>
    <row r="27" spans="1:10" x14ac:dyDescent="0.25">
      <c r="A27">
        <v>29</v>
      </c>
      <c r="B27" t="s">
        <v>28</v>
      </c>
      <c r="C27">
        <v>10</v>
      </c>
      <c r="D27" s="1" t="b">
        <f>ABS(I27)&lt;G27/2</f>
        <v>1</v>
      </c>
      <c r="E27" s="1" t="b">
        <f>ABS(I27)&gt;G27</f>
        <v>0</v>
      </c>
      <c r="F27" s="1" t="b">
        <f>ABS(I27)&gt;2*G27</f>
        <v>0</v>
      </c>
      <c r="G27" s="1">
        <v>0.12097160999999999</v>
      </c>
      <c r="H27">
        <v>-9.3600000000000003E-2</v>
      </c>
      <c r="I27">
        <v>-5.1315441000000003E-2</v>
      </c>
      <c r="J27">
        <f>H27-I27</f>
        <v>-4.2284558999999999E-2</v>
      </c>
    </row>
    <row r="28" spans="1:10" x14ac:dyDescent="0.25">
      <c r="A28">
        <v>30</v>
      </c>
      <c r="B28" t="s">
        <v>29</v>
      </c>
      <c r="C28">
        <v>3</v>
      </c>
      <c r="D28" s="1" t="b">
        <f>ABS(I28)&lt;G28/2</f>
        <v>0</v>
      </c>
      <c r="E28" s="1" t="b">
        <f>ABS(I28)&gt;G28</f>
        <v>1</v>
      </c>
      <c r="F28" s="1" t="b">
        <f>ABS(I28)&gt;2*G28</f>
        <v>0</v>
      </c>
      <c r="G28" s="1">
        <v>0.12061984000000001</v>
      </c>
      <c r="H28">
        <v>-0.13639999999999999</v>
      </c>
      <c r="I28">
        <v>-0.126093382</v>
      </c>
      <c r="J28">
        <f>H28-I28</f>
        <v>-1.030661799999999E-2</v>
      </c>
    </row>
    <row r="29" spans="1:10" x14ac:dyDescent="0.25">
      <c r="A29">
        <v>31</v>
      </c>
      <c r="B29" t="s">
        <v>30</v>
      </c>
      <c r="C29">
        <v>5</v>
      </c>
      <c r="D29" s="1" t="b">
        <f>ABS(I29)&lt;G29/2</f>
        <v>0</v>
      </c>
      <c r="E29" s="1" t="b">
        <f>ABS(I29)&gt;G29</f>
        <v>1</v>
      </c>
      <c r="F29" s="1" t="b">
        <f>ABS(I29)&gt;2*G29</f>
        <v>0</v>
      </c>
      <c r="G29" s="1">
        <v>0.12421627</v>
      </c>
      <c r="H29">
        <v>-0.2177</v>
      </c>
      <c r="I29">
        <v>-0.233913971</v>
      </c>
      <c r="J29">
        <f>H29-I29</f>
        <v>1.6213970999999994E-2</v>
      </c>
    </row>
    <row r="30" spans="1:10" x14ac:dyDescent="0.25">
      <c r="A30">
        <v>32</v>
      </c>
      <c r="B30" t="s">
        <v>31</v>
      </c>
      <c r="C30">
        <v>6</v>
      </c>
      <c r="D30" s="1" t="b">
        <f>ABS(I30)&lt;G30/2</f>
        <v>1</v>
      </c>
      <c r="E30" s="1" t="b">
        <f>ABS(I30)&gt;G30</f>
        <v>0</v>
      </c>
      <c r="F30" s="1" t="b">
        <f>ABS(I30)&gt;2*G30</f>
        <v>0</v>
      </c>
      <c r="G30" s="1">
        <v>0.15788985</v>
      </c>
      <c r="H30">
        <v>6.6799999999999998E-2</v>
      </c>
      <c r="I30">
        <v>-1.583824E-3</v>
      </c>
      <c r="J30">
        <f>H30-I30</f>
        <v>6.8383823999999996E-2</v>
      </c>
    </row>
    <row r="31" spans="1:10" x14ac:dyDescent="0.25">
      <c r="A31">
        <v>33</v>
      </c>
      <c r="B31" t="s">
        <v>32</v>
      </c>
      <c r="C31">
        <v>4</v>
      </c>
      <c r="D31" s="1" t="b">
        <f>ABS(I31)&lt;G31/2</f>
        <v>1</v>
      </c>
      <c r="E31" s="1" t="b">
        <f>ABS(I31)&gt;G31</f>
        <v>0</v>
      </c>
      <c r="F31" s="1" t="b">
        <f>ABS(I31)&gt;2*G31</f>
        <v>0</v>
      </c>
      <c r="G31" s="1">
        <v>0.17823377000000001</v>
      </c>
      <c r="H31">
        <v>5.5800000000000002E-2</v>
      </c>
      <c r="I31">
        <v>1.8578675999999999E-2</v>
      </c>
      <c r="J31">
        <f>H31-I31</f>
        <v>3.7221324E-2</v>
      </c>
    </row>
    <row r="32" spans="1:10" x14ac:dyDescent="0.25">
      <c r="A32">
        <v>34</v>
      </c>
      <c r="B32" t="s">
        <v>33</v>
      </c>
      <c r="C32">
        <v>14</v>
      </c>
      <c r="D32" s="1" t="b">
        <f>ABS(I32)&lt;G32/2</f>
        <v>0</v>
      </c>
      <c r="E32" s="1" t="b">
        <f>ABS(I32)&gt;G32</f>
        <v>0</v>
      </c>
      <c r="F32" s="1" t="b">
        <f>ABS(I32)&gt;2*G32</f>
        <v>0</v>
      </c>
      <c r="G32" s="1">
        <v>0.1606465</v>
      </c>
      <c r="H32">
        <v>0.17749999999999999</v>
      </c>
      <c r="I32">
        <v>0.12838897099999999</v>
      </c>
      <c r="J32">
        <f>H32-I32</f>
        <v>4.9111029E-2</v>
      </c>
    </row>
    <row r="33" spans="1:10" x14ac:dyDescent="0.25">
      <c r="A33">
        <v>35</v>
      </c>
      <c r="B33" t="s">
        <v>34</v>
      </c>
      <c r="C33">
        <v>5</v>
      </c>
      <c r="D33" s="1" t="b">
        <f>ABS(I33)&lt;G33/2</f>
        <v>1</v>
      </c>
      <c r="E33" s="1" t="b">
        <f>ABS(I33)&gt;G33</f>
        <v>0</v>
      </c>
      <c r="F33" s="1" t="b">
        <f>ABS(I33)&gt;2*G33</f>
        <v>0</v>
      </c>
      <c r="G33" s="1">
        <v>0.12155821999999999</v>
      </c>
      <c r="H33">
        <v>0.10150000000000001</v>
      </c>
      <c r="I33">
        <v>6.0313971000000001E-2</v>
      </c>
      <c r="J33">
        <f>H33-I33</f>
        <v>4.1186029000000006E-2</v>
      </c>
    </row>
    <row r="34" spans="1:10" x14ac:dyDescent="0.25">
      <c r="A34">
        <v>36</v>
      </c>
      <c r="B34" t="s">
        <v>35</v>
      </c>
      <c r="C34">
        <v>29</v>
      </c>
      <c r="D34" s="1" t="b">
        <f>ABS(I34)&lt;G34/2</f>
        <v>0</v>
      </c>
      <c r="E34" s="1" t="b">
        <f>ABS(I34)&gt;G34</f>
        <v>1</v>
      </c>
      <c r="F34" s="1" t="b">
        <f>ABS(I34)&gt;2*G34</f>
        <v>0</v>
      </c>
      <c r="G34" s="1">
        <v>0.14641644000000001</v>
      </c>
      <c r="H34">
        <v>0.28179999999999999</v>
      </c>
      <c r="I34">
        <v>0.26198823500000001</v>
      </c>
      <c r="J34">
        <f>H34-I34</f>
        <v>1.9811764999999981E-2</v>
      </c>
    </row>
    <row r="35" spans="1:10" x14ac:dyDescent="0.25">
      <c r="A35">
        <v>37</v>
      </c>
      <c r="B35" t="s">
        <v>36</v>
      </c>
      <c r="C35">
        <v>15</v>
      </c>
      <c r="D35" s="1" t="b">
        <f>ABS(I35)&lt;G35/2</f>
        <v>0</v>
      </c>
      <c r="E35" s="1" t="b">
        <f>ABS(I35)&gt;G35</f>
        <v>0</v>
      </c>
      <c r="F35" s="1" t="b">
        <f>ABS(I35)&gt;2*G35</f>
        <v>0</v>
      </c>
      <c r="G35" s="1">
        <v>0.13789883999999999</v>
      </c>
      <c r="H35">
        <v>-2.0400000000000001E-2</v>
      </c>
      <c r="I35">
        <v>-0.103727941</v>
      </c>
      <c r="J35">
        <f>H35-I35</f>
        <v>8.3327941000000003E-2</v>
      </c>
    </row>
    <row r="36" spans="1:10" x14ac:dyDescent="0.25">
      <c r="A36">
        <v>38</v>
      </c>
      <c r="B36" t="s">
        <v>37</v>
      </c>
      <c r="C36">
        <v>3</v>
      </c>
      <c r="D36" s="1" t="b">
        <f>ABS(I36)&lt;G36/2</f>
        <v>0</v>
      </c>
      <c r="E36" s="1" t="b">
        <f>ABS(I36)&gt;G36</f>
        <v>1</v>
      </c>
      <c r="F36" s="1" t="b">
        <f>ABS(I36)&gt;2*G36</f>
        <v>0</v>
      </c>
      <c r="G36" s="1">
        <v>0.14828488000000001</v>
      </c>
      <c r="H36">
        <v>-0.1963</v>
      </c>
      <c r="I36">
        <v>-0.173650735</v>
      </c>
      <c r="J36">
        <f>H36-I36</f>
        <v>-2.2649265000000002E-2</v>
      </c>
    </row>
    <row r="37" spans="1:10" x14ac:dyDescent="0.25">
      <c r="A37">
        <v>39</v>
      </c>
      <c r="B37" t="s">
        <v>38</v>
      </c>
      <c r="C37">
        <v>18</v>
      </c>
      <c r="D37" s="1" t="b">
        <f>ABS(I37)&lt;G37/2</f>
        <v>1</v>
      </c>
      <c r="E37" s="1" t="b">
        <f>ABS(I37)&gt;G37</f>
        <v>0</v>
      </c>
      <c r="F37" s="1" t="b">
        <f>ABS(I37)&gt;2*G37</f>
        <v>0</v>
      </c>
      <c r="G37" s="1">
        <v>0.12038665</v>
      </c>
      <c r="H37">
        <v>2.98E-2</v>
      </c>
      <c r="I37">
        <v>1.3163971E-2</v>
      </c>
      <c r="J37">
        <f>H37-I37</f>
        <v>1.6636029E-2</v>
      </c>
    </row>
    <row r="38" spans="1:10" x14ac:dyDescent="0.25">
      <c r="A38">
        <v>40</v>
      </c>
      <c r="B38" t="s">
        <v>39</v>
      </c>
      <c r="C38">
        <v>7</v>
      </c>
      <c r="D38" s="1" t="b">
        <f>ABS(I38)&lt;G38/2</f>
        <v>0</v>
      </c>
      <c r="E38" s="1" t="b">
        <f>ABS(I38)&gt;G38</f>
        <v>1</v>
      </c>
      <c r="F38" s="1" t="b">
        <f>ABS(I38)&gt;2*G38</f>
        <v>0</v>
      </c>
      <c r="G38" s="1">
        <v>0.14540123999999999</v>
      </c>
      <c r="H38">
        <v>-0.33539999999999998</v>
      </c>
      <c r="I38">
        <v>-0.289116912</v>
      </c>
      <c r="J38">
        <f>H38-I38</f>
        <v>-4.6283087999999972E-2</v>
      </c>
    </row>
    <row r="39" spans="1:10" x14ac:dyDescent="0.25">
      <c r="A39">
        <v>41</v>
      </c>
      <c r="B39" t="s">
        <v>40</v>
      </c>
      <c r="C39">
        <v>7</v>
      </c>
      <c r="D39" s="1" t="b">
        <f>ABS(I39)&lt;G39/2</f>
        <v>0</v>
      </c>
      <c r="E39" s="1" t="b">
        <f>ABS(I39)&gt;G39</f>
        <v>0</v>
      </c>
      <c r="F39" s="1" t="b">
        <f>ABS(I39)&gt;2*G39</f>
        <v>0</v>
      </c>
      <c r="G39" s="1">
        <v>0.11155074</v>
      </c>
      <c r="H39">
        <v>0.12089999999999999</v>
      </c>
      <c r="I39">
        <v>0.106843382</v>
      </c>
      <c r="J39">
        <f>H39-I39</f>
        <v>1.4056617999999993E-2</v>
      </c>
    </row>
    <row r="40" spans="1:10" x14ac:dyDescent="0.25">
      <c r="A40">
        <v>42</v>
      </c>
      <c r="B40" t="s">
        <v>41</v>
      </c>
      <c r="C40">
        <v>20</v>
      </c>
      <c r="D40" s="1" t="b">
        <f>ABS(I40)&lt;G40/2</f>
        <v>0</v>
      </c>
      <c r="E40" s="1" t="b">
        <f>ABS(I40)&gt;G40</f>
        <v>0</v>
      </c>
      <c r="F40" s="1" t="b">
        <f>ABS(I40)&gt;2*G40</f>
        <v>0</v>
      </c>
      <c r="G40" s="1">
        <v>0.11408844</v>
      </c>
      <c r="H40">
        <v>5.3800000000000001E-2</v>
      </c>
      <c r="I40">
        <v>6.0091911999999997E-2</v>
      </c>
      <c r="J40">
        <f>H40-I40</f>
        <v>-6.2919119999999967E-3</v>
      </c>
    </row>
    <row r="41" spans="1:10" x14ac:dyDescent="0.25">
      <c r="A41">
        <v>44</v>
      </c>
      <c r="B41" t="s">
        <v>42</v>
      </c>
      <c r="C41">
        <v>4</v>
      </c>
      <c r="D41" s="1" t="b">
        <f>ABS(I41)&lt;G41/2</f>
        <v>0</v>
      </c>
      <c r="E41" s="1" t="b">
        <f>ABS(I41)&gt;G41</f>
        <v>1</v>
      </c>
      <c r="F41" s="1" t="b">
        <f>ABS(I41)&gt;2*G41</f>
        <v>0</v>
      </c>
      <c r="G41" s="1">
        <v>0.19067466</v>
      </c>
      <c r="H41">
        <v>0.27460000000000001</v>
      </c>
      <c r="I41">
        <v>0.26070955899999998</v>
      </c>
      <c r="J41">
        <f>H41-I41</f>
        <v>1.3890441000000031E-2</v>
      </c>
    </row>
    <row r="42" spans="1:10" x14ac:dyDescent="0.25">
      <c r="A42">
        <v>45</v>
      </c>
      <c r="B42" t="s">
        <v>43</v>
      </c>
      <c r="C42">
        <v>9</v>
      </c>
      <c r="D42" s="1" t="b">
        <f>ABS(I42)&lt;G42/2</f>
        <v>0</v>
      </c>
      <c r="E42" s="1" t="b">
        <f>ABS(I42)&gt;G42</f>
        <v>1</v>
      </c>
      <c r="F42" s="1" t="b">
        <f>ABS(I42)&gt;2*G42</f>
        <v>0</v>
      </c>
      <c r="G42" s="1">
        <v>0.14646967999999999</v>
      </c>
      <c r="H42">
        <v>-0.1047</v>
      </c>
      <c r="I42">
        <v>-0.16905514699999999</v>
      </c>
      <c r="J42">
        <f>H42-I42</f>
        <v>6.4355146999999988E-2</v>
      </c>
    </row>
    <row r="43" spans="1:10" x14ac:dyDescent="0.25">
      <c r="A43">
        <v>46</v>
      </c>
      <c r="B43" t="s">
        <v>44</v>
      </c>
      <c r="C43">
        <v>3</v>
      </c>
      <c r="D43" s="1" t="b">
        <f>ABS(I43)&lt;G43/2</f>
        <v>0</v>
      </c>
      <c r="E43" s="1" t="b">
        <f>ABS(I43)&gt;G43</f>
        <v>0</v>
      </c>
      <c r="F43" s="1" t="b">
        <f>ABS(I43)&gt;2*G43</f>
        <v>0</v>
      </c>
      <c r="G43" s="1">
        <v>0.127275</v>
      </c>
      <c r="H43">
        <v>-0.1802</v>
      </c>
      <c r="I43">
        <v>-0.124611765</v>
      </c>
      <c r="J43">
        <f>H43-I43</f>
        <v>-5.5588235E-2</v>
      </c>
    </row>
    <row r="44" spans="1:10" x14ac:dyDescent="0.25">
      <c r="A44">
        <v>47</v>
      </c>
      <c r="B44" t="s">
        <v>45</v>
      </c>
      <c r="C44">
        <v>11</v>
      </c>
      <c r="D44" s="1" t="b">
        <f>ABS(I44)&lt;G44/2</f>
        <v>0</v>
      </c>
      <c r="E44" s="1" t="b">
        <f>ABS(I44)&gt;G44</f>
        <v>0</v>
      </c>
      <c r="F44" s="1" t="b">
        <f>ABS(I44)&gt;2*G44</f>
        <v>0</v>
      </c>
      <c r="G44" s="1">
        <v>0.12915678999999999</v>
      </c>
      <c r="H44">
        <v>-0.20380000000000001</v>
      </c>
      <c r="I44">
        <v>-0.125499265</v>
      </c>
      <c r="J44">
        <f>H44-I44</f>
        <v>-7.830073500000001E-2</v>
      </c>
    </row>
    <row r="45" spans="1:10" x14ac:dyDescent="0.25">
      <c r="A45">
        <v>48</v>
      </c>
      <c r="B45" t="s">
        <v>46</v>
      </c>
      <c r="C45">
        <v>38</v>
      </c>
      <c r="D45" s="1" t="b">
        <f>ABS(I45)&lt;G45/2</f>
        <v>0</v>
      </c>
      <c r="E45" s="1" t="b">
        <f>ABS(I45)&gt;G45</f>
        <v>1</v>
      </c>
      <c r="F45" s="1" t="b">
        <f>ABS(I45)&gt;2*G45</f>
        <v>0</v>
      </c>
      <c r="G45" s="1">
        <v>0.13579716999999999</v>
      </c>
      <c r="H45">
        <v>-0.1578</v>
      </c>
      <c r="I45">
        <v>-0.18403455899999999</v>
      </c>
      <c r="J45">
        <f>H45-I45</f>
        <v>2.6234558999999991E-2</v>
      </c>
    </row>
    <row r="46" spans="1:10" x14ac:dyDescent="0.25">
      <c r="A46">
        <v>49</v>
      </c>
      <c r="B46" t="s">
        <v>47</v>
      </c>
      <c r="C46">
        <v>6</v>
      </c>
      <c r="D46" s="1" t="b">
        <f>ABS(I46)&lt;G46/2</f>
        <v>0</v>
      </c>
      <c r="E46" s="1" t="b">
        <f>ABS(I46)&gt;G46</f>
        <v>1</v>
      </c>
      <c r="F46" s="1" t="b">
        <f>ABS(I46)&gt;2*G46</f>
        <v>1</v>
      </c>
      <c r="G46" s="1">
        <v>0.13915772000000001</v>
      </c>
      <c r="H46">
        <v>-0.4788</v>
      </c>
      <c r="I46">
        <v>-0.47428308800000002</v>
      </c>
      <c r="J46">
        <f>H46-I46</f>
        <v>-4.5169119999999841E-3</v>
      </c>
    </row>
    <row r="47" spans="1:10" x14ac:dyDescent="0.25">
      <c r="A47">
        <v>50</v>
      </c>
      <c r="B47" t="s">
        <v>48</v>
      </c>
      <c r="C47">
        <v>3</v>
      </c>
      <c r="D47" s="1" t="b">
        <f>ABS(I47)&lt;G47/2</f>
        <v>0</v>
      </c>
      <c r="E47" s="1" t="b">
        <f>ABS(I47)&gt;G47</f>
        <v>1</v>
      </c>
      <c r="F47" s="1" t="b">
        <f>ABS(I47)&gt;2*G47</f>
        <v>0</v>
      </c>
      <c r="G47" s="1">
        <v>0.17274432000000001</v>
      </c>
      <c r="H47">
        <v>0.35599999999999998</v>
      </c>
      <c r="I47">
        <v>0.31565955899999998</v>
      </c>
      <c r="J47">
        <f>H47-I47</f>
        <v>4.0340441000000005E-2</v>
      </c>
    </row>
    <row r="48" spans="1:10" x14ac:dyDescent="0.25">
      <c r="A48">
        <v>51</v>
      </c>
      <c r="B48" t="s">
        <v>49</v>
      </c>
      <c r="C48">
        <v>13</v>
      </c>
      <c r="D48" s="1" t="b">
        <f>ABS(I48)&lt;G48/2</f>
        <v>1</v>
      </c>
      <c r="E48" s="1" t="b">
        <f>ABS(I48)&gt;G48</f>
        <v>0</v>
      </c>
      <c r="F48" s="1" t="b">
        <f>ABS(I48)&gt;2*G48</f>
        <v>0</v>
      </c>
      <c r="G48" s="1">
        <v>0.11673136000000001</v>
      </c>
      <c r="H48">
        <v>3.8800000000000001E-2</v>
      </c>
      <c r="I48">
        <v>-3.27625E-2</v>
      </c>
      <c r="J48">
        <f>H48-I48</f>
        <v>7.1562500000000001E-2</v>
      </c>
    </row>
    <row r="49" spans="1:10" x14ac:dyDescent="0.25">
      <c r="A49">
        <v>53</v>
      </c>
      <c r="B49" t="s">
        <v>50</v>
      </c>
      <c r="C49">
        <v>12</v>
      </c>
      <c r="D49" s="1" t="b">
        <f>ABS(I49)&lt;G49/2</f>
        <v>0</v>
      </c>
      <c r="E49" s="1" t="b">
        <f>ABS(I49)&gt;G49</f>
        <v>1</v>
      </c>
      <c r="F49" s="1" t="b">
        <f>ABS(I49)&gt;2*G49</f>
        <v>0</v>
      </c>
      <c r="G49" s="1">
        <v>0.11097352000000001</v>
      </c>
      <c r="H49">
        <v>0.1477</v>
      </c>
      <c r="I49">
        <v>0.11398823499999999</v>
      </c>
      <c r="J49">
        <f>H49-I49</f>
        <v>3.3711765000000005E-2</v>
      </c>
    </row>
    <row r="50" spans="1:10" x14ac:dyDescent="0.25">
      <c r="A50">
        <v>54</v>
      </c>
      <c r="B50" t="s">
        <v>51</v>
      </c>
      <c r="C50">
        <v>5</v>
      </c>
      <c r="D50" s="1" t="b">
        <f>ABS(I50)&lt;G50/2</f>
        <v>0</v>
      </c>
      <c r="E50" s="1" t="b">
        <f>ABS(I50)&gt;G50</f>
        <v>0</v>
      </c>
      <c r="F50" s="1" t="b">
        <f>ABS(I50)&gt;2*G50</f>
        <v>0</v>
      </c>
      <c r="G50" s="1">
        <v>0.15807020999999999</v>
      </c>
      <c r="H50">
        <v>-0.26690000000000003</v>
      </c>
      <c r="I50">
        <v>-9.8925735000000001E-2</v>
      </c>
      <c r="J50">
        <f>H50-I50</f>
        <v>-0.16797426500000001</v>
      </c>
    </row>
    <row r="51" spans="1:10" x14ac:dyDescent="0.25">
      <c r="A51">
        <v>55</v>
      </c>
      <c r="B51" t="s">
        <v>52</v>
      </c>
      <c r="C51">
        <v>10</v>
      </c>
      <c r="D51" s="1" t="b">
        <f>ABS(I51)&lt;G51/2</f>
        <v>0</v>
      </c>
      <c r="E51" s="1" t="b">
        <f>ABS(I51)&gt;G51</f>
        <v>0</v>
      </c>
      <c r="F51" s="1" t="b">
        <f>ABS(I51)&gt;2*G51</f>
        <v>0</v>
      </c>
      <c r="G51" s="1">
        <v>0.10775563000000001</v>
      </c>
      <c r="H51">
        <v>6.9400000000000003E-2</v>
      </c>
      <c r="I51">
        <v>9.4983087999999993E-2</v>
      </c>
      <c r="J51">
        <f>H51-I51</f>
        <v>-2.558308799999999E-2</v>
      </c>
    </row>
    <row r="52" spans="1:10" x14ac:dyDescent="0.25">
      <c r="A52">
        <v>56</v>
      </c>
      <c r="B52" t="s">
        <v>53</v>
      </c>
      <c r="C52">
        <v>3</v>
      </c>
      <c r="D52" s="1" t="b">
        <f>ABS(I52)&lt;G52/2</f>
        <v>0</v>
      </c>
      <c r="E52" s="1" t="b">
        <f>ABS(I52)&gt;G52</f>
        <v>1</v>
      </c>
      <c r="F52" s="1" t="b">
        <f>ABS(I52)&gt;2*G52</f>
        <v>1</v>
      </c>
      <c r="G52" s="1">
        <v>0.14337316999999999</v>
      </c>
      <c r="H52">
        <v>-0.40820000000000001</v>
      </c>
      <c r="I52">
        <v>-0.35434338199999998</v>
      </c>
      <c r="J52">
        <f>H52-I52</f>
        <v>-5.3856618000000023E-2</v>
      </c>
    </row>
  </sheetData>
  <autoFilter ref="A1:J52">
    <sortState ref="A2:J52">
      <sortCondition ref="A1:A52"/>
    </sortState>
  </autoFilter>
  <conditionalFormatting sqref="H2:I5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6" sqref="G16"/>
    </sheetView>
  </sheetViews>
  <sheetFormatPr defaultRowHeight="15" x14ac:dyDescent="0.25"/>
  <sheetData>
    <row r="1" spans="1:4" x14ac:dyDescent="0.25">
      <c r="A1" t="s">
        <v>2</v>
      </c>
      <c r="B1" t="s">
        <v>55</v>
      </c>
      <c r="C1" t="s">
        <v>56</v>
      </c>
    </row>
    <row r="2" spans="1:4" x14ac:dyDescent="0.25">
      <c r="A2">
        <v>1980</v>
      </c>
      <c r="B2">
        <v>49</v>
      </c>
      <c r="C2">
        <v>83.98751</v>
      </c>
    </row>
    <row r="3" spans="1:4" x14ac:dyDescent="0.25">
      <c r="A3">
        <v>1984</v>
      </c>
      <c r="B3">
        <v>13</v>
      </c>
      <c r="C3">
        <v>153.5617</v>
      </c>
    </row>
    <row r="4" spans="1:4" x14ac:dyDescent="0.25">
      <c r="A4">
        <v>1988</v>
      </c>
      <c r="B4">
        <v>111</v>
      </c>
      <c r="C4">
        <v>201.51300000000001</v>
      </c>
    </row>
    <row r="5" spans="1:4" x14ac:dyDescent="0.25">
      <c r="A5">
        <v>1992</v>
      </c>
      <c r="B5">
        <v>370</v>
      </c>
      <c r="C5">
        <v>245.73310000000001</v>
      </c>
    </row>
    <row r="6" spans="1:4" x14ac:dyDescent="0.25">
      <c r="A6">
        <v>1996</v>
      </c>
      <c r="B6">
        <v>379</v>
      </c>
      <c r="C6">
        <v>280.01600000000002</v>
      </c>
    </row>
    <row r="7" spans="1:4" x14ac:dyDescent="0.25">
      <c r="A7">
        <v>2000</v>
      </c>
      <c r="B7">
        <v>266</v>
      </c>
      <c r="C7">
        <v>305.62439999999998</v>
      </c>
    </row>
    <row r="8" spans="1:4" x14ac:dyDescent="0.25">
      <c r="A8">
        <v>2004</v>
      </c>
      <c r="B8">
        <v>251</v>
      </c>
      <c r="C8">
        <v>325.71589999999998</v>
      </c>
    </row>
    <row r="9" spans="1:4" x14ac:dyDescent="0.25">
      <c r="A9">
        <v>2008</v>
      </c>
      <c r="B9">
        <v>365</v>
      </c>
      <c r="C9">
        <v>340.76690000000002</v>
      </c>
    </row>
    <row r="10" spans="1:4" x14ac:dyDescent="0.25">
      <c r="A10">
        <v>2012</v>
      </c>
      <c r="B10">
        <v>332</v>
      </c>
      <c r="C10">
        <v>351.63029999999998</v>
      </c>
    </row>
    <row r="12" spans="1:4" x14ac:dyDescent="0.25">
      <c r="C12" t="s">
        <v>57</v>
      </c>
      <c r="D12">
        <v>7.66</v>
      </c>
    </row>
    <row r="13" spans="1:4" x14ac:dyDescent="0.25">
      <c r="C13" t="s">
        <v>58</v>
      </c>
      <c r="D13">
        <v>-15062.48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ev.state.fips</vt:lpstr>
      <vt:lpstr>ev trend</vt:lpstr>
      <vt:lpstr>Sheet2</vt:lpstr>
      <vt:lpstr>Sheet3</vt:lpstr>
    </vt:vector>
  </TitlesOfParts>
  <Company>MDNTB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Broberg, Ronald</dc:creator>
  <cp:lastModifiedBy>Broberg, Ronald</cp:lastModifiedBy>
  <dcterms:created xsi:type="dcterms:W3CDTF">2015-04-29T14:53:19Z</dcterms:created>
  <dcterms:modified xsi:type="dcterms:W3CDTF">2015-04-29T20:08:54Z</dcterms:modified>
</cp:coreProperties>
</file>