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nas\Desktop\ProjektINF\"/>
    </mc:Choice>
  </mc:AlternateContent>
  <bookViews>
    <workbookView xWindow="0" yWindow="0" windowWidth="20520" windowHeight="9555"/>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23" i="1" l="1"/>
  <c r="E424" i="1"/>
  <c r="E425" i="1"/>
  <c r="E426" i="1"/>
  <c r="D423" i="1"/>
  <c r="D424" i="1"/>
  <c r="D425" i="1"/>
  <c r="D426" i="1"/>
  <c r="C423" i="1"/>
  <c r="C424" i="1"/>
  <c r="C425" i="1"/>
  <c r="C426" i="1"/>
  <c r="B423" i="1"/>
  <c r="B424" i="1"/>
  <c r="B425" i="1"/>
  <c r="B426" i="1"/>
  <c r="E422" i="1"/>
  <c r="D422" i="1"/>
  <c r="C422" i="1"/>
  <c r="B422" i="1"/>
  <c r="B404" i="1"/>
  <c r="E405" i="1"/>
  <c r="E406" i="1"/>
  <c r="D405" i="1"/>
  <c r="D406" i="1"/>
  <c r="C405" i="1"/>
  <c r="C406" i="1"/>
  <c r="B405" i="1"/>
  <c r="B406" i="1"/>
  <c r="E404" i="1"/>
  <c r="D404" i="1"/>
  <c r="C404" i="1"/>
  <c r="B389" i="1"/>
  <c r="E390" i="1"/>
  <c r="E391" i="1"/>
  <c r="D390" i="1"/>
  <c r="D391" i="1"/>
  <c r="C390" i="1"/>
  <c r="C391" i="1"/>
  <c r="B390" i="1"/>
  <c r="B391" i="1"/>
  <c r="E389" i="1"/>
  <c r="D389" i="1"/>
  <c r="C389" i="1"/>
  <c r="B375" i="1"/>
  <c r="D376" i="1" l="1"/>
  <c r="E376" i="1"/>
  <c r="E377" i="1"/>
  <c r="D377" i="1"/>
  <c r="C376" i="1"/>
  <c r="C377" i="1"/>
  <c r="B376" i="1"/>
  <c r="B377" i="1"/>
  <c r="E375" i="1"/>
  <c r="D375" i="1"/>
  <c r="C375" i="1"/>
  <c r="B355" i="1"/>
  <c r="R36" i="1"/>
  <c r="R37" i="1"/>
  <c r="R38" i="1"/>
  <c r="R39" i="1"/>
  <c r="R40" i="1"/>
  <c r="R41" i="1"/>
  <c r="Q36" i="1"/>
  <c r="Q37" i="1"/>
  <c r="Q38" i="1"/>
  <c r="Q39" i="1"/>
  <c r="Q40" i="1"/>
  <c r="Q41" i="1"/>
  <c r="P36" i="1"/>
  <c r="P37" i="1"/>
  <c r="P38" i="1"/>
  <c r="P39" i="1"/>
  <c r="P40" i="1"/>
  <c r="P41" i="1"/>
  <c r="O36" i="1"/>
  <c r="O37" i="1"/>
  <c r="O38" i="1"/>
  <c r="O39" i="1"/>
  <c r="O40" i="1"/>
  <c r="O41" i="1"/>
  <c r="R35" i="1"/>
  <c r="Q35" i="1"/>
  <c r="P35" i="1"/>
  <c r="O35" i="1"/>
  <c r="B35" i="1"/>
  <c r="B36" i="1"/>
  <c r="E356" i="1" l="1"/>
  <c r="E357" i="1"/>
  <c r="D356" i="1"/>
  <c r="D357" i="1"/>
  <c r="C356" i="1"/>
  <c r="C357" i="1"/>
  <c r="B356" i="1"/>
  <c r="B357" i="1"/>
  <c r="E355" i="1"/>
  <c r="D355" i="1"/>
  <c r="C355" i="1"/>
  <c r="B341" i="1"/>
  <c r="E342" i="1"/>
  <c r="E343" i="1"/>
  <c r="D342" i="1"/>
  <c r="D343" i="1"/>
  <c r="C342" i="1"/>
  <c r="C343" i="1"/>
  <c r="B342" i="1"/>
  <c r="B343" i="1"/>
  <c r="E341" i="1"/>
  <c r="D341" i="1"/>
  <c r="C341" i="1"/>
  <c r="B325" i="1"/>
  <c r="E327" i="1"/>
  <c r="E326" i="1"/>
  <c r="D326" i="1"/>
  <c r="D327" i="1"/>
  <c r="C326" i="1"/>
  <c r="C327" i="1"/>
  <c r="B326" i="1"/>
  <c r="B327" i="1"/>
  <c r="E325" i="1"/>
  <c r="D325" i="1"/>
  <c r="C325" i="1"/>
  <c r="B295" i="1"/>
  <c r="E296" i="1" l="1"/>
  <c r="E297" i="1"/>
  <c r="D296" i="1"/>
  <c r="D297" i="1"/>
  <c r="C296" i="1"/>
  <c r="C297" i="1"/>
  <c r="B296" i="1"/>
  <c r="B297" i="1"/>
  <c r="E295" i="1"/>
  <c r="D295" i="1"/>
  <c r="C295" i="1"/>
  <c r="B283" i="1"/>
  <c r="E284" i="1"/>
  <c r="E285" i="1"/>
  <c r="D284" i="1"/>
  <c r="D285" i="1"/>
  <c r="C284" i="1"/>
  <c r="C285" i="1"/>
  <c r="B284" i="1"/>
  <c r="B285" i="1"/>
  <c r="E283" i="1"/>
  <c r="D283" i="1"/>
  <c r="C283" i="1"/>
  <c r="B270" i="1"/>
  <c r="E271" i="1"/>
  <c r="E272" i="1"/>
  <c r="D271" i="1"/>
  <c r="D272" i="1"/>
  <c r="C271" i="1"/>
  <c r="C272" i="1"/>
  <c r="B271" i="1"/>
  <c r="B272" i="1"/>
  <c r="E270" i="1"/>
  <c r="D270" i="1"/>
  <c r="C270" i="1"/>
  <c r="B251" i="1"/>
  <c r="E253" i="1" l="1"/>
  <c r="E252" i="1"/>
  <c r="D252" i="1"/>
  <c r="D253" i="1"/>
  <c r="C252" i="1"/>
  <c r="C253" i="1"/>
  <c r="B252" i="1"/>
  <c r="B253" i="1"/>
  <c r="E251" i="1"/>
  <c r="D251" i="1"/>
  <c r="C251" i="1"/>
  <c r="B236" i="1"/>
  <c r="E237" i="1"/>
  <c r="E238" i="1"/>
  <c r="D237" i="1"/>
  <c r="D238" i="1"/>
  <c r="C237" i="1"/>
  <c r="C238" i="1"/>
  <c r="B237" i="1"/>
  <c r="B238" i="1"/>
  <c r="E236" i="1"/>
  <c r="D236" i="1"/>
  <c r="C236" i="1"/>
  <c r="B222" i="1"/>
  <c r="E223" i="1"/>
  <c r="E224" i="1"/>
  <c r="D223" i="1"/>
  <c r="D224" i="1"/>
  <c r="C223" i="1"/>
  <c r="C224" i="1"/>
  <c r="B223" i="1"/>
  <c r="B224" i="1"/>
  <c r="E222" i="1"/>
  <c r="D222" i="1"/>
  <c r="C222" i="1"/>
  <c r="B205" i="1"/>
  <c r="E206" i="1"/>
  <c r="E207" i="1"/>
  <c r="D206" i="1"/>
  <c r="D207" i="1"/>
  <c r="C206" i="1"/>
  <c r="C207" i="1"/>
  <c r="B206" i="1"/>
  <c r="B207" i="1"/>
  <c r="E205" i="1"/>
  <c r="D205" i="1"/>
  <c r="C205" i="1"/>
  <c r="B190" i="1"/>
  <c r="E191" i="1"/>
  <c r="E192" i="1"/>
  <c r="D191" i="1"/>
  <c r="D192" i="1"/>
  <c r="C191" i="1"/>
  <c r="C192" i="1"/>
  <c r="B191" i="1"/>
  <c r="B192" i="1"/>
  <c r="E190" i="1"/>
  <c r="D190" i="1"/>
  <c r="C190" i="1"/>
  <c r="B173" i="1"/>
  <c r="E174" i="1"/>
  <c r="E175" i="1"/>
  <c r="D174" i="1"/>
  <c r="D175" i="1"/>
  <c r="C174" i="1"/>
  <c r="C175" i="1"/>
  <c r="B174" i="1"/>
  <c r="B175" i="1"/>
  <c r="E173" i="1"/>
  <c r="D173" i="1"/>
  <c r="C173" i="1"/>
  <c r="B158" i="1"/>
  <c r="B157" i="1"/>
  <c r="E158" i="1"/>
  <c r="E159" i="1"/>
  <c r="D158" i="1"/>
  <c r="D159" i="1"/>
  <c r="C158" i="1"/>
  <c r="C159" i="1"/>
  <c r="B159" i="1"/>
  <c r="E157" i="1"/>
  <c r="D157" i="1"/>
  <c r="C157" i="1"/>
  <c r="B141" i="1"/>
  <c r="E142" i="1"/>
  <c r="E143" i="1"/>
  <c r="D142" i="1"/>
  <c r="D143" i="1"/>
  <c r="C142" i="1"/>
  <c r="C143" i="1"/>
  <c r="B142" i="1"/>
  <c r="B143" i="1"/>
  <c r="D141" i="1"/>
  <c r="E141" i="1"/>
  <c r="C141" i="1"/>
  <c r="B128" i="1"/>
  <c r="E129" i="1"/>
  <c r="E130" i="1"/>
  <c r="D129" i="1"/>
  <c r="D130" i="1"/>
  <c r="C129" i="1"/>
  <c r="C130" i="1"/>
  <c r="B129" i="1"/>
  <c r="B130" i="1"/>
  <c r="E128" i="1"/>
  <c r="D128" i="1"/>
  <c r="C128" i="1"/>
  <c r="B105" i="1"/>
  <c r="E106" i="1" l="1"/>
  <c r="E107" i="1"/>
  <c r="E108" i="1"/>
  <c r="E109" i="1"/>
  <c r="D106" i="1"/>
  <c r="D107" i="1"/>
  <c r="D108" i="1"/>
  <c r="D109" i="1"/>
  <c r="C106" i="1"/>
  <c r="C107" i="1"/>
  <c r="C108" i="1"/>
  <c r="C109" i="1"/>
  <c r="B106" i="1"/>
  <c r="B107" i="1"/>
  <c r="B108" i="1"/>
  <c r="B109" i="1"/>
  <c r="E105" i="1"/>
  <c r="D105" i="1"/>
  <c r="C105" i="1"/>
  <c r="B91" i="1"/>
  <c r="E92" i="1"/>
  <c r="E93" i="1"/>
  <c r="E94" i="1"/>
  <c r="E95" i="1"/>
  <c r="D92" i="1"/>
  <c r="D93" i="1"/>
  <c r="D94" i="1"/>
  <c r="D95" i="1"/>
  <c r="C92" i="1"/>
  <c r="C93" i="1"/>
  <c r="C94" i="1"/>
  <c r="C95" i="1"/>
  <c r="B92" i="1"/>
  <c r="B93" i="1"/>
  <c r="B94" i="1"/>
  <c r="B95" i="1"/>
  <c r="E91" i="1"/>
  <c r="D91" i="1"/>
  <c r="C91" i="1"/>
  <c r="B75" i="1"/>
  <c r="E76" i="1"/>
  <c r="E77" i="1"/>
  <c r="E78" i="1"/>
  <c r="E79" i="1"/>
  <c r="D76" i="1"/>
  <c r="D77" i="1"/>
  <c r="D78" i="1"/>
  <c r="D79" i="1"/>
  <c r="C76" i="1"/>
  <c r="C77" i="1"/>
  <c r="C78" i="1"/>
  <c r="C79" i="1"/>
  <c r="B76" i="1"/>
  <c r="B77" i="1"/>
  <c r="B78" i="1"/>
  <c r="B79" i="1"/>
  <c r="E75" i="1"/>
  <c r="D75" i="1"/>
  <c r="C75" i="1"/>
  <c r="B55" i="1"/>
  <c r="E56" i="1"/>
  <c r="E57" i="1"/>
  <c r="E58" i="1"/>
  <c r="E59" i="1"/>
  <c r="E60" i="1"/>
  <c r="E61" i="1"/>
  <c r="D56" i="1"/>
  <c r="D57" i="1"/>
  <c r="D58" i="1"/>
  <c r="D59" i="1"/>
  <c r="D60" i="1"/>
  <c r="D61" i="1"/>
  <c r="C56" i="1"/>
  <c r="C57" i="1"/>
  <c r="C58" i="1"/>
  <c r="C59" i="1"/>
  <c r="C60" i="1"/>
  <c r="C61" i="1"/>
  <c r="B56" i="1"/>
  <c r="B57" i="1"/>
  <c r="B58" i="1"/>
  <c r="B59" i="1"/>
  <c r="B60" i="1"/>
  <c r="B61" i="1"/>
  <c r="E55" i="1"/>
  <c r="D55" i="1"/>
  <c r="C55" i="1"/>
  <c r="E36" i="1"/>
  <c r="E37" i="1"/>
  <c r="E38" i="1"/>
  <c r="E39" i="1"/>
  <c r="E40" i="1"/>
  <c r="E41" i="1"/>
  <c r="D36" i="1"/>
  <c r="D37" i="1"/>
  <c r="D38" i="1"/>
  <c r="D39" i="1"/>
  <c r="D40" i="1"/>
  <c r="D41" i="1"/>
  <c r="C41" i="1"/>
  <c r="C36" i="1"/>
  <c r="C37" i="1"/>
  <c r="C38" i="1"/>
  <c r="C39" i="1"/>
  <c r="C40" i="1"/>
  <c r="B37" i="1"/>
  <c r="B38" i="1"/>
  <c r="B39" i="1"/>
  <c r="B40" i="1"/>
  <c r="B41" i="1"/>
  <c r="E35" i="1"/>
  <c r="D35" i="1"/>
  <c r="C35" i="1"/>
  <c r="B11" i="1"/>
  <c r="E12" i="1"/>
  <c r="E13" i="1"/>
  <c r="E14" i="1"/>
  <c r="E15" i="1"/>
  <c r="E16" i="1"/>
  <c r="E17" i="1"/>
  <c r="D12" i="1"/>
  <c r="D13" i="1"/>
  <c r="D14" i="1"/>
  <c r="D15" i="1"/>
  <c r="D16" i="1"/>
  <c r="D17" i="1"/>
  <c r="C12" i="1"/>
  <c r="C13" i="1"/>
  <c r="C14" i="1"/>
  <c r="C15" i="1"/>
  <c r="C16" i="1"/>
  <c r="C17" i="1"/>
  <c r="B12" i="1"/>
  <c r="B13" i="1"/>
  <c r="B14" i="1"/>
  <c r="B15" i="1"/>
  <c r="B16" i="1"/>
  <c r="B17" i="1"/>
  <c r="E11" i="1"/>
  <c r="D11" i="1"/>
  <c r="C11" i="1"/>
</calcChain>
</file>

<file path=xl/sharedStrings.xml><?xml version="1.0" encoding="utf-8"?>
<sst xmlns="http://schemas.openxmlformats.org/spreadsheetml/2006/main" count="5" uniqueCount="5">
  <si>
    <t>list size</t>
  </si>
  <si>
    <t>Reinhardt</t>
  </si>
  <si>
    <t>Chen</t>
  </si>
  <si>
    <t>Huang/Langston</t>
  </si>
  <si>
    <t>StdStableSort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</si>
</sst>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Type to sort: Integer</a:t>
            </a:r>
            <a:endParaRPr lang="de-DE" sz="1000"/>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Tabelle1!$B$11:$B$17</c:f>
              <c:numCache>
                <c:formatCode>0.00E+00</c:formatCode>
                <c:ptCount val="7"/>
                <c:pt idx="0">
                  <c:v>9.5326165293594042E-3</c:v>
                </c:pt>
                <c:pt idx="1">
                  <c:v>8.4363656284830724E-3</c:v>
                </c:pt>
                <c:pt idx="2">
                  <c:v>8.4764026179063832E-3</c:v>
                </c:pt>
                <c:pt idx="3">
                  <c:v>8.6178365442025097E-3</c:v>
                </c:pt>
                <c:pt idx="4">
                  <c:v>8.2797827260241985E-3</c:v>
                </c:pt>
                <c:pt idx="5">
                  <c:v>8.4086701163069971E-3</c:v>
                </c:pt>
                <c:pt idx="6">
                  <c:v>8.5216788002697823E-3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Tabelle1!$C$11:$C$17</c:f>
              <c:numCache>
                <c:formatCode>0.00E+00</c:formatCode>
                <c:ptCount val="7"/>
                <c:pt idx="0">
                  <c:v>1.4951156451311065E-2</c:v>
                </c:pt>
                <c:pt idx="1">
                  <c:v>1.2560476569079616E-2</c:v>
                </c:pt>
                <c:pt idx="2">
                  <c:v>1.1566174493401485E-2</c:v>
                </c:pt>
                <c:pt idx="3">
                  <c:v>1.0641410346721735E-2</c:v>
                </c:pt>
                <c:pt idx="4">
                  <c:v>1.0276867322401163E-2</c:v>
                </c:pt>
                <c:pt idx="5">
                  <c:v>1.0239895409642633E-2</c:v>
                </c:pt>
                <c:pt idx="6">
                  <c:v>1.006601592688746E-2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Tabelle1!$D$11:$D$17</c:f>
              <c:numCache>
                <c:formatCode>0.00E+00</c:formatCode>
                <c:ptCount val="7"/>
                <c:pt idx="0">
                  <c:v>9.0308998699194353E-3</c:v>
                </c:pt>
                <c:pt idx="1">
                  <c:v>8.5191488772906679E-3</c:v>
                </c:pt>
                <c:pt idx="2">
                  <c:v>8.6040393360679104E-3</c:v>
                </c:pt>
                <c:pt idx="3">
                  <c:v>8.2705984442041081E-3</c:v>
                </c:pt>
                <c:pt idx="4">
                  <c:v>8.2939612388199715E-3</c:v>
                </c:pt>
                <c:pt idx="5">
                  <c:v>8.5980992616784702E-3</c:v>
                </c:pt>
                <c:pt idx="6">
                  <c:v>8.7258251014426039E-3</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Tabelle1!$E$11:$E$17</c:f>
              <c:numCache>
                <c:formatCode>0.00E+00</c:formatCode>
                <c:ptCount val="7"/>
                <c:pt idx="0">
                  <c:v>8.3284965467034788E-3</c:v>
                </c:pt>
                <c:pt idx="1">
                  <c:v>7.9998721347703007E-3</c:v>
                </c:pt>
                <c:pt idx="2">
                  <c:v>8.0796450836212556E-3</c:v>
                </c:pt>
                <c:pt idx="3">
                  <c:v>8.23673256969191E-3</c:v>
                </c:pt>
                <c:pt idx="4">
                  <c:v>8.2684898007582882E-3</c:v>
                </c:pt>
                <c:pt idx="5">
                  <c:v>8.3371393687373223E-3</c:v>
                </c:pt>
                <c:pt idx="6">
                  <c:v>8.3996080263847497E-3</c:v>
                </c:pt>
              </c:numCache>
            </c:numRef>
          </c:val>
        </c:ser>
        <c:dLbls>
          <c:showLegendKey val="0"/>
          <c:showVal val="0"/>
          <c:showCatName val="0"/>
          <c:showSerName val="0"/>
          <c:showPercent val="0"/>
          <c:showBubbleSize val="0"/>
        </c:dLbls>
        <c:gapWidth val="219"/>
        <c:overlap val="-27"/>
        <c:axId val="368814664"/>
        <c:axId val="368818192"/>
      </c:barChart>
      <c:catAx>
        <c:axId val="36881466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8192"/>
        <c:crosses val="autoZero"/>
        <c:auto val="1"/>
        <c:lblAlgn val="ctr"/>
        <c:lblOffset val="100"/>
        <c:noMultiLvlLbl val="0"/>
      </c:catAx>
      <c:valAx>
        <c:axId val="3688181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68814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Tabelle1!$B$173:$B$175</c:f>
              <c:numCache>
                <c:formatCode>0.00E+00</c:formatCode>
                <c:ptCount val="3"/>
                <c:pt idx="0">
                  <c:v>8.4830252778109912E-3</c:v>
                </c:pt>
                <c:pt idx="1">
                  <c:v>8.1857280540932418E-3</c:v>
                </c:pt>
                <c:pt idx="2">
                  <c:v>8.3761995158247015E-3</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Tabelle1!$C$173:$C$175</c:f>
              <c:numCache>
                <c:formatCode>0.00E+00</c:formatCode>
                <c:ptCount val="3"/>
                <c:pt idx="0">
                  <c:v>1.0760919255000336E-2</c:v>
                </c:pt>
                <c:pt idx="1">
                  <c:v>1.0630513060878699E-2</c:v>
                </c:pt>
                <c:pt idx="2">
                  <c:v>1.098686258627086E-2</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Tabelle1!$D$173:$D$175</c:f>
              <c:numCache>
                <c:formatCode>0.00E+00</c:formatCode>
                <c:ptCount val="3"/>
                <c:pt idx="0">
                  <c:v>8.6385574422373802E-3</c:v>
                </c:pt>
                <c:pt idx="1">
                  <c:v>8.3168008146338492E-3</c:v>
                </c:pt>
                <c:pt idx="2">
                  <c:v>8.4924565475751421E-3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Tabelle1!$E$173:$E$175</c:f>
              <c:numCache>
                <c:formatCode>0.00E+00</c:formatCode>
                <c:ptCount val="3"/>
                <c:pt idx="0">
                  <c:v>9.7558804428101911E-3</c:v>
                </c:pt>
                <c:pt idx="1">
                  <c:v>9.5560466973552503E-3</c:v>
                </c:pt>
                <c:pt idx="2">
                  <c:v>9.8761962369063351E-3</c:v>
                </c:pt>
              </c:numCache>
            </c:numRef>
          </c:val>
        </c:ser>
        <c:dLbls>
          <c:showLegendKey val="0"/>
          <c:showVal val="0"/>
          <c:showCatName val="0"/>
          <c:showSerName val="0"/>
          <c:showPercent val="0"/>
          <c:showBubbleSize val="0"/>
        </c:dLbls>
        <c:gapWidth val="219"/>
        <c:overlap val="-27"/>
        <c:axId val="370562088"/>
        <c:axId val="370560912"/>
      </c:barChart>
      <c:catAx>
        <c:axId val="37056208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560912"/>
        <c:crosses val="autoZero"/>
        <c:auto val="1"/>
        <c:lblAlgn val="ctr"/>
        <c:lblOffset val="100"/>
        <c:noMultiLvlLbl val="0"/>
      </c:catAx>
      <c:valAx>
        <c:axId val="37056091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562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Tabelle1!$B$190:$B$192</c:f>
              <c:numCache>
                <c:formatCode>0.00E+00</c:formatCode>
                <c:ptCount val="3"/>
                <c:pt idx="0">
                  <c:v>1.3675689349382822</c:v>
                </c:pt>
                <c:pt idx="1">
                  <c:v>1.1829976625553122</c:v>
                </c:pt>
                <c:pt idx="2">
                  <c:v>1.1988503216337785</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Tabelle1!$C$190:$C$192</c:f>
              <c:numCache>
                <c:formatCode>0.00E+00</c:formatCode>
                <c:ptCount val="3"/>
                <c:pt idx="0">
                  <c:v>1.768876989152864</c:v>
                </c:pt>
                <c:pt idx="1">
                  <c:v>1.6125603104547737</c:v>
                </c:pt>
                <c:pt idx="2">
                  <c:v>1.6515562982666026</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Tabelle1!$D$190:$D$192</c:f>
              <c:numCache>
                <c:formatCode>0.00E+00</c:formatCode>
                <c:ptCount val="3"/>
                <c:pt idx="0">
                  <c:v>1.35443911030407</c:v>
                </c:pt>
                <c:pt idx="1">
                  <c:v>1.1720352424220715</c:v>
                </c:pt>
                <c:pt idx="2">
                  <c:v>1.1892453767527902</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Tabelle1!$E$190:$E$192</c:f>
              <c:numCache>
                <c:formatCode>0.00E+00</c:formatCode>
                <c:ptCount val="3"/>
                <c:pt idx="0">
                  <c:v>1.3319557318162527</c:v>
                </c:pt>
                <c:pt idx="1">
                  <c:v>1.153062818344492</c:v>
                </c:pt>
                <c:pt idx="2">
                  <c:v>1.1729574801745126</c:v>
                </c:pt>
              </c:numCache>
            </c:numRef>
          </c:val>
        </c:ser>
        <c:dLbls>
          <c:showLegendKey val="0"/>
          <c:showVal val="0"/>
          <c:showCatName val="0"/>
          <c:showSerName val="0"/>
          <c:showPercent val="0"/>
          <c:showBubbleSize val="0"/>
        </c:dLbls>
        <c:gapWidth val="219"/>
        <c:overlap val="-27"/>
        <c:axId val="370564048"/>
        <c:axId val="370562480"/>
      </c:barChart>
      <c:catAx>
        <c:axId val="37056404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562480"/>
        <c:crosses val="autoZero"/>
        <c:auto val="1"/>
        <c:lblAlgn val="ctr"/>
        <c:lblOffset val="100"/>
        <c:noMultiLvlLbl val="0"/>
      </c:catAx>
      <c:valAx>
        <c:axId val="3705624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564048"/>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Tabelle1!$B$205:$B$207</c:f>
              <c:numCache>
                <c:formatCode>0.00E+00</c:formatCode>
                <c:ptCount val="3"/>
                <c:pt idx="0">
                  <c:v>2.2290127264934285</c:v>
                </c:pt>
                <c:pt idx="1">
                  <c:v>2.0937663054749387</c:v>
                </c:pt>
                <c:pt idx="2">
                  <c:v>2.1455384625782119</c:v>
                </c:pt>
              </c:numCache>
            </c:numRef>
          </c:val>
        </c:ser>
        <c:ser>
          <c:idx val="1"/>
          <c:order val="1"/>
          <c:tx>
            <c:v>usual iteration and symmetric merge</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Tabelle1!$C$205:$C$207</c:f>
              <c:numCache>
                <c:formatCode>0.00E+00</c:formatCode>
                <c:ptCount val="3"/>
                <c:pt idx="0">
                  <c:v>4.4380726329859232</c:v>
                </c:pt>
                <c:pt idx="1">
                  <c:v>4.4162144550952425</c:v>
                </c:pt>
                <c:pt idx="2">
                  <c:v>4.5588035494529544</c:v>
                </c:pt>
              </c:numCache>
            </c:numRef>
          </c:val>
        </c:ser>
        <c:ser>
          <c:idx val="2"/>
          <c:order val="2"/>
          <c:tx>
            <c:v>Qsel and asymmetric merge</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Tabelle1!$D$205:$D$207</c:f>
              <c:numCache>
                <c:formatCode>0.00E+00</c:formatCode>
                <c:ptCount val="3"/>
                <c:pt idx="0">
                  <c:v>2.2290723806042361</c:v>
                </c:pt>
                <c:pt idx="1">
                  <c:v>2.0937754051816646</c:v>
                </c:pt>
                <c:pt idx="2">
                  <c:v>2.1454748263422783</c:v>
                </c:pt>
              </c:numCache>
            </c:numRef>
          </c:val>
        </c:ser>
        <c:ser>
          <c:idx val="3"/>
          <c:order val="3"/>
          <c:tx>
            <c:v>usual iteration and asymmetric merge</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Tabelle1!$E$205:$E$207</c:f>
              <c:numCache>
                <c:formatCode>0.00E+00</c:formatCode>
                <c:ptCount val="3"/>
                <c:pt idx="0">
                  <c:v>4.4387659552376029</c:v>
                </c:pt>
                <c:pt idx="1">
                  <c:v>4.419182099101497</c:v>
                </c:pt>
                <c:pt idx="2">
                  <c:v>4.559974079379832</c:v>
                </c:pt>
              </c:numCache>
            </c:numRef>
          </c:val>
        </c:ser>
        <c:dLbls>
          <c:showLegendKey val="0"/>
          <c:showVal val="0"/>
          <c:showCatName val="0"/>
          <c:showSerName val="0"/>
          <c:showPercent val="0"/>
          <c:showBubbleSize val="0"/>
        </c:dLbls>
        <c:gapWidth val="219"/>
        <c:overlap val="-27"/>
        <c:axId val="370557776"/>
        <c:axId val="368815448"/>
      </c:barChart>
      <c:catAx>
        <c:axId val="37055777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5448"/>
        <c:crosses val="autoZero"/>
        <c:auto val="1"/>
        <c:lblAlgn val="ctr"/>
        <c:lblOffset val="100"/>
        <c:noMultiLvlLbl val="0"/>
      </c:catAx>
      <c:valAx>
        <c:axId val="3688154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557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Tabelle1!$B$222:$B$224</c:f>
              <c:numCache>
                <c:formatCode>0.00E+00</c:formatCode>
                <c:ptCount val="3"/>
                <c:pt idx="0">
                  <c:v>8.3481638397535276E-3</c:v>
                </c:pt>
                <c:pt idx="1">
                  <c:v>8.4345121437954841E-3</c:v>
                </c:pt>
                <c:pt idx="2">
                  <c:v>8.4564684115935127E-3</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Tabelle1!$C$222:$C$224</c:f>
              <c:numCache>
                <c:formatCode>0.00E+00</c:formatCode>
                <c:ptCount val="3"/>
                <c:pt idx="0">
                  <c:v>8.3638675711939971E-3</c:v>
                </c:pt>
                <c:pt idx="1">
                  <c:v>8.4910885812662738E-3</c:v>
                </c:pt>
                <c:pt idx="2">
                  <c:v>8.4959947788866771E-3</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Tabelle1!$D$222:$D$224</c:f>
              <c:numCache>
                <c:formatCode>0.00E+00</c:formatCode>
                <c:ptCount val="3"/>
                <c:pt idx="0">
                  <c:v>8.3504717363869514E-3</c:v>
                </c:pt>
                <c:pt idx="1">
                  <c:v>8.1143237391217444E-3</c:v>
                </c:pt>
                <c:pt idx="2">
                  <c:v>8.2580350827642351E-3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Tabelle1!$E$222:$E$224</c:f>
              <c:numCache>
                <c:formatCode>0.00E+00</c:formatCode>
                <c:ptCount val="3"/>
                <c:pt idx="0">
                  <c:v>8.4380714651251694E-3</c:v>
                </c:pt>
                <c:pt idx="1">
                  <c:v>8.1246748705440762E-3</c:v>
                </c:pt>
                <c:pt idx="2">
                  <c:v>8.296416030923898E-3</c:v>
                </c:pt>
              </c:numCache>
            </c:numRef>
          </c:val>
        </c:ser>
        <c:dLbls>
          <c:showLegendKey val="0"/>
          <c:showVal val="0"/>
          <c:showCatName val="0"/>
          <c:showSerName val="0"/>
          <c:showPercent val="0"/>
          <c:showBubbleSize val="0"/>
        </c:dLbls>
        <c:gapWidth val="219"/>
        <c:overlap val="-27"/>
        <c:axId val="370881160"/>
        <c:axId val="370878024"/>
      </c:barChart>
      <c:catAx>
        <c:axId val="37088116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878024"/>
        <c:crosses val="autoZero"/>
        <c:auto val="1"/>
        <c:lblAlgn val="ctr"/>
        <c:lblOffset val="100"/>
        <c:noMultiLvlLbl val="0"/>
      </c:catAx>
      <c:valAx>
        <c:axId val="37087802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881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Tabelle1!$B$236:$B$238</c:f>
              <c:numCache>
                <c:formatCode>0.00E+00</c:formatCode>
                <c:ptCount val="3"/>
                <c:pt idx="0">
                  <c:v>0.9608457524750329</c:v>
                </c:pt>
                <c:pt idx="1">
                  <c:v>0.96350964001394801</c:v>
                </c:pt>
                <c:pt idx="2">
                  <c:v>0.96781624426130519</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Tabelle1!$C$236:$C$238</c:f>
              <c:numCache>
                <c:formatCode>0.00E+00</c:formatCode>
                <c:ptCount val="3"/>
                <c:pt idx="0">
                  <c:v>0.94843418541047508</c:v>
                </c:pt>
                <c:pt idx="1">
                  <c:v>0.95525420201371603</c:v>
                </c:pt>
                <c:pt idx="2">
                  <c:v>0.96136865926301329</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Tabelle1!$D$236:$D$238</c:f>
              <c:numCache>
                <c:formatCode>0.00E+00</c:formatCode>
                <c:ptCount val="3"/>
                <c:pt idx="0">
                  <c:v>1.3560757100471632</c:v>
                </c:pt>
                <c:pt idx="1">
                  <c:v>1.1729273749172213</c:v>
                </c:pt>
                <c:pt idx="2">
                  <c:v>1.1890013385084803</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Tabelle1!$E$236:$E$238</c:f>
              <c:numCache>
                <c:formatCode>0.00E+00</c:formatCode>
                <c:ptCount val="3"/>
                <c:pt idx="0">
                  <c:v>1.3728683673252828</c:v>
                </c:pt>
                <c:pt idx="1">
                  <c:v>1.1492954408500429</c:v>
                </c:pt>
                <c:pt idx="2">
                  <c:v>1.1914730566689777</c:v>
                </c:pt>
              </c:numCache>
            </c:numRef>
          </c:val>
        </c:ser>
        <c:dLbls>
          <c:showLegendKey val="0"/>
          <c:showVal val="0"/>
          <c:showCatName val="0"/>
          <c:showSerName val="0"/>
          <c:showPercent val="0"/>
          <c:showBubbleSize val="0"/>
        </c:dLbls>
        <c:gapWidth val="219"/>
        <c:overlap val="-27"/>
        <c:axId val="370881944"/>
        <c:axId val="370876848"/>
      </c:barChart>
      <c:catAx>
        <c:axId val="3708819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876848"/>
        <c:crosses val="autoZero"/>
        <c:auto val="1"/>
        <c:lblAlgn val="ctr"/>
        <c:lblOffset val="100"/>
        <c:noMultiLvlLbl val="0"/>
      </c:catAx>
      <c:valAx>
        <c:axId val="37087684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881944"/>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smallsorts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Tabelle1!$B$251:$B$253</c:f>
              <c:numCache>
                <c:formatCode>0.00E+00</c:formatCode>
                <c:ptCount val="3"/>
                <c:pt idx="0">
                  <c:v>2.0571713087902892</c:v>
                </c:pt>
                <c:pt idx="1">
                  <c:v>2.0849057498787085</c:v>
                </c:pt>
                <c:pt idx="2">
                  <c:v>2.0985089090967728</c:v>
                </c:pt>
              </c:numCache>
            </c:numRef>
          </c:val>
        </c:ser>
        <c:ser>
          <c:idx val="1"/>
          <c:order val="1"/>
          <c:tx>
            <c:v>3-Smallsort and 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Tabelle1!$C$251:$C$253</c:f>
              <c:numCache>
                <c:formatCode>0.00E+00</c:formatCode>
                <c:ptCount val="3"/>
                <c:pt idx="0">
                  <c:v>2.0899436416715718</c:v>
                </c:pt>
                <c:pt idx="1">
                  <c:v>2.1144252716053678</c:v>
                </c:pt>
                <c:pt idx="2">
                  <c:v>2.116242268178405</c:v>
                </c:pt>
              </c:numCache>
            </c:numRef>
          </c:val>
        </c:ser>
        <c:ser>
          <c:idx val="2"/>
          <c:order val="2"/>
          <c:tx>
            <c:v>Insertion Smallsort and Quickselect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Tabelle1!$D$251:$D$253</c:f>
              <c:numCache>
                <c:formatCode>0.00E+00</c:formatCode>
                <c:ptCount val="3"/>
                <c:pt idx="0">
                  <c:v>2.229309792927483</c:v>
                </c:pt>
                <c:pt idx="1">
                  <c:v>2.0941647401763421</c:v>
                </c:pt>
                <c:pt idx="2">
                  <c:v>2.1452802405530811</c:v>
                </c:pt>
              </c:numCache>
            </c:numRef>
          </c:val>
        </c:ser>
        <c:ser>
          <c:idx val="3"/>
          <c:order val="3"/>
          <c:tx>
            <c:v>Insertion Smallsort and Quicksort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Tabelle1!$E$251:$E$253</c:f>
              <c:numCache>
                <c:formatCode>0.00E+00</c:formatCode>
                <c:ptCount val="3"/>
                <c:pt idx="0">
                  <c:v>2.291974153519869</c:v>
                </c:pt>
                <c:pt idx="1">
                  <c:v>2.1107538925765361</c:v>
                </c:pt>
                <c:pt idx="2">
                  <c:v>2.1666684507191443</c:v>
                </c:pt>
              </c:numCache>
            </c:numRef>
          </c:val>
        </c:ser>
        <c:dLbls>
          <c:showLegendKey val="0"/>
          <c:showVal val="0"/>
          <c:showCatName val="0"/>
          <c:showSerName val="0"/>
          <c:showPercent val="0"/>
          <c:showBubbleSize val="0"/>
        </c:dLbls>
        <c:gapWidth val="219"/>
        <c:overlap val="-27"/>
        <c:axId val="370878416"/>
        <c:axId val="370874888"/>
      </c:barChart>
      <c:catAx>
        <c:axId val="37087841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874888"/>
        <c:crosses val="autoZero"/>
        <c:auto val="1"/>
        <c:lblAlgn val="ctr"/>
        <c:lblOffset val="100"/>
        <c:noMultiLvlLbl val="0"/>
      </c:catAx>
      <c:valAx>
        <c:axId val="37087488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878416"/>
        <c:crosses val="autoZero"/>
        <c:crossBetween val="between"/>
        <c:majorUnit val="0.2"/>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Tabelle1!$B$270:$B$272</c:f>
              <c:numCache>
                <c:formatCode>0.00E+00</c:formatCode>
                <c:ptCount val="3"/>
                <c:pt idx="0">
                  <c:v>6.3699452232476748E-3</c:v>
                </c:pt>
                <c:pt idx="1">
                  <c:v>6.463027998335486E-3</c:v>
                </c:pt>
                <c:pt idx="2">
                  <c:v>6.4025595655528983E-3</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Tabelle1!$C$270:$C$272</c:f>
              <c:numCache>
                <c:formatCode>0.00E+00</c:formatCode>
                <c:ptCount val="3"/>
                <c:pt idx="0">
                  <c:v>6.105490372056867E-3</c:v>
                </c:pt>
                <c:pt idx="1">
                  <c:v>6.3754841751678904E-3</c:v>
                </c:pt>
                <c:pt idx="2">
                  <c:v>6.3997208526937865E-3</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Tabelle1!$D$270:$D$272</c:f>
              <c:numCache>
                <c:formatCode>0.00E+00</c:formatCode>
                <c:ptCount val="3"/>
                <c:pt idx="0">
                  <c:v>6.3688414465969062E-3</c:v>
                </c:pt>
                <c:pt idx="1">
                  <c:v>6.2602154893996427E-3</c:v>
                </c:pt>
                <c:pt idx="2">
                  <c:v>6.2968668052127905E-3</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Tabelle1!$E$270:$E$272</c:f>
              <c:numCache>
                <c:formatCode>0.00E+00</c:formatCode>
                <c:ptCount val="3"/>
                <c:pt idx="0">
                  <c:v>6.3880571946534574E-3</c:v>
                </c:pt>
                <c:pt idx="1">
                  <c:v>6.4603961360876812E-3</c:v>
                </c:pt>
                <c:pt idx="2">
                  <c:v>6.5666032276775225E-3</c:v>
                </c:pt>
              </c:numCache>
            </c:numRef>
          </c:val>
        </c:ser>
        <c:dLbls>
          <c:showLegendKey val="0"/>
          <c:showVal val="0"/>
          <c:showCatName val="0"/>
          <c:showSerName val="0"/>
          <c:showPercent val="0"/>
          <c:showBubbleSize val="0"/>
        </c:dLbls>
        <c:gapWidth val="219"/>
        <c:overlap val="-27"/>
        <c:axId val="370874496"/>
        <c:axId val="370877240"/>
      </c:barChart>
      <c:catAx>
        <c:axId val="37087449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877240"/>
        <c:crosses val="autoZero"/>
        <c:auto val="1"/>
        <c:lblAlgn val="ctr"/>
        <c:lblOffset val="100"/>
        <c:noMultiLvlLbl val="0"/>
      </c:catAx>
      <c:valAx>
        <c:axId val="37087724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874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Tabelle1!$B$283:$B$285</c:f>
              <c:numCache>
                <c:formatCode>0.00E+00</c:formatCode>
                <c:ptCount val="3"/>
                <c:pt idx="0">
                  <c:v>0.93691557365638845</c:v>
                </c:pt>
                <c:pt idx="1">
                  <c:v>0.94652947545195787</c:v>
                </c:pt>
                <c:pt idx="2">
                  <c:v>0.95310602707592784</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Tabelle1!$C$283:$C$285</c:f>
              <c:numCache>
                <c:formatCode>0.00E+00</c:formatCode>
                <c:ptCount val="3"/>
                <c:pt idx="0">
                  <c:v>0.93901515753281284</c:v>
                </c:pt>
                <c:pt idx="1">
                  <c:v>0.96331240516078898</c:v>
                </c:pt>
                <c:pt idx="2">
                  <c:v>0.95582592602976302</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Tabelle1!$D$283:$D$285</c:f>
              <c:numCache>
                <c:formatCode>0.00E+00</c:formatCode>
                <c:ptCount val="3"/>
                <c:pt idx="0">
                  <c:v>0.93691557365638845</c:v>
                </c:pt>
                <c:pt idx="1">
                  <c:v>0.94652947975238644</c:v>
                </c:pt>
                <c:pt idx="2">
                  <c:v>0.95310602707592784</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Tabelle1!$E$283:$E$285</c:f>
              <c:numCache>
                <c:formatCode>0.00E+00</c:formatCode>
                <c:ptCount val="3"/>
                <c:pt idx="0">
                  <c:v>0.99452318220994518</c:v>
                </c:pt>
                <c:pt idx="1">
                  <c:v>0.97802004268036957</c:v>
                </c:pt>
                <c:pt idx="2">
                  <c:v>0.97677746057896586</c:v>
                </c:pt>
              </c:numCache>
            </c:numRef>
          </c:val>
        </c:ser>
        <c:dLbls>
          <c:showLegendKey val="0"/>
          <c:showVal val="0"/>
          <c:showCatName val="0"/>
          <c:showSerName val="0"/>
          <c:showPercent val="0"/>
          <c:showBubbleSize val="0"/>
        </c:dLbls>
        <c:gapWidth val="219"/>
        <c:overlap val="-27"/>
        <c:axId val="370878808"/>
        <c:axId val="370875672"/>
      </c:barChart>
      <c:catAx>
        <c:axId val="37087880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875672"/>
        <c:crosses val="autoZero"/>
        <c:auto val="1"/>
        <c:lblAlgn val="ctr"/>
        <c:lblOffset val="100"/>
        <c:noMultiLvlLbl val="0"/>
      </c:catAx>
      <c:valAx>
        <c:axId val="37087567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878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a:t>
            </a:r>
            <a:r>
              <a:rPr lang="de-DE" sz="1000" baseline="0"/>
              <a:t> divided by n*log(n)</a:t>
            </a:r>
          </a:p>
          <a:p>
            <a:pPr>
              <a:defRPr sz="1000"/>
            </a:pPr>
            <a:r>
              <a:rPr lang="de-DE" sz="1000" baseline="0"/>
              <a:t>Different non-inplace 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Tabelle1!$B$295:$B$297</c:f>
              <c:numCache>
                <c:formatCode>0.00E+00</c:formatCode>
                <c:ptCount val="3"/>
                <c:pt idx="0">
                  <c:v>0.99368255594705346</c:v>
                </c:pt>
                <c:pt idx="1">
                  <c:v>0.97106040119775872</c:v>
                </c:pt>
                <c:pt idx="2">
                  <c:v>0.97834748590793874</c:v>
                </c:pt>
              </c:numCache>
            </c:numRef>
          </c:val>
        </c:ser>
        <c:ser>
          <c:idx val="1"/>
          <c:order val="1"/>
          <c:tx>
            <c:v>iterative mergesort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Tabelle1!$C$295:$C$297</c:f>
              <c:numCache>
                <c:formatCode>0.00E+00</c:formatCode>
                <c:ptCount val="3"/>
                <c:pt idx="0">
                  <c:v>1.0034333188799374</c:v>
                </c:pt>
                <c:pt idx="1">
                  <c:v>1.0321028422765068</c:v>
                </c:pt>
                <c:pt idx="2">
                  <c:v>1.0159762353659365</c:v>
                </c:pt>
              </c:numCache>
            </c:numRef>
          </c:val>
        </c:ser>
        <c:ser>
          <c:idx val="2"/>
          <c:order val="2"/>
          <c:tx>
            <c:v>reinhardt_extrasort</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Tabelle1!$D$295:$D$297</c:f>
              <c:numCache>
                <c:formatCode>0.00E+00</c:formatCode>
                <c:ptCount val="3"/>
                <c:pt idx="0">
                  <c:v>0.99368255594705346</c:v>
                </c:pt>
                <c:pt idx="1">
                  <c:v>0.97106040119775872</c:v>
                </c:pt>
                <c:pt idx="2">
                  <c:v>0.97834748590793874</c:v>
                </c:pt>
              </c:numCache>
            </c:numRef>
          </c:val>
        </c:ser>
        <c:ser>
          <c:idx val="3"/>
          <c:order val="3"/>
          <c:tx>
            <c:v>StdStableSort</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Tabelle1!$E$295:$E$297</c:f>
              <c:numCache>
                <c:formatCode>0.00E+00</c:formatCode>
                <c:ptCount val="3"/>
                <c:pt idx="0">
                  <c:v>1.096606166442881</c:v>
                </c:pt>
                <c:pt idx="1">
                  <c:v>1.0259607767599768</c:v>
                </c:pt>
                <c:pt idx="2">
                  <c:v>1.0482312325210248</c:v>
                </c:pt>
              </c:numCache>
            </c:numRef>
          </c:val>
        </c:ser>
        <c:dLbls>
          <c:showLegendKey val="0"/>
          <c:showVal val="0"/>
          <c:showCatName val="0"/>
          <c:showSerName val="0"/>
          <c:showPercent val="0"/>
          <c:showBubbleSize val="0"/>
        </c:dLbls>
        <c:gapWidth val="219"/>
        <c:overlap val="-27"/>
        <c:axId val="370879200"/>
        <c:axId val="370880376"/>
      </c:barChart>
      <c:catAx>
        <c:axId val="37087920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880376"/>
        <c:crosses val="autoZero"/>
        <c:auto val="1"/>
        <c:lblAlgn val="ctr"/>
        <c:lblOffset val="100"/>
        <c:noMultiLvlLbl val="0"/>
      </c:catAx>
      <c:valAx>
        <c:axId val="37088037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8792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Tabelle1!$B$325:$B$327</c:f>
              <c:numCache>
                <c:formatCode>0.00E+00</c:formatCode>
                <c:ptCount val="3"/>
                <c:pt idx="0">
                  <c:v>1.4347863670477049E-3</c:v>
                </c:pt>
                <c:pt idx="1">
                  <c:v>1.2811501719588861E-3</c:v>
                </c:pt>
                <c:pt idx="2">
                  <c:v>1.1605263572816225E-3</c:v>
                </c:pt>
              </c:numCache>
            </c:numRef>
          </c:val>
        </c:ser>
        <c:ser>
          <c:idx val="1"/>
          <c:order val="1"/>
          <c:tx>
            <c:v>Reinhardt</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Tabelle1!$C$325:$C$327</c:f>
              <c:numCache>
                <c:formatCode>0.00E+00</c:formatCode>
                <c:ptCount val="3"/>
                <c:pt idx="0">
                  <c:v>2.7361476391601143E-4</c:v>
                </c:pt>
                <c:pt idx="1">
                  <c:v>2.4212896156238829E-4</c:v>
                </c:pt>
                <c:pt idx="2">
                  <c:v>2.1529899424329004E-4</c:v>
                </c:pt>
              </c:numCache>
            </c:numRef>
          </c:val>
        </c:ser>
        <c:ser>
          <c:idx val="2"/>
          <c:order val="2"/>
          <c:tx>
            <c:v>Huang</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Tabelle1!$D$325:$D$327</c:f>
              <c:numCache>
                <c:formatCode>0.00E+00</c:formatCode>
                <c:ptCount val="3"/>
                <c:pt idx="0">
                  <c:v>4.2919566653217591E-4</c:v>
                </c:pt>
                <c:pt idx="1">
                  <c:v>5.0934613925090739E-4</c:v>
                </c:pt>
                <c:pt idx="2">
                  <c:v>5.2874266418179866E-4</c:v>
                </c:pt>
              </c:numCache>
            </c:numRef>
          </c:val>
        </c:ser>
        <c:ser>
          <c:idx val="3"/>
          <c:order val="3"/>
          <c:tx>
            <c:v>StdInplaceMerge</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Tabelle1!$E$325:$E$327</c:f>
              <c:numCache>
                <c:formatCode>0.00E+00</c:formatCode>
                <c:ptCount val="3"/>
                <c:pt idx="0">
                  <c:v>6.1165424733262432E-4</c:v>
                </c:pt>
                <c:pt idx="1">
                  <c:v>5.4004668335869848E-4</c:v>
                </c:pt>
                <c:pt idx="2">
                  <c:v>4.7529525672054102E-4</c:v>
                </c:pt>
              </c:numCache>
            </c:numRef>
          </c:val>
        </c:ser>
        <c:dLbls>
          <c:showLegendKey val="0"/>
          <c:showVal val="0"/>
          <c:showCatName val="0"/>
          <c:showSerName val="0"/>
          <c:showPercent val="0"/>
          <c:showBubbleSize val="0"/>
        </c:dLbls>
        <c:gapWidth val="219"/>
        <c:overlap val="-27"/>
        <c:axId val="370880768"/>
        <c:axId val="371614936"/>
      </c:barChart>
      <c:catAx>
        <c:axId val="37088076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1614936"/>
        <c:crosses val="autoZero"/>
        <c:auto val="1"/>
        <c:lblAlgn val="ctr"/>
        <c:lblOffset val="100"/>
        <c:noMultiLvlLbl val="0"/>
      </c:catAx>
      <c:valAx>
        <c:axId val="37161493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880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Tabelle1!$B$35:$B$41</c:f>
              <c:numCache>
                <c:formatCode>0.00E+00</c:formatCode>
                <c:ptCount val="7"/>
                <c:pt idx="0">
                  <c:v>1.7757759444218248</c:v>
                </c:pt>
                <c:pt idx="1">
                  <c:v>1.3250136289145795</c:v>
                </c:pt>
                <c:pt idx="2">
                  <c:v>1.3110380103358836</c:v>
                </c:pt>
                <c:pt idx="3">
                  <c:v>1.354234911623678</c:v>
                </c:pt>
                <c:pt idx="4">
                  <c:v>1.1723681901981329</c:v>
                </c:pt>
                <c:pt idx="5">
                  <c:v>1.1872783271016984</c:v>
                </c:pt>
                <c:pt idx="6">
                  <c:v>1.229324155268803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Tabelle1!$C$35:$C$41</c:f>
              <c:numCache>
                <c:formatCode>0.00E+00</c:formatCode>
                <c:ptCount val="7"/>
                <c:pt idx="0">
                  <c:v>1.4519680124192691</c:v>
                </c:pt>
                <c:pt idx="1">
                  <c:v>1.2632874283036803</c:v>
                </c:pt>
                <c:pt idx="2">
                  <c:v>1.3653895781130068</c:v>
                </c:pt>
                <c:pt idx="3">
                  <c:v>1.131779163367918</c:v>
                </c:pt>
                <c:pt idx="4">
                  <c:v>1.1103780722896064</c:v>
                </c:pt>
                <c:pt idx="5">
                  <c:v>1.2083747564187142</c:v>
                </c:pt>
                <c:pt idx="6">
                  <c:v>1.1852735495368509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Tabelle1!$D$35:$D$41</c:f>
              <c:numCache>
                <c:formatCode>0.00E+00</c:formatCode>
                <c:ptCount val="7"/>
                <c:pt idx="0">
                  <c:v>1.4159447562714795</c:v>
                </c:pt>
                <c:pt idx="1">
                  <c:v>1.289040544432734</c:v>
                </c:pt>
                <c:pt idx="2">
                  <c:v>1.3999658834149717</c:v>
                </c:pt>
                <c:pt idx="3">
                  <c:v>1.1667214208012782</c:v>
                </c:pt>
                <c:pt idx="4">
                  <c:v>1.1418630790639552</c:v>
                </c:pt>
                <c:pt idx="5">
                  <c:v>1.2363507958137363</c:v>
                </c:pt>
                <c:pt idx="6">
                  <c:v>1.2103385467176995</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Tabelle1!$E$35:$E$41</c:f>
              <c:numCache>
                <c:formatCode>0.00E+00</c:formatCode>
                <c:ptCount val="7"/>
                <c:pt idx="0">
                  <c:v>0.97955160589059476</c:v>
                </c:pt>
                <c:pt idx="1">
                  <c:v>0.96158764089934667</c:v>
                </c:pt>
                <c:pt idx="2">
                  <c:v>0.96049941746502143</c:v>
                </c:pt>
                <c:pt idx="3">
                  <c:v>0.99453100898983238</c:v>
                </c:pt>
                <c:pt idx="4">
                  <c:v>0.97802877685067235</c:v>
                </c:pt>
                <c:pt idx="5">
                  <c:v>0.97677490445801518</c:v>
                </c:pt>
                <c:pt idx="6">
                  <c:v>1.0002703118919325</c:v>
                </c:pt>
              </c:numCache>
            </c:numRef>
          </c:val>
        </c:ser>
        <c:dLbls>
          <c:showLegendKey val="0"/>
          <c:showVal val="0"/>
          <c:showCatName val="0"/>
          <c:showSerName val="0"/>
          <c:showPercent val="0"/>
          <c:showBubbleSize val="0"/>
        </c:dLbls>
        <c:gapWidth val="219"/>
        <c:overlap val="-27"/>
        <c:axId val="368816624"/>
        <c:axId val="368818584"/>
      </c:barChart>
      <c:catAx>
        <c:axId val="36881662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8584"/>
        <c:crosses val="autoZero"/>
        <c:auto val="1"/>
        <c:lblAlgn val="ctr"/>
        <c:lblOffset val="100"/>
        <c:noMultiLvlLbl val="0"/>
      </c:catAx>
      <c:valAx>
        <c:axId val="36881858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6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Tabelle1!$B$341:$B$343</c:f>
              <c:numCache>
                <c:formatCode>0.00E+00</c:formatCode>
                <c:ptCount val="3"/>
                <c:pt idx="0">
                  <c:v>4.8959565799503502E-2</c:v>
                </c:pt>
                <c:pt idx="1">
                  <c:v>4.2487398422988945E-2</c:v>
                </c:pt>
                <c:pt idx="2">
                  <c:v>3.7673011503753434E-2</c:v>
                </c:pt>
              </c:numCache>
            </c:numRef>
          </c:val>
        </c:ser>
        <c:ser>
          <c:idx val="1"/>
          <c:order val="1"/>
          <c:tx>
            <c:v>Reinhardt</c:v>
          </c:tx>
          <c:spPr>
            <a:solidFill>
              <a:schemeClr val="accent2"/>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Tabelle1!$C$341:$C$343</c:f>
              <c:numCache>
                <c:formatCode>0.00E+00</c:formatCode>
                <c:ptCount val="3"/>
                <c:pt idx="0">
                  <c:v>4.3004276493997434E-2</c:v>
                </c:pt>
                <c:pt idx="1">
                  <c:v>3.7628748705422654E-2</c:v>
                </c:pt>
                <c:pt idx="2">
                  <c:v>3.3447777229102353E-2</c:v>
                </c:pt>
              </c:numCache>
            </c:numRef>
          </c:val>
        </c:ser>
        <c:ser>
          <c:idx val="2"/>
          <c:order val="2"/>
          <c:tx>
            <c:v>Huang</c:v>
          </c:tx>
          <c:spPr>
            <a:solidFill>
              <a:schemeClr val="accent3"/>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Tabelle1!$D$341:$D$343</c:f>
              <c:numCache>
                <c:formatCode>0.00E+00</c:formatCode>
                <c:ptCount val="3"/>
                <c:pt idx="0">
                  <c:v>6.4812540744443869E-2</c:v>
                </c:pt>
                <c:pt idx="1">
                  <c:v>5.6505555926659706E-2</c:v>
                </c:pt>
                <c:pt idx="2">
                  <c:v>5.0213994206508281E-2</c:v>
                </c:pt>
              </c:numCache>
            </c:numRef>
          </c:val>
        </c:ser>
        <c:ser>
          <c:idx val="3"/>
          <c:order val="3"/>
          <c:tx>
            <c:v>StdInplaceMerge</c:v>
          </c:tx>
          <c:spPr>
            <a:solidFill>
              <a:schemeClr val="accent4"/>
            </a:solidFill>
            <a:ln>
              <a:noFill/>
            </a:ln>
            <a:effectLst/>
          </c:spPr>
          <c:invertIfNegative val="0"/>
          <c:cat>
            <c:numRef>
              <c:f>Tabelle1!$A$336:$A$338</c:f>
              <c:numCache>
                <c:formatCode>0.00E+00</c:formatCode>
                <c:ptCount val="3"/>
                <c:pt idx="0">
                  <c:v>10000000</c:v>
                </c:pt>
                <c:pt idx="1">
                  <c:v>100000000</c:v>
                </c:pt>
                <c:pt idx="2">
                  <c:v>1000000000</c:v>
                </c:pt>
              </c:numCache>
            </c:numRef>
          </c:cat>
          <c:val>
            <c:numRef>
              <c:f>Tabelle1!$E$341:$E$343</c:f>
              <c:numCache>
                <c:formatCode>0.00E+00</c:formatCode>
                <c:ptCount val="3"/>
                <c:pt idx="0">
                  <c:v>4.3004276493997434E-2</c:v>
                </c:pt>
                <c:pt idx="1">
                  <c:v>3.762874832913516E-2</c:v>
                </c:pt>
                <c:pt idx="2">
                  <c:v>3.3447777262550132E-2</c:v>
                </c:pt>
              </c:numCache>
            </c:numRef>
          </c:val>
        </c:ser>
        <c:dLbls>
          <c:showLegendKey val="0"/>
          <c:showVal val="0"/>
          <c:showCatName val="0"/>
          <c:showSerName val="0"/>
          <c:showPercent val="0"/>
          <c:showBubbleSize val="0"/>
        </c:dLbls>
        <c:gapWidth val="219"/>
        <c:overlap val="-27"/>
        <c:axId val="371610624"/>
        <c:axId val="371613368"/>
      </c:barChart>
      <c:catAx>
        <c:axId val="37161062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1613368"/>
        <c:crosses val="autoZero"/>
        <c:auto val="1"/>
        <c:lblAlgn val="ctr"/>
        <c:lblOffset val="100"/>
        <c:noMultiLvlLbl val="0"/>
      </c:catAx>
      <c:valAx>
        <c:axId val="3716133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1610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Comparisons of the merges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Chen</c:v>
          </c:tx>
          <c:spPr>
            <a:solidFill>
              <a:schemeClr val="accent1"/>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Tabelle1!$B$355:$B$357</c:f>
              <c:numCache>
                <c:formatCode>0.00E+00</c:formatCode>
                <c:ptCount val="3"/>
                <c:pt idx="0">
                  <c:v>0.12989204348989958</c:v>
                </c:pt>
                <c:pt idx="1">
                  <c:v>0.11314187062882347</c:v>
                </c:pt>
                <c:pt idx="2">
                  <c:v>0.10042004332834099</c:v>
                </c:pt>
              </c:numCache>
            </c:numRef>
          </c:val>
        </c:ser>
        <c:ser>
          <c:idx val="1"/>
          <c:order val="1"/>
          <c:tx>
            <c:v>Reinhardt</c:v>
          </c:tx>
          <c:spPr>
            <a:solidFill>
              <a:schemeClr val="accent2"/>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Tabelle1!$C$355:$C$357</c:f>
              <c:numCache>
                <c:formatCode>0.00E+00</c:formatCode>
                <c:ptCount val="3"/>
                <c:pt idx="0">
                  <c:v>0.12901284238327784</c:v>
                </c:pt>
                <c:pt idx="1">
                  <c:v>0.11288624724513045</c:v>
                </c:pt>
                <c:pt idx="2">
                  <c:v>0.10034333168730707</c:v>
                </c:pt>
              </c:numCache>
            </c:numRef>
          </c:val>
        </c:ser>
        <c:ser>
          <c:idx val="2"/>
          <c:order val="2"/>
          <c:tx>
            <c:v>Huang</c:v>
          </c:tx>
          <c:spPr>
            <a:solidFill>
              <a:schemeClr val="accent3"/>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Tabelle1!$D$355:$D$357</c:f>
              <c:numCache>
                <c:formatCode>0.00E+00</c:formatCode>
                <c:ptCount val="3"/>
                <c:pt idx="0">
                  <c:v>0.17384918743088626</c:v>
                </c:pt>
                <c:pt idx="1">
                  <c:v>0.15054984205398869</c:v>
                </c:pt>
                <c:pt idx="2">
                  <c:v>0.13458288219197698</c:v>
                </c:pt>
              </c:numCache>
            </c:numRef>
          </c:val>
        </c:ser>
        <c:ser>
          <c:idx val="3"/>
          <c:order val="3"/>
          <c:tx>
            <c:v>StdInplaceMerge</c:v>
          </c:tx>
          <c:spPr>
            <a:solidFill>
              <a:schemeClr val="accent4"/>
            </a:solidFill>
            <a:ln>
              <a:noFill/>
            </a:ln>
            <a:effectLst/>
          </c:spPr>
          <c:invertIfNegative val="0"/>
          <c:cat>
            <c:numRef>
              <c:f>Tabelle1!$A$350:$A$352</c:f>
              <c:numCache>
                <c:formatCode>0.00E+00</c:formatCode>
                <c:ptCount val="3"/>
                <c:pt idx="0">
                  <c:v>10000000</c:v>
                </c:pt>
                <c:pt idx="1">
                  <c:v>100000000</c:v>
                </c:pt>
                <c:pt idx="2">
                  <c:v>1000000000</c:v>
                </c:pt>
              </c:numCache>
            </c:numRef>
          </c:cat>
          <c:val>
            <c:numRef>
              <c:f>Tabelle1!$E$355:$E$357</c:f>
              <c:numCache>
                <c:formatCode>0.00E+00</c:formatCode>
                <c:ptCount val="3"/>
                <c:pt idx="0">
                  <c:v>6.4506423341853164E-2</c:v>
                </c:pt>
                <c:pt idx="1">
                  <c:v>5.644312381070897E-2</c:v>
                </c:pt>
                <c:pt idx="2">
                  <c:v>5.0171665943996864E-2</c:v>
                </c:pt>
              </c:numCache>
            </c:numRef>
          </c:val>
        </c:ser>
        <c:dLbls>
          <c:showLegendKey val="0"/>
          <c:showVal val="0"/>
          <c:showCatName val="0"/>
          <c:showSerName val="0"/>
          <c:showPercent val="0"/>
          <c:showBubbleSize val="0"/>
        </c:dLbls>
        <c:gapWidth val="219"/>
        <c:overlap val="-27"/>
        <c:axId val="371614544"/>
        <c:axId val="371609840"/>
      </c:barChart>
      <c:catAx>
        <c:axId val="3716145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1609840"/>
        <c:crosses val="autoZero"/>
        <c:auto val="1"/>
        <c:lblAlgn val="ctr"/>
        <c:lblOffset val="100"/>
        <c:noMultiLvlLbl val="0"/>
      </c:catAx>
      <c:valAx>
        <c:axId val="37160984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1614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with another normalisation (minus nlogn and then divided by n) </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Tabelle1!$O$35:$O$41</c:f>
              <c:numCache>
                <c:formatCode>0.00E+00</c:formatCode>
                <c:ptCount val="7"/>
                <c:pt idx="0">
                  <c:v>7.7312157153379122</c:v>
                </c:pt>
                <c:pt idx="1">
                  <c:v>4.3186876204505502</c:v>
                </c:pt>
                <c:pt idx="2">
                  <c:v>5.166229525563188</c:v>
                </c:pt>
                <c:pt idx="3">
                  <c:v>7.060457430675827</c:v>
                </c:pt>
                <c:pt idx="4">
                  <c:v>4.008163135788462</c:v>
                </c:pt>
                <c:pt idx="5">
                  <c:v>4.9770010909010987</c:v>
                </c:pt>
                <c:pt idx="6">
                  <c:v>6.856185188013737</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Tabelle1!$P$35:$P$41</c:f>
              <c:numCache>
                <c:formatCode>0.00E+00</c:formatCode>
                <c:ptCount val="7"/>
                <c:pt idx="0">
                  <c:v>4.5042157153379119</c:v>
                </c:pt>
                <c:pt idx="1">
                  <c:v>3.4984876204505504</c:v>
                </c:pt>
                <c:pt idx="2">
                  <c:v>6.0689895255631887</c:v>
                </c:pt>
                <c:pt idx="3">
                  <c:v>2.6265654306758268</c:v>
                </c:pt>
                <c:pt idx="4">
                  <c:v>2.5666761357884615</c:v>
                </c:pt>
                <c:pt idx="5">
                  <c:v>5.5376476609010981</c:v>
                </c:pt>
                <c:pt idx="6">
                  <c:v>5.5391886850137366</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Tabelle1!$Q$35:$Q$41</c:f>
              <c:numCache>
                <c:formatCode>0.00E+00</c:formatCode>
                <c:ptCount val="7"/>
                <c:pt idx="0">
                  <c:v>4.1452157153379119</c:v>
                </c:pt>
                <c:pt idx="1">
                  <c:v>3.8406876204505505</c:v>
                </c:pt>
                <c:pt idx="2">
                  <c:v>6.6432895255631887</c:v>
                </c:pt>
                <c:pt idx="3">
                  <c:v>3.3230194306758269</c:v>
                </c:pt>
                <c:pt idx="4">
                  <c:v>3.2988126357884617</c:v>
                </c:pt>
                <c:pt idx="5">
                  <c:v>6.2811227909010983</c:v>
                </c:pt>
                <c:pt idx="6">
                  <c:v>6.2885657500137366</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Tabelle1!$R$35:$R$41</c:f>
              <c:numCache>
                <c:formatCode>0.00E+00</c:formatCode>
                <c:ptCount val="7"/>
                <c:pt idx="0">
                  <c:v>-0.20378428466208789</c:v>
                </c:pt>
                <c:pt idx="1">
                  <c:v>-0.51041237954944951</c:v>
                </c:pt>
                <c:pt idx="2">
                  <c:v>-0.65609047443681168</c:v>
                </c:pt>
                <c:pt idx="3">
                  <c:v>-0.10900556932417303</c:v>
                </c:pt>
                <c:pt idx="4">
                  <c:v>-0.51090776421153838</c:v>
                </c:pt>
                <c:pt idx="5">
                  <c:v>-0.61721677909890171</c:v>
                </c:pt>
                <c:pt idx="6">
                  <c:v>8.0816100137367248E-3</c:v>
                </c:pt>
              </c:numCache>
            </c:numRef>
          </c:val>
        </c:ser>
        <c:dLbls>
          <c:showLegendKey val="0"/>
          <c:showVal val="0"/>
          <c:showCatName val="0"/>
          <c:showSerName val="0"/>
          <c:showPercent val="0"/>
          <c:showBubbleSize val="0"/>
        </c:dLbls>
        <c:gapWidth val="219"/>
        <c:overlap val="-27"/>
        <c:axId val="371610232"/>
        <c:axId val="371613760"/>
      </c:barChart>
      <c:catAx>
        <c:axId val="371610232"/>
        <c:scaling>
          <c:orientation val="minMax"/>
        </c:scaling>
        <c:delete val="0"/>
        <c:axPos val="b"/>
        <c:numFmt formatCode="0.00E+0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1613760"/>
        <c:crosses val="autoZero"/>
        <c:auto val="1"/>
        <c:lblAlgn val="ctr"/>
        <c:lblOffset val="100"/>
        <c:noMultiLvlLbl val="0"/>
      </c:catAx>
      <c:valAx>
        <c:axId val="37161376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1610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Integer</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Tabelle1!$B$375:$B$377</c:f>
              <c:numCache>
                <c:formatCode>0.00E+00</c:formatCode>
                <c:ptCount val="3"/>
                <c:pt idx="0">
                  <c:v>8.1635765468408821E-3</c:v>
                </c:pt>
                <c:pt idx="1">
                  <c:v>8.3264306029290705E-3</c:v>
                </c:pt>
                <c:pt idx="2">
                  <c:v>8.4526406814075371E-3</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Tabelle1!$C$375:$C$377</c:f>
              <c:numCache>
                <c:formatCode>0.00E+00</c:formatCode>
                <c:ptCount val="3"/>
                <c:pt idx="0">
                  <c:v>7.2838593887979922E-3</c:v>
                </c:pt>
                <c:pt idx="1">
                  <c:v>6.9685275655507273E-3</c:v>
                </c:pt>
                <c:pt idx="2">
                  <c:v>7.0019156887359182E-3</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Tabelle1!$D$375:$D$377</c:f>
              <c:numCache>
                <c:formatCode>0.00E+00</c:formatCode>
                <c:ptCount val="3"/>
                <c:pt idx="0">
                  <c:v>1.050405466012877E-2</c:v>
                </c:pt>
                <c:pt idx="1">
                  <c:v>1.079903266275135E-2</c:v>
                </c:pt>
                <c:pt idx="2">
                  <c:v>1.110553976539533E-2</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Tabelle1!$E$375:$E$377</c:f>
              <c:numCache>
                <c:formatCode>0.00E+00</c:formatCode>
                <c:ptCount val="3"/>
                <c:pt idx="0">
                  <c:v>9.0438097563049109E-3</c:v>
                </c:pt>
                <c:pt idx="1">
                  <c:v>9.1996753472884021E-3</c:v>
                </c:pt>
                <c:pt idx="2">
                  <c:v>9.6227512316911096E-3</c:v>
                </c:pt>
              </c:numCache>
            </c:numRef>
          </c:val>
        </c:ser>
        <c:dLbls>
          <c:showLegendKey val="0"/>
          <c:showVal val="0"/>
          <c:showCatName val="0"/>
          <c:showSerName val="0"/>
          <c:showPercent val="0"/>
          <c:showBubbleSize val="0"/>
        </c:dLbls>
        <c:gapWidth val="219"/>
        <c:overlap val="-27"/>
        <c:axId val="371615328"/>
        <c:axId val="371614152"/>
      </c:barChart>
      <c:catAx>
        <c:axId val="37161532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1614152"/>
        <c:crosses val="autoZero"/>
        <c:auto val="1"/>
        <c:lblAlgn val="ctr"/>
        <c:lblOffset val="100"/>
        <c:noMultiLvlLbl val="0"/>
      </c:catAx>
      <c:valAx>
        <c:axId val="3716141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1615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 with other in-place mergesorts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Tabelle1!$B$389:$B$391</c:f>
              <c:numCache>
                <c:formatCode>0.00E+00</c:formatCode>
                <c:ptCount val="3"/>
                <c:pt idx="0">
                  <c:v>1.1729259127715279</c:v>
                </c:pt>
                <c:pt idx="1">
                  <c:v>1.1895211819399674</c:v>
                </c:pt>
                <c:pt idx="2">
                  <c:v>1.2303861803970835</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Tabelle1!$C$389:$C$391</c:f>
              <c:numCache>
                <c:formatCode>0.00E+00</c:formatCode>
                <c:ptCount val="3"/>
                <c:pt idx="0">
                  <c:v>1.2785362317468945</c:v>
                </c:pt>
                <c:pt idx="1">
                  <c:v>1.1348620205844124</c:v>
                </c:pt>
                <c:pt idx="2">
                  <c:v>1.1580056035758324</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Tabelle1!$D$389:$D$391</c:f>
              <c:numCache>
                <c:formatCode>0.00E+00</c:formatCode>
                <c:ptCount val="3"/>
                <c:pt idx="0">
                  <c:v>1.1571876001519361</c:v>
                </c:pt>
                <c:pt idx="1">
                  <c:v>1.1646660571023542</c:v>
                </c:pt>
                <c:pt idx="2">
                  <c:v>1.1721572097754291</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Tabelle1!$E$389:$E$391</c:f>
              <c:numCache>
                <c:formatCode>0.00E+00</c:formatCode>
                <c:ptCount val="3"/>
                <c:pt idx="0">
                  <c:v>1.5439346356565395</c:v>
                </c:pt>
                <c:pt idx="1">
                  <c:v>1.5177653623839071</c:v>
                </c:pt>
                <c:pt idx="2">
                  <c:v>1.535540542944053</c:v>
                </c:pt>
              </c:numCache>
            </c:numRef>
          </c:val>
        </c:ser>
        <c:dLbls>
          <c:showLegendKey val="0"/>
          <c:showVal val="0"/>
          <c:showCatName val="0"/>
          <c:showSerName val="0"/>
          <c:showPercent val="0"/>
          <c:showBubbleSize val="0"/>
        </c:dLbls>
        <c:gapWidth val="219"/>
        <c:overlap val="-27"/>
        <c:axId val="398654136"/>
        <c:axId val="398654920"/>
      </c:barChart>
      <c:catAx>
        <c:axId val="39865413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98654920"/>
        <c:crosses val="autoZero"/>
        <c:auto val="1"/>
        <c:lblAlgn val="ctr"/>
        <c:lblOffset val="100"/>
        <c:noMultiLvlLbl val="0"/>
      </c:catAx>
      <c:valAx>
        <c:axId val="39865492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986541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 with other in-place mergesorts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Tabelle1!$B$404:$B$406</c:f>
              <c:numCache>
                <c:formatCode>0.00E+00</c:formatCode>
                <c:ptCount val="3"/>
                <c:pt idx="0">
                  <c:v>2.094333626604767</c:v>
                </c:pt>
                <c:pt idx="1">
                  <c:v>2.1457446654912289</c:v>
                </c:pt>
                <c:pt idx="2">
                  <c:v>2.1472442034760451</c:v>
                </c:pt>
              </c:numCache>
            </c:numRef>
          </c:val>
        </c:ser>
        <c:ser>
          <c:idx val="1"/>
          <c:order val="1"/>
          <c:tx>
            <c:v>Quickmerge_undersampling</c:v>
          </c:tx>
          <c:spPr>
            <a:solidFill>
              <a:schemeClr val="accent2"/>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Tabelle1!$C$404:$C$406</c:f>
              <c:numCache>
                <c:formatCode>0.00E+00</c:formatCode>
                <c:ptCount val="3"/>
                <c:pt idx="0">
                  <c:v>2.0505943079686428</c:v>
                </c:pt>
                <c:pt idx="1">
                  <c:v>1.9610036544065781</c:v>
                </c:pt>
                <c:pt idx="2">
                  <c:v>1.9927756519439235</c:v>
                </c:pt>
              </c:numCache>
            </c:numRef>
          </c:val>
        </c:ser>
        <c:ser>
          <c:idx val="2"/>
          <c:order val="2"/>
          <c:tx>
            <c:v>Wikisort</c:v>
          </c:tx>
          <c:spPr>
            <a:solidFill>
              <a:schemeClr val="accent3"/>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Tabelle1!$D$404:$D$406</c:f>
              <c:numCache>
                <c:formatCode>0.00E+00</c:formatCode>
                <c:ptCount val="3"/>
                <c:pt idx="0">
                  <c:v>3.2299531715415108</c:v>
                </c:pt>
                <c:pt idx="1">
                  <c:v>3.466242459528742</c:v>
                </c:pt>
                <c:pt idx="2">
                  <c:v>3.6523597798539122</c:v>
                </c:pt>
              </c:numCache>
            </c:numRef>
          </c:val>
        </c:ser>
        <c:ser>
          <c:idx val="3"/>
          <c:order val="3"/>
          <c:tx>
            <c:v>Grailsort</c:v>
          </c:tx>
          <c:spPr>
            <a:solidFill>
              <a:schemeClr val="accent4"/>
            </a:solidFill>
            <a:ln>
              <a:noFill/>
            </a:ln>
            <a:effectLst/>
          </c:spPr>
          <c:invertIfNegative val="0"/>
          <c:cat>
            <c:numRef>
              <c:f>Tabelle1!$A$320:$A$322</c:f>
              <c:numCache>
                <c:formatCode>0.00E+00</c:formatCode>
                <c:ptCount val="3"/>
                <c:pt idx="0">
                  <c:v>10000000</c:v>
                </c:pt>
                <c:pt idx="1">
                  <c:v>100000000</c:v>
                </c:pt>
                <c:pt idx="2">
                  <c:v>1000000000</c:v>
                </c:pt>
              </c:numCache>
            </c:numRef>
          </c:cat>
          <c:val>
            <c:numRef>
              <c:f>Tabelle1!$E$404:$E$406</c:f>
              <c:numCache>
                <c:formatCode>0.00E+00</c:formatCode>
                <c:ptCount val="3"/>
                <c:pt idx="0">
                  <c:v>3.7791271596262401</c:v>
                </c:pt>
                <c:pt idx="1">
                  <c:v>3.7255515984218306</c:v>
                </c:pt>
                <c:pt idx="2">
                  <c:v>3.7594986531061276</c:v>
                </c:pt>
              </c:numCache>
            </c:numRef>
          </c:val>
        </c:ser>
        <c:dLbls>
          <c:showLegendKey val="0"/>
          <c:showVal val="0"/>
          <c:showCatName val="0"/>
          <c:showSerName val="0"/>
          <c:showPercent val="0"/>
          <c:showBubbleSize val="0"/>
        </c:dLbls>
        <c:gapWidth val="219"/>
        <c:overlap val="-27"/>
        <c:axId val="561764504"/>
        <c:axId val="561769992"/>
      </c:barChart>
      <c:catAx>
        <c:axId val="56176450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1769992"/>
        <c:crosses val="autoZero"/>
        <c:auto val="1"/>
        <c:lblAlgn val="ctr"/>
        <c:lblOffset val="100"/>
        <c:noMultiLvlLbl val="0"/>
      </c:catAx>
      <c:valAx>
        <c:axId val="5617699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617645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Tabelle1!$B$422:$B$426</c:f>
              <c:numCache>
                <c:formatCode>0.00E+00</c:formatCode>
                <c:ptCount val="5"/>
                <c:pt idx="0">
                  <c:v>0.15312392446107842</c:v>
                </c:pt>
                <c:pt idx="1">
                  <c:v>0.14133358296423917</c:v>
                </c:pt>
                <c:pt idx="2">
                  <c:v>0.15214658040848938</c:v>
                </c:pt>
                <c:pt idx="3">
                  <c:v>0.14490966879772946</c:v>
                </c:pt>
                <c:pt idx="4">
                  <c:v>0.14049198480450434</c:v>
                </c:pt>
              </c:numCache>
            </c:numRef>
          </c:val>
        </c:ser>
        <c:ser>
          <c:idx val="1"/>
          <c:order val="1"/>
          <c:tx>
            <c:v>Quickmerge_undersampling</c:v>
          </c:tx>
          <c:spPr>
            <a:solidFill>
              <a:schemeClr val="accent2"/>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Tabelle1!$C$422:$C$426</c:f>
              <c:numCache>
                <c:formatCode>0.00E+00</c:formatCode>
                <c:ptCount val="5"/>
                <c:pt idx="0">
                  <c:v>0.1327542280878157</c:v>
                </c:pt>
                <c:pt idx="1">
                  <c:v>0.13174577760234138</c:v>
                </c:pt>
                <c:pt idx="2">
                  <c:v>0.11534265313861103</c:v>
                </c:pt>
                <c:pt idx="3">
                  <c:v>0.11722770297145889</c:v>
                </c:pt>
                <c:pt idx="4">
                  <c:v>0.11978081577239827</c:v>
                </c:pt>
              </c:numCache>
            </c:numRef>
          </c:val>
        </c:ser>
        <c:ser>
          <c:idx val="2"/>
          <c:order val="2"/>
          <c:tx>
            <c:v>Wikisort</c:v>
          </c:tx>
          <c:spPr>
            <a:solidFill>
              <a:schemeClr val="accent3"/>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Tabelle1!$D$422:$D$426</c:f>
              <c:numCache>
                <c:formatCode>0.00E+00</c:formatCode>
                <c:ptCount val="5"/>
                <c:pt idx="0">
                  <c:v>8.1679472156826888E-2</c:v>
                </c:pt>
                <c:pt idx="1">
                  <c:v>0.12841939615025438</c:v>
                </c:pt>
                <c:pt idx="2">
                  <c:v>0.14654501424917402</c:v>
                </c:pt>
                <c:pt idx="3">
                  <c:v>0.1687696574557182</c:v>
                </c:pt>
                <c:pt idx="4">
                  <c:v>0.19994528423571387</c:v>
                </c:pt>
              </c:numCache>
            </c:numRef>
          </c:val>
        </c:ser>
        <c:ser>
          <c:idx val="3"/>
          <c:order val="3"/>
          <c:tx>
            <c:v>Grailsort</c:v>
          </c:tx>
          <c:spPr>
            <a:solidFill>
              <a:schemeClr val="accent4"/>
            </a:solidFill>
            <a:ln>
              <a:noFill/>
            </a:ln>
            <a:effectLst/>
          </c:spPr>
          <c:invertIfNegative val="0"/>
          <c:cat>
            <c:numRef>
              <c:f>Tabelle1!$A$415:$A$419</c:f>
              <c:numCache>
                <c:formatCode>0.00E+00</c:formatCode>
                <c:ptCount val="5"/>
                <c:pt idx="0">
                  <c:v>1000</c:v>
                </c:pt>
                <c:pt idx="1">
                  <c:v>10000</c:v>
                </c:pt>
                <c:pt idx="2">
                  <c:v>100000</c:v>
                </c:pt>
                <c:pt idx="3">
                  <c:v>1000000</c:v>
                </c:pt>
                <c:pt idx="4">
                  <c:v>10000000</c:v>
                </c:pt>
              </c:numCache>
            </c:numRef>
          </c:cat>
          <c:val>
            <c:numRef>
              <c:f>Tabelle1!$E$422:$E$426</c:f>
              <c:numCache>
                <c:formatCode>0.00E+00</c:formatCode>
                <c:ptCount val="5"/>
                <c:pt idx="0">
                  <c:v>0.15733834440037417</c:v>
                </c:pt>
                <c:pt idx="1">
                  <c:v>0.15743116198237056</c:v>
                </c:pt>
                <c:pt idx="2">
                  <c:v>0.15624660894943279</c:v>
                </c:pt>
                <c:pt idx="3">
                  <c:v>0.19764560858812399</c:v>
                </c:pt>
                <c:pt idx="4">
                  <c:v>0.20150247799985554</c:v>
                </c:pt>
              </c:numCache>
            </c:numRef>
          </c:val>
        </c:ser>
        <c:dLbls>
          <c:showLegendKey val="0"/>
          <c:showVal val="0"/>
          <c:showCatName val="0"/>
          <c:showSerName val="0"/>
          <c:showPercent val="0"/>
          <c:showBubbleSize val="0"/>
        </c:dLbls>
        <c:gapWidth val="219"/>
        <c:overlap val="-27"/>
        <c:axId val="567605144"/>
        <c:axId val="567607496"/>
      </c:barChart>
      <c:catAx>
        <c:axId val="56760514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7607496"/>
        <c:crosses val="autoZero"/>
        <c:auto val="1"/>
        <c:lblAlgn val="ctr"/>
        <c:lblOffset val="100"/>
        <c:noMultiLvlLbl val="0"/>
      </c:catAx>
      <c:valAx>
        <c:axId val="56760749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5676051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Tabelle1!$B$55:$B$61</c:f>
              <c:numCache>
                <c:formatCode>0.00E+00</c:formatCode>
                <c:ptCount val="7"/>
                <c:pt idx="0">
                  <c:v>2.4990506806704835</c:v>
                </c:pt>
                <c:pt idx="1">
                  <c:v>2.1815493270770885</c:v>
                </c:pt>
                <c:pt idx="2">
                  <c:v>2.2397438437788582</c:v>
                </c:pt>
                <c:pt idx="3">
                  <c:v>2.2288998904167205</c:v>
                </c:pt>
                <c:pt idx="4">
                  <c:v>2.0938977222697597</c:v>
                </c:pt>
                <c:pt idx="5">
                  <c:v>2.1450079186592412</c:v>
                </c:pt>
                <c:pt idx="6">
                  <c:v>2.1462970427311356</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Tabelle1!$C$55:$C$61</c:f>
              <c:numCache>
                <c:formatCode>0.00E+00</c:formatCode>
                <c:ptCount val="7"/>
                <c:pt idx="0">
                  <c:v>2.205747121561878</c:v>
                </c:pt>
                <c:pt idx="1">
                  <c:v>2.0822846860068909</c:v>
                </c:pt>
                <c:pt idx="2">
                  <c:v>2.1690824708366603</c:v>
                </c:pt>
                <c:pt idx="3">
                  <c:v>2.0018788215900525</c:v>
                </c:pt>
                <c:pt idx="4">
                  <c:v>1.99800224761489</c:v>
                </c:pt>
                <c:pt idx="5">
                  <c:v>2.0826128369237265</c:v>
                </c:pt>
                <c:pt idx="6">
                  <c:v>2.073710381744839</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Tabelle1!$D$55:$D$61</c:f>
              <c:numCache>
                <c:formatCode>0.00E+00</c:formatCode>
                <c:ptCount val="7"/>
                <c:pt idx="0">
                  <c:v>2.2613373274278263</c:v>
                </c:pt>
                <c:pt idx="1">
                  <c:v>2.1772144951395274</c:v>
                </c:pt>
                <c:pt idx="2">
                  <c:v>2.2738487361076132</c:v>
                </c:pt>
                <c:pt idx="3">
                  <c:v>2.0984370524842331</c:v>
                </c:pt>
                <c:pt idx="4">
                  <c:v>2.0847287829451147</c:v>
                </c:pt>
                <c:pt idx="5">
                  <c:v>2.1590903505824359</c:v>
                </c:pt>
                <c:pt idx="6">
                  <c:v>2.1425380269898806</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Tabelle1!$E$55:$E$61</c:f>
              <c:numCache>
                <c:formatCode>0.00E+00</c:formatCode>
                <c:ptCount val="7"/>
                <c:pt idx="0">
                  <c:v>1.1889681395408376</c:v>
                </c:pt>
                <c:pt idx="1">
                  <c:v>1.0427904822297056</c:v>
                </c:pt>
                <c:pt idx="2">
                  <c:v>1.0750894956144725</c:v>
                </c:pt>
                <c:pt idx="3">
                  <c:v>1.0966007479029591</c:v>
                </c:pt>
                <c:pt idx="4">
                  <c:v>1.0259584889320097</c:v>
                </c:pt>
                <c:pt idx="5">
                  <c:v>1.0482310940472268</c:v>
                </c:pt>
                <c:pt idx="6">
                  <c:v>1.0655516826718801</c:v>
                </c:pt>
              </c:numCache>
            </c:numRef>
          </c:val>
        </c:ser>
        <c:dLbls>
          <c:showLegendKey val="0"/>
          <c:showVal val="0"/>
          <c:showCatName val="0"/>
          <c:showSerName val="0"/>
          <c:showPercent val="0"/>
          <c:showBubbleSize val="0"/>
        </c:dLbls>
        <c:gapWidth val="219"/>
        <c:overlap val="-27"/>
        <c:axId val="368818976"/>
        <c:axId val="368819368"/>
      </c:barChart>
      <c:catAx>
        <c:axId val="36881897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9368"/>
        <c:crosses val="autoZero"/>
        <c:auto val="1"/>
        <c:lblAlgn val="ctr"/>
        <c:lblOffset val="100"/>
        <c:noMultiLvlLbl val="0"/>
      </c:catAx>
      <c:valAx>
        <c:axId val="3688193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8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Tabelle1!$B$75:$B$79</c:f>
              <c:numCache>
                <c:formatCode>0.00E+00</c:formatCode>
                <c:ptCount val="5"/>
                <c:pt idx="0">
                  <c:v>0.13335628807914365</c:v>
                </c:pt>
                <c:pt idx="1">
                  <c:v>0.1168146898174079</c:v>
                </c:pt>
                <c:pt idx="2">
                  <c:v>0.11996767799199244</c:v>
                </c:pt>
                <c:pt idx="3">
                  <c:v>0.12252091407188245</c:v>
                </c:pt>
                <c:pt idx="4">
                  <c:v>0.11649294895804223</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Tabelle1!$C$75:$C$79</c:f>
              <c:numCache>
                <c:formatCode>0.00E+00</c:formatCode>
                <c:ptCount val="5"/>
                <c:pt idx="0">
                  <c:v>0.12061268492936845</c:v>
                </c:pt>
                <c:pt idx="1">
                  <c:v>0.11342057661629651</c:v>
                </c:pt>
                <c:pt idx="2">
                  <c:v>0.11917476498341352</c:v>
                </c:pt>
                <c:pt idx="3">
                  <c:v>0.11158750462936665</c:v>
                </c:pt>
                <c:pt idx="4">
                  <c:v>0.11252595417303973</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Tabelle1!$D$75:$D$79</c:f>
              <c:numCache>
                <c:formatCode>0.00E+00</c:formatCode>
                <c:ptCount val="5"/>
                <c:pt idx="0">
                  <c:v>0.12603122485132012</c:v>
                </c:pt>
                <c:pt idx="1">
                  <c:v>0.12098395525735404</c:v>
                </c:pt>
                <c:pt idx="2">
                  <c:v>0.12785647005836273</c:v>
                </c:pt>
                <c:pt idx="3">
                  <c:v>0.11917491549841136</c:v>
                </c:pt>
                <c:pt idx="4">
                  <c:v>0.11967263849324217</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Tabelle1!$E$75:$E$79</c:f>
              <c:numCache>
                <c:formatCode>0.00E+00</c:formatCode>
                <c:ptCount val="5"/>
                <c:pt idx="0">
                  <c:v>8.1177755497386928E-2</c:v>
                </c:pt>
                <c:pt idx="1">
                  <c:v>7.8358107871334307E-2</c:v>
                </c:pt>
                <c:pt idx="2">
                  <c:v>7.9237717518664458E-2</c:v>
                </c:pt>
                <c:pt idx="3">
                  <c:v>8.3396848282089917E-2</c:v>
                </c:pt>
                <c:pt idx="4">
                  <c:v>7.948608876722979E-2</c:v>
                </c:pt>
              </c:numCache>
            </c:numRef>
          </c:val>
        </c:ser>
        <c:dLbls>
          <c:showLegendKey val="0"/>
          <c:showVal val="0"/>
          <c:showCatName val="0"/>
          <c:showSerName val="0"/>
          <c:showPercent val="0"/>
          <c:showBubbleSize val="0"/>
        </c:dLbls>
        <c:gapWidth val="219"/>
        <c:overlap val="-27"/>
        <c:axId val="368820152"/>
        <c:axId val="368812704"/>
      </c:barChart>
      <c:catAx>
        <c:axId val="368820152"/>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2704"/>
        <c:crosses val="autoZero"/>
        <c:auto val="1"/>
        <c:lblAlgn val="ctr"/>
        <c:lblOffset val="100"/>
        <c:noMultiLvlLbl val="0"/>
      </c:catAx>
      <c:valAx>
        <c:axId val="36881270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20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no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Tabelle1!$B$91:$B$95</c:f>
              <c:numCache>
                <c:formatCode>0.00E+00</c:formatCode>
                <c:ptCount val="5"/>
                <c:pt idx="0">
                  <c:v>8.0876725501722938E-2</c:v>
                </c:pt>
                <c:pt idx="1">
                  <c:v>7.7695841880873542E-2</c:v>
                </c:pt>
                <c:pt idx="2">
                  <c:v>8.1332284228494436E-2</c:v>
                </c:pt>
                <c:pt idx="3">
                  <c:v>8.263524239306004E-2</c:v>
                </c:pt>
                <c:pt idx="4">
                  <c:v>8.1834630183972953E-2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Tabelle1!$C$91:$C$95</c:f>
              <c:numCache>
                <c:formatCode>0.00E+00</c:formatCode>
                <c:ptCount val="5"/>
                <c:pt idx="0">
                  <c:v>7.5959902239211244E-2</c:v>
                </c:pt>
                <c:pt idx="1">
                  <c:v>7.5438116913393694E-2</c:v>
                </c:pt>
                <c:pt idx="2">
                  <c:v>7.8870460923954402E-2</c:v>
                </c:pt>
                <c:pt idx="3">
                  <c:v>7.7808477270917817E-2</c:v>
                </c:pt>
                <c:pt idx="4">
                  <c:v>7.9159802354929601E-2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Tabelle1!$D$91:$D$95</c:f>
              <c:numCache>
                <c:formatCode>0.00E+00</c:formatCode>
                <c:ptCount val="5"/>
                <c:pt idx="0">
                  <c:v>8.3284965467034788E-2</c:v>
                </c:pt>
                <c:pt idx="1">
                  <c:v>8.2896135055968823E-2</c:v>
                </c:pt>
                <c:pt idx="2">
                  <c:v>8.5685177965795611E-2</c:v>
                </c:pt>
                <c:pt idx="3">
                  <c:v>8.4863867794292377E-2</c:v>
                </c:pt>
                <c:pt idx="4">
                  <c:v>8.5174041934443695E-2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Tabelle1!$E$91:$E$95</c:f>
              <c:numCache>
                <c:formatCode>0.00E+00</c:formatCode>
                <c:ptCount val="5"/>
                <c:pt idx="0">
                  <c:v>4.9067889293228931E-2</c:v>
                </c:pt>
                <c:pt idx="1">
                  <c:v>4.8510983801250566E-2</c:v>
                </c:pt>
                <c:pt idx="2">
                  <c:v>5.1179313682816099E-2</c:v>
                </c:pt>
                <c:pt idx="3">
                  <c:v>5.4589080443702018E-2</c:v>
                </c:pt>
                <c:pt idx="4">
                  <c:v>5.0953657297637865E-2</c:v>
                </c:pt>
              </c:numCache>
            </c:numRef>
          </c:val>
        </c:ser>
        <c:dLbls>
          <c:showLegendKey val="0"/>
          <c:showVal val="0"/>
          <c:showCatName val="0"/>
          <c:showSerName val="0"/>
          <c:showPercent val="0"/>
          <c:showBubbleSize val="0"/>
        </c:dLbls>
        <c:gapWidth val="219"/>
        <c:overlap val="-27"/>
        <c:axId val="368815056"/>
        <c:axId val="368817016"/>
      </c:barChart>
      <c:catAx>
        <c:axId val="368815056"/>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7016"/>
        <c:crosses val="autoZero"/>
        <c:auto val="1"/>
        <c:lblAlgn val="ctr"/>
        <c:lblOffset val="100"/>
        <c:noMultiLvlLbl val="0"/>
      </c:catAx>
      <c:valAx>
        <c:axId val="36881701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815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Pointer on Bigtype&lt;30&gt; with expensive comparisons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Tabelle1!$B$105:$B$109</c:f>
              <c:numCache>
                <c:formatCode>0.00E+00</c:formatCode>
                <c:ptCount val="5"/>
                <c:pt idx="0">
                  <c:v>7.0641705649147582E-2</c:v>
                </c:pt>
                <c:pt idx="1">
                  <c:v>5.7474151922145611E-2</c:v>
                </c:pt>
                <c:pt idx="2">
                  <c:v>6.0428761329587584E-2</c:v>
                </c:pt>
                <c:pt idx="3">
                  <c:v>7.6552730644005529E-2</c:v>
                </c:pt>
                <c:pt idx="4">
                  <c:v>8.5502254938716132E-2</c:v>
                </c:pt>
              </c:numCache>
            </c:numRef>
          </c:val>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Tabelle1!$C$105:$C$109</c:f>
              <c:numCache>
                <c:formatCode>0.00E+00</c:formatCode>
                <c:ptCount val="5"/>
                <c:pt idx="0">
                  <c:v>6.5122822395307922E-2</c:v>
                </c:pt>
                <c:pt idx="1">
                  <c:v>6.0010329635614652E-2</c:v>
                </c:pt>
                <c:pt idx="2">
                  <c:v>6.5792513792328408E-2</c:v>
                </c:pt>
                <c:pt idx="3">
                  <c:v>7.4677514457682698E-2</c:v>
                </c:pt>
                <c:pt idx="4">
                  <c:v>8.6647188123796001E-2</c:v>
                </c:pt>
              </c:numCache>
            </c:numRef>
          </c:val>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Tabelle1!$D$105:$D$109</c:f>
              <c:numCache>
                <c:formatCode>0.00E+00</c:formatCode>
                <c:ptCount val="5"/>
                <c:pt idx="0">
                  <c:v>5.7597072503708401E-2</c:v>
                </c:pt>
                <c:pt idx="1">
                  <c:v>5.6397969687646876E-2</c:v>
                </c:pt>
                <c:pt idx="2">
                  <c:v>6.3648578163209527E-2</c:v>
                </c:pt>
                <c:pt idx="3">
                  <c:v>7.3541276739049005E-2</c:v>
                </c:pt>
                <c:pt idx="4">
                  <c:v>8.7335901749590092E-2</c:v>
                </c:pt>
              </c:numCache>
            </c:numRef>
          </c:val>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0.00E+00</c:formatCode>
                <c:ptCount val="7"/>
                <c:pt idx="0">
                  <c:v>1000</c:v>
                </c:pt>
                <c:pt idx="1">
                  <c:v>10000</c:v>
                </c:pt>
                <c:pt idx="2">
                  <c:v>100000</c:v>
                </c:pt>
                <c:pt idx="3">
                  <c:v>1000000</c:v>
                </c:pt>
                <c:pt idx="4">
                  <c:v>10000000</c:v>
                </c:pt>
                <c:pt idx="5">
                  <c:v>100000000</c:v>
                </c:pt>
                <c:pt idx="6">
                  <c:v>1000000000</c:v>
                </c:pt>
              </c:numCache>
            </c:numRef>
          </c:cat>
          <c:val>
            <c:numRef>
              <c:f>Tabelle1!$E$105:$E$109</c:f>
              <c:numCache>
                <c:formatCode>0.00E+00</c:formatCode>
                <c:ptCount val="5"/>
                <c:pt idx="0">
                  <c:v>4.3749692703165262E-2</c:v>
                </c:pt>
                <c:pt idx="1">
                  <c:v>4.6162949835071514E-2</c:v>
                </c:pt>
                <c:pt idx="2">
                  <c:v>4.9086553152960101E-2</c:v>
                </c:pt>
                <c:pt idx="3">
                  <c:v>8.8736719031841396E-2</c:v>
                </c:pt>
                <c:pt idx="4">
                  <c:v>9.5201553210150849E-2</c:v>
                </c:pt>
              </c:numCache>
            </c:numRef>
          </c:val>
        </c:ser>
        <c:dLbls>
          <c:showLegendKey val="0"/>
          <c:showVal val="0"/>
          <c:showCatName val="0"/>
          <c:showSerName val="0"/>
          <c:showPercent val="0"/>
          <c:showBubbleSize val="0"/>
        </c:dLbls>
        <c:gapWidth val="219"/>
        <c:overlap val="-27"/>
        <c:axId val="370563264"/>
        <c:axId val="370558168"/>
      </c:barChart>
      <c:catAx>
        <c:axId val="37056326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558168"/>
        <c:crosses val="autoZero"/>
        <c:auto val="1"/>
        <c:lblAlgn val="ctr"/>
        <c:lblOffset val="100"/>
        <c:noMultiLvlLbl val="0"/>
      </c:catAx>
      <c:valAx>
        <c:axId val="3705581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563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Tabelle1!$B$128:$B$130</c:f>
              <c:numCache>
                <c:formatCode>0.00E+00</c:formatCode>
                <c:ptCount val="3"/>
                <c:pt idx="0">
                  <c:v>8.6311320356776688E-3</c:v>
                </c:pt>
                <c:pt idx="1">
                  <c:v>8.3081225499017069E-3</c:v>
                </c:pt>
                <c:pt idx="2">
                  <c:v>8.5063709065497199E-3</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Tabelle1!$C$128:$C$130</c:f>
              <c:numCache>
                <c:formatCode>0.00E+00</c:formatCode>
                <c:ptCount val="3"/>
                <c:pt idx="0">
                  <c:v>8.7425131340733431E-3</c:v>
                </c:pt>
                <c:pt idx="1">
                  <c:v>8.3152010552283197E-3</c:v>
                </c:pt>
                <c:pt idx="2">
                  <c:v>8.5552088841837608E-3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Tabelle1!$D$128:$D$130</c:f>
              <c:numCache>
                <c:formatCode>0.00E+00</c:formatCode>
                <c:ptCount val="3"/>
                <c:pt idx="0">
                  <c:v>8.7171764427716233E-3</c:v>
                </c:pt>
                <c:pt idx="1">
                  <c:v>8.3828295939684886E-3</c:v>
                </c:pt>
                <c:pt idx="2">
                  <c:v>8.5801300286622983E-3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Tabelle1!$E$128:$E$130</c:f>
              <c:numCache>
                <c:formatCode>0.00E+00</c:formatCode>
                <c:ptCount val="3"/>
                <c:pt idx="0">
                  <c:v>8.8500310141913282E-3</c:v>
                </c:pt>
                <c:pt idx="1">
                  <c:v>8.5249716574925111E-3</c:v>
                </c:pt>
                <c:pt idx="2">
                  <c:v>8.6919205278520734E-3</c:v>
                </c:pt>
              </c:numCache>
            </c:numRef>
          </c:val>
        </c:ser>
        <c:dLbls>
          <c:showLegendKey val="0"/>
          <c:showVal val="0"/>
          <c:showCatName val="0"/>
          <c:showSerName val="0"/>
          <c:showPercent val="0"/>
          <c:showBubbleSize val="0"/>
        </c:dLbls>
        <c:gapWidth val="219"/>
        <c:overlap val="-27"/>
        <c:axId val="370558560"/>
        <c:axId val="370563656"/>
      </c:barChart>
      <c:catAx>
        <c:axId val="370558560"/>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563656"/>
        <c:crosses val="autoZero"/>
        <c:auto val="1"/>
        <c:lblAlgn val="ctr"/>
        <c:lblOffset val="100"/>
        <c:noMultiLvlLbl val="0"/>
      </c:catAx>
      <c:valAx>
        <c:axId val="37056365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558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Tabelle1!$B$141:$B$143</c:f>
              <c:numCache>
                <c:formatCode>0.00E+00</c:formatCode>
                <c:ptCount val="3"/>
                <c:pt idx="0">
                  <c:v>1.3547813814091401</c:v>
                </c:pt>
                <c:pt idx="1">
                  <c:v>1.1739044580771474</c:v>
                </c:pt>
                <c:pt idx="2">
                  <c:v>1.1916357257528847</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Tabelle1!$C$141:$C$143</c:f>
              <c:numCache>
                <c:formatCode>0.00E+00</c:formatCode>
                <c:ptCount val="3"/>
                <c:pt idx="0">
                  <c:v>1.3728753411868491</c:v>
                </c:pt>
                <c:pt idx="1">
                  <c:v>1.1492448635103427</c:v>
                </c:pt>
                <c:pt idx="2">
                  <c:v>1.1914624954078674</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Tabelle1!$D$141:$D$143</c:f>
              <c:numCache>
                <c:formatCode>0.00E+00</c:formatCode>
                <c:ptCount val="3"/>
                <c:pt idx="0">
                  <c:v>1.3376140923014166</c:v>
                </c:pt>
                <c:pt idx="1">
                  <c:v>1.1570563080695415</c:v>
                </c:pt>
                <c:pt idx="2">
                  <c:v>1.1775391552033683</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Tabelle1!$E$141:$E$143</c:f>
              <c:numCache>
                <c:formatCode>0.00E+00</c:formatCode>
                <c:ptCount val="3"/>
                <c:pt idx="0">
                  <c:v>1.3323288584958781</c:v>
                </c:pt>
                <c:pt idx="1">
                  <c:v>1.1572537407424119</c:v>
                </c:pt>
                <c:pt idx="2">
                  <c:v>1.1722730045672591</c:v>
                </c:pt>
              </c:numCache>
            </c:numRef>
          </c:val>
        </c:ser>
        <c:dLbls>
          <c:showLegendKey val="0"/>
          <c:showVal val="0"/>
          <c:showCatName val="0"/>
          <c:showSerName val="0"/>
          <c:showPercent val="0"/>
          <c:showBubbleSize val="0"/>
        </c:dLbls>
        <c:gapWidth val="219"/>
        <c:overlap val="-27"/>
        <c:axId val="370561304"/>
        <c:axId val="370558952"/>
      </c:barChart>
      <c:catAx>
        <c:axId val="370561304"/>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558952"/>
        <c:crosses val="autoZero"/>
        <c:auto val="1"/>
        <c:lblAlgn val="ctr"/>
        <c:lblOffset val="100"/>
        <c:noMultiLvlLbl val="0"/>
      </c:catAx>
      <c:valAx>
        <c:axId val="3705589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561304"/>
        <c:crosses val="autoZero"/>
        <c:crossBetween val="between"/>
        <c:majorUnit val="0.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a:t>
            </a:r>
          </a:p>
        </c:rich>
      </c:tx>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0.00E+00</c:formatCode>
                <c:ptCount val="3"/>
                <c:pt idx="0">
                  <c:v>1000000</c:v>
                </c:pt>
                <c:pt idx="1">
                  <c:v>10000000</c:v>
                </c:pt>
                <c:pt idx="2">
                  <c:v>100000000</c:v>
                </c:pt>
              </c:numCache>
            </c:numRef>
          </c:cat>
          <c:val>
            <c:numRef>
              <c:f>Tabelle1!$B$157:$B$159</c:f>
              <c:numCache>
                <c:formatCode>0.00E+00</c:formatCode>
                <c:ptCount val="3"/>
                <c:pt idx="0">
                  <c:v>2.2287618681637085</c:v>
                </c:pt>
                <c:pt idx="1">
                  <c:v>2.0946664238658306</c:v>
                </c:pt>
                <c:pt idx="2">
                  <c:v>2.1464053672545749</c:v>
                </c:pt>
              </c:numCache>
            </c:numRef>
          </c:val>
        </c:ser>
        <c:ser>
          <c:idx val="1"/>
          <c:order val="1"/>
          <c:tx>
            <c:v>Quicksort</c:v>
          </c:tx>
          <c:spPr>
            <a:solidFill>
              <a:schemeClr val="accent2"/>
            </a:solidFill>
            <a:ln>
              <a:noFill/>
            </a:ln>
            <a:effectLst/>
          </c:spPr>
          <c:invertIfNegative val="0"/>
          <c:cat>
            <c:numRef>
              <c:f>Tabelle1!$A$123:$A$125</c:f>
              <c:numCache>
                <c:formatCode>0.00E+00</c:formatCode>
                <c:ptCount val="3"/>
                <c:pt idx="0">
                  <c:v>1000000</c:v>
                </c:pt>
                <c:pt idx="1">
                  <c:v>10000000</c:v>
                </c:pt>
                <c:pt idx="2">
                  <c:v>100000000</c:v>
                </c:pt>
              </c:numCache>
            </c:numRef>
          </c:cat>
          <c:val>
            <c:numRef>
              <c:f>Tabelle1!$C$157:$C$159</c:f>
              <c:numCache>
                <c:formatCode>0.00E+00</c:formatCode>
                <c:ptCount val="3"/>
                <c:pt idx="0">
                  <c:v>2.2903582245031449</c:v>
                </c:pt>
                <c:pt idx="1">
                  <c:v>2.1113001717096673</c:v>
                </c:pt>
                <c:pt idx="2">
                  <c:v>2.1722506994073503</c:v>
                </c:pt>
              </c:numCache>
            </c:numRef>
          </c:val>
        </c:ser>
        <c:ser>
          <c:idx val="2"/>
          <c:order val="2"/>
          <c:tx>
            <c:v>Alternate Qsel/usual</c:v>
          </c:tx>
          <c:spPr>
            <a:solidFill>
              <a:schemeClr val="accent3"/>
            </a:solidFill>
            <a:ln>
              <a:noFill/>
            </a:ln>
            <a:effectLst/>
          </c:spPr>
          <c:invertIfNegative val="0"/>
          <c:cat>
            <c:numRef>
              <c:f>Tabelle1!$A$123:$A$125</c:f>
              <c:numCache>
                <c:formatCode>0.00E+00</c:formatCode>
                <c:ptCount val="3"/>
                <c:pt idx="0">
                  <c:v>1000000</c:v>
                </c:pt>
                <c:pt idx="1">
                  <c:v>10000000</c:v>
                </c:pt>
                <c:pt idx="2">
                  <c:v>100000000</c:v>
                </c:pt>
              </c:numCache>
            </c:numRef>
          </c:cat>
          <c:val>
            <c:numRef>
              <c:f>Tabelle1!$D$157:$D$159</c:f>
              <c:numCache>
                <c:formatCode>0.00E+00</c:formatCode>
                <c:ptCount val="3"/>
                <c:pt idx="0">
                  <c:v>2.5564893612248074</c:v>
                </c:pt>
                <c:pt idx="1">
                  <c:v>2.3762514514663242</c:v>
                </c:pt>
                <c:pt idx="2">
                  <c:v>2.3930696738243364</c:v>
                </c:pt>
              </c:numCache>
            </c:numRef>
          </c:val>
        </c:ser>
        <c:ser>
          <c:idx val="3"/>
          <c:order val="3"/>
          <c:tx>
            <c:v>Alternate Qsort/usual</c:v>
          </c:tx>
          <c:spPr>
            <a:solidFill>
              <a:schemeClr val="accent4"/>
            </a:solidFill>
            <a:ln>
              <a:noFill/>
            </a:ln>
            <a:effectLst/>
          </c:spPr>
          <c:invertIfNegative val="0"/>
          <c:cat>
            <c:numRef>
              <c:f>Tabelle1!$A$123:$A$125</c:f>
              <c:numCache>
                <c:formatCode>0.00E+00</c:formatCode>
                <c:ptCount val="3"/>
                <c:pt idx="0">
                  <c:v>1000000</c:v>
                </c:pt>
                <c:pt idx="1">
                  <c:v>10000000</c:v>
                </c:pt>
                <c:pt idx="2">
                  <c:v>100000000</c:v>
                </c:pt>
              </c:numCache>
            </c:numRef>
          </c:cat>
          <c:val>
            <c:numRef>
              <c:f>Tabelle1!$E$157:$E$159</c:f>
              <c:numCache>
                <c:formatCode>0.00E+00</c:formatCode>
                <c:ptCount val="3"/>
                <c:pt idx="0">
                  <c:v>2.71403330911222</c:v>
                </c:pt>
                <c:pt idx="1">
                  <c:v>2.5350767349637571</c:v>
                </c:pt>
                <c:pt idx="2">
                  <c:v>2.5189219809960171</c:v>
                </c:pt>
              </c:numCache>
            </c:numRef>
          </c:val>
        </c:ser>
        <c:dLbls>
          <c:showLegendKey val="0"/>
          <c:showVal val="0"/>
          <c:showCatName val="0"/>
          <c:showSerName val="0"/>
          <c:showPercent val="0"/>
          <c:showBubbleSize val="0"/>
        </c:dLbls>
        <c:gapWidth val="219"/>
        <c:overlap val="-27"/>
        <c:axId val="370560128"/>
        <c:axId val="370559736"/>
      </c:barChart>
      <c:catAx>
        <c:axId val="370560128"/>
        <c:scaling>
          <c:orientation val="minMax"/>
        </c:scaling>
        <c:delete val="0"/>
        <c:axPos val="b"/>
        <c:numFmt formatCode="0.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70559736"/>
        <c:crosses val="autoZero"/>
        <c:auto val="1"/>
        <c:lblAlgn val="ctr"/>
        <c:lblOffset val="100"/>
        <c:noMultiLvlLbl val="0"/>
      </c:catAx>
      <c:valAx>
        <c:axId val="370559736"/>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37056012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6</xdr:col>
      <xdr:colOff>26194</xdr:colOff>
      <xdr:row>2</xdr:row>
      <xdr:rowOff>7143</xdr:rowOff>
    </xdr:from>
    <xdr:to>
      <xdr:col>12</xdr:col>
      <xdr:colOff>26194</xdr:colOff>
      <xdr:row>17</xdr:row>
      <xdr:rowOff>35718</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0</xdr:rowOff>
    </xdr:from>
    <xdr:to>
      <xdr:col>12</xdr:col>
      <xdr:colOff>0</xdr:colOff>
      <xdr:row>39</xdr:row>
      <xdr:rowOff>28575</xdr:rowOff>
    </xdr:to>
    <xdr:graphicFrame macro="">
      <xdr:nvGraphicFramePr>
        <xdr:cNvPr id="9" name="Diagramm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0</xdr:rowOff>
    </xdr:from>
    <xdr:to>
      <xdr:col>12</xdr:col>
      <xdr:colOff>0</xdr:colOff>
      <xdr:row>59</xdr:row>
      <xdr:rowOff>28575</xdr:rowOff>
    </xdr:to>
    <xdr:graphicFrame macro="">
      <xdr:nvGraphicFramePr>
        <xdr:cNvPr id="10" name="Diagramm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757237</xdr:colOff>
      <xdr:row>66</xdr:row>
      <xdr:rowOff>9525</xdr:rowOff>
    </xdr:from>
    <xdr:to>
      <xdr:col>11</xdr:col>
      <xdr:colOff>719138</xdr:colOff>
      <xdr:row>79</xdr:row>
      <xdr:rowOff>76200</xdr:rowOff>
    </xdr:to>
    <xdr:graphicFrame macro="">
      <xdr:nvGraphicFramePr>
        <xdr:cNvPr id="13" name="Diagramm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83</xdr:row>
      <xdr:rowOff>0</xdr:rowOff>
    </xdr:from>
    <xdr:to>
      <xdr:col>11</xdr:col>
      <xdr:colOff>723901</xdr:colOff>
      <xdr:row>96</xdr:row>
      <xdr:rowOff>66675</xdr:rowOff>
    </xdr:to>
    <xdr:graphicFrame macro="">
      <xdr:nvGraphicFramePr>
        <xdr:cNvPr id="15" name="Diagramm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99</xdr:row>
      <xdr:rowOff>0</xdr:rowOff>
    </xdr:from>
    <xdr:to>
      <xdr:col>11</xdr:col>
      <xdr:colOff>723901</xdr:colOff>
      <xdr:row>112</xdr:row>
      <xdr:rowOff>66675</xdr:rowOff>
    </xdr:to>
    <xdr:graphicFrame macro="">
      <xdr:nvGraphicFramePr>
        <xdr:cNvPr id="17" name="Diagramm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638175</xdr:colOff>
      <xdr:row>115</xdr:row>
      <xdr:rowOff>95249</xdr:rowOff>
    </xdr:from>
    <xdr:ext cx="8101013" cy="1000126"/>
    <xdr:sp macro="" textlink="">
      <xdr:nvSpPr>
        <xdr:cNvPr id="2" name="Textfeld 1"/>
        <xdr:cNvSpPr txBox="1"/>
      </xdr:nvSpPr>
      <xdr:spPr>
        <a:xfrm>
          <a:off x="638175" y="20907374"/>
          <a:ext cx="8101013" cy="100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In the above tests, we run the in-place algorithm of Reinhardt by using insertion sort in</a:t>
          </a:r>
          <a:r>
            <a:rPr lang="de-DE" sz="1100" b="0" i="0" u="none" strike="noStrike" baseline="0">
              <a:solidFill>
                <a:schemeClr val="tx1"/>
              </a:solidFill>
              <a:effectLst/>
              <a:latin typeface="+mn-lt"/>
              <a:ea typeface="+mn-ea"/>
              <a:cs typeface="+mn-cs"/>
            </a:rPr>
            <a:t> "reinhardt_gapsort" for small cases and using the asymmetric merge in "reinhardt_merge"</a:t>
          </a:r>
          <a:r>
            <a:rPr lang="de-DE"/>
            <a:t>. Furthermore we </a:t>
          </a:r>
          <a:r>
            <a:rPr lang="de-DE" baseline="0"/>
            <a:t>executed the quickselect step in every iteration.</a:t>
          </a:r>
        </a:p>
        <a:p>
          <a:r>
            <a:rPr lang="de-DE" baseline="0"/>
            <a:t>But if we make specific demands to the sort, e.g. a small number of comparisons, we can switch to a more suitable mode. In the following, we will compare the different Reinhardt modes between themselves. In all runs, we use integer as type to be sorted.</a:t>
          </a:r>
        </a:p>
        <a:p>
          <a:endParaRPr lang="de-DE" sz="1100"/>
        </a:p>
      </xdr:txBody>
    </xdr:sp>
    <xdr:clientData/>
  </xdr:oneCellAnchor>
  <xdr:oneCellAnchor>
    <xdr:from>
      <xdr:col>7</xdr:col>
      <xdr:colOff>71439</xdr:colOff>
      <xdr:row>17</xdr:row>
      <xdr:rowOff>95250</xdr:rowOff>
    </xdr:from>
    <xdr:ext cx="3024186" cy="1119188"/>
    <xdr:sp macro="" textlink="">
      <xdr:nvSpPr>
        <xdr:cNvPr id="16" name="Textfeld 15"/>
        <xdr:cNvSpPr txBox="1"/>
      </xdr:nvSpPr>
      <xdr:spPr>
        <a:xfrm>
          <a:off x="5548314" y="3171825"/>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Compared to other</a:t>
          </a:r>
          <a:r>
            <a:rPr lang="de-DE" sz="1100" b="0" i="0" u="none" strike="noStrike" baseline="0">
              <a:solidFill>
                <a:schemeClr val="tx1"/>
              </a:solidFill>
              <a:effectLst/>
              <a:latin typeface="+mn-lt"/>
              <a:ea typeface="+mn-ea"/>
              <a:cs typeface="+mn-cs"/>
            </a:rPr>
            <a:t> types (see later), integers do not need much time to be compared or assigned.</a:t>
          </a:r>
        </a:p>
        <a:p>
          <a:r>
            <a:rPr lang="de-DE" sz="1100" b="0" i="0" u="none" strike="noStrike" baseline="0">
              <a:solidFill>
                <a:schemeClr val="tx1"/>
              </a:solidFill>
              <a:effectLst/>
              <a:latin typeface="+mn-lt"/>
              <a:ea typeface="+mn-ea"/>
              <a:cs typeface="+mn-cs"/>
            </a:rPr>
            <a:t>Therefore the time is particulary influenced by other statements like index computations. This is assuredly a main factor for the longer running time of chen in this test.</a:t>
          </a:r>
          <a:endParaRPr lang="de-DE" sz="1100"/>
        </a:p>
      </xdr:txBody>
    </xdr:sp>
    <xdr:clientData/>
  </xdr:oneCellAnchor>
  <xdr:twoCellAnchor>
    <xdr:from>
      <xdr:col>6</xdr:col>
      <xdr:colOff>0</xdr:colOff>
      <xdr:row>121</xdr:row>
      <xdr:rowOff>0</xdr:rowOff>
    </xdr:from>
    <xdr:to>
      <xdr:col>11</xdr:col>
      <xdr:colOff>4763</xdr:colOff>
      <xdr:row>132</xdr:row>
      <xdr:rowOff>104775</xdr:rowOff>
    </xdr:to>
    <xdr:graphicFrame macro="">
      <xdr:nvGraphicFramePr>
        <xdr:cNvPr id="12" name="Diagramm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733425</xdr:colOff>
      <xdr:row>133</xdr:row>
      <xdr:rowOff>85724</xdr:rowOff>
    </xdr:from>
    <xdr:to>
      <xdr:col>11</xdr:col>
      <xdr:colOff>295274</xdr:colOff>
      <xdr:row>146</xdr:row>
      <xdr:rowOff>28574</xdr:rowOff>
    </xdr:to>
    <xdr:graphicFrame macro="">
      <xdr:nvGraphicFramePr>
        <xdr:cNvPr id="18" name="Diagramm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681037</xdr:colOff>
      <xdr:row>147</xdr:row>
      <xdr:rowOff>114298</xdr:rowOff>
    </xdr:from>
    <xdr:to>
      <xdr:col>11</xdr:col>
      <xdr:colOff>100012</xdr:colOff>
      <xdr:row>159</xdr:row>
      <xdr:rowOff>57149</xdr:rowOff>
    </xdr:to>
    <xdr:graphicFrame macro="">
      <xdr:nvGraphicFramePr>
        <xdr:cNvPr id="21" name="Diagramm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761999</xdr:colOff>
      <xdr:row>159</xdr:row>
      <xdr:rowOff>176213</xdr:rowOff>
    </xdr:from>
    <xdr:to>
      <xdr:col>12</xdr:col>
      <xdr:colOff>23813</xdr:colOff>
      <xdr:row>176</xdr:row>
      <xdr:rowOff>66675</xdr:rowOff>
    </xdr:to>
    <xdr:graphicFrame macro="">
      <xdr:nvGraphicFramePr>
        <xdr:cNvPr id="22" name="Diagramm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12</xdr:col>
      <xdr:colOff>0</xdr:colOff>
      <xdr:row>166</xdr:row>
      <xdr:rowOff>180974</xdr:rowOff>
    </xdr:from>
    <xdr:ext cx="1900238" cy="2085975"/>
    <xdr:sp macro="" textlink="">
      <xdr:nvSpPr>
        <xdr:cNvPr id="24" name="Textfeld 23"/>
        <xdr:cNvSpPr txBox="1"/>
      </xdr:nvSpPr>
      <xdr:spPr>
        <a:xfrm>
          <a:off x="9286875" y="30222824"/>
          <a:ext cx="1900238" cy="2085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Asymmetric</a:t>
          </a:r>
          <a:r>
            <a:rPr lang="de-DE" sz="1100" b="0" i="0" u="none" strike="noStrike" baseline="0">
              <a:solidFill>
                <a:schemeClr val="tx1"/>
              </a:solidFill>
              <a:effectLst/>
              <a:latin typeface="+mn-lt"/>
              <a:ea typeface="+mn-ea"/>
              <a:cs typeface="+mn-cs"/>
            </a:rPr>
            <a:t> merge is a big improvement for the time of the usual iteration (because in this iteration we always merge the short list with the whole long list). For the time of the quickselect iteration, there is no visible improvement (for this test case!).</a:t>
          </a:r>
          <a:endParaRPr lang="de-DE" sz="1100"/>
        </a:p>
      </xdr:txBody>
    </xdr:sp>
    <xdr:clientData/>
  </xdr:oneCellAnchor>
  <xdr:twoCellAnchor>
    <xdr:from>
      <xdr:col>5</xdr:col>
      <xdr:colOff>761999</xdr:colOff>
      <xdr:row>177</xdr:row>
      <xdr:rowOff>9526</xdr:rowOff>
    </xdr:from>
    <xdr:to>
      <xdr:col>11</xdr:col>
      <xdr:colOff>747712</xdr:colOff>
      <xdr:row>194</xdr:row>
      <xdr:rowOff>80963</xdr:rowOff>
    </xdr:to>
    <xdr:graphicFrame macro="">
      <xdr:nvGraphicFramePr>
        <xdr:cNvPr id="27" name="Diagramm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197</xdr:row>
      <xdr:rowOff>0</xdr:rowOff>
    </xdr:from>
    <xdr:to>
      <xdr:col>11</xdr:col>
      <xdr:colOff>695325</xdr:colOff>
      <xdr:row>210</xdr:row>
      <xdr:rowOff>57150</xdr:rowOff>
    </xdr:to>
    <xdr:graphicFrame macro="">
      <xdr:nvGraphicFramePr>
        <xdr:cNvPr id="29" name="Diagramm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12</xdr:col>
      <xdr:colOff>0</xdr:colOff>
      <xdr:row>201</xdr:row>
      <xdr:rowOff>1</xdr:rowOff>
    </xdr:from>
    <xdr:ext cx="1900238" cy="1566862"/>
    <xdr:sp macro="" textlink="">
      <xdr:nvSpPr>
        <xdr:cNvPr id="31" name="Textfeld 30"/>
        <xdr:cNvSpPr txBox="1"/>
      </xdr:nvSpPr>
      <xdr:spPr>
        <a:xfrm>
          <a:off x="9286875" y="36375976"/>
          <a:ext cx="1900238" cy="156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This shows the very big advantage</a:t>
          </a:r>
          <a:r>
            <a:rPr lang="de-DE" sz="1100" b="0" i="0" u="none" strike="noStrike" baseline="0">
              <a:solidFill>
                <a:schemeClr val="tx1"/>
              </a:solidFill>
              <a:effectLst/>
              <a:latin typeface="+mn-lt"/>
              <a:ea typeface="+mn-ea"/>
              <a:cs typeface="+mn-cs"/>
            </a:rPr>
            <a:t> of Quickselect (and also Quicksort) iterations against the usual iteration. Symmetric and asymmetric merge do not really differ in the number of assignments.</a:t>
          </a:r>
          <a:endParaRPr lang="de-DE" sz="1100"/>
        </a:p>
      </xdr:txBody>
    </xdr:sp>
    <xdr:clientData/>
  </xdr:oneCellAnchor>
  <xdr:twoCellAnchor>
    <xdr:from>
      <xdr:col>5</xdr:col>
      <xdr:colOff>742950</xdr:colOff>
      <xdr:row>212</xdr:row>
      <xdr:rowOff>100013</xdr:rowOff>
    </xdr:from>
    <xdr:to>
      <xdr:col>11</xdr:col>
      <xdr:colOff>676275</xdr:colOff>
      <xdr:row>225</xdr:row>
      <xdr:rowOff>157163</xdr:rowOff>
    </xdr:to>
    <xdr:graphicFrame macro="">
      <xdr:nvGraphicFramePr>
        <xdr:cNvPr id="32" name="Diagramm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733425</xdr:colOff>
      <xdr:row>227</xdr:row>
      <xdr:rowOff>33338</xdr:rowOff>
    </xdr:from>
    <xdr:to>
      <xdr:col>11</xdr:col>
      <xdr:colOff>666750</xdr:colOff>
      <xdr:row>240</xdr:row>
      <xdr:rowOff>90488</xdr:rowOff>
    </xdr:to>
    <xdr:graphicFrame macro="">
      <xdr:nvGraphicFramePr>
        <xdr:cNvPr id="34" name="Diagramm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12</xdr:col>
      <xdr:colOff>0</xdr:colOff>
      <xdr:row>223</xdr:row>
      <xdr:rowOff>0</xdr:rowOff>
    </xdr:from>
    <xdr:ext cx="1900238" cy="2395538"/>
    <xdr:sp macro="" textlink="">
      <xdr:nvSpPr>
        <xdr:cNvPr id="35" name="Textfeld 34"/>
        <xdr:cNvSpPr txBox="1"/>
      </xdr:nvSpPr>
      <xdr:spPr>
        <a:xfrm>
          <a:off x="9286875" y="40357425"/>
          <a:ext cx="1900238" cy="2395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Using</a:t>
          </a:r>
          <a:r>
            <a:rPr lang="de-DE" sz="1100" b="0" i="0" u="none" strike="noStrike" baseline="0">
              <a:solidFill>
                <a:schemeClr val="tx1"/>
              </a:solidFill>
              <a:effectLst/>
              <a:latin typeface="+mn-lt"/>
              <a:ea typeface="+mn-ea"/>
              <a:cs typeface="+mn-cs"/>
            </a:rPr>
            <a:t> insertion sort for small cases (here: &lt; 50 elements) in "reinhardt_gapsort" is a good choice for Integers as it performs a bit faster for longer lists.</a:t>
          </a:r>
        </a:p>
        <a:p>
          <a:r>
            <a:rPr lang="de-DE" sz="1100" b="0" i="0" u="none" strike="noStrike" baseline="0">
              <a:solidFill>
                <a:schemeClr val="tx1"/>
              </a:solidFill>
              <a:effectLst/>
              <a:latin typeface="+mn-lt"/>
              <a:ea typeface="+mn-ea"/>
              <a:cs typeface="+mn-cs"/>
            </a:rPr>
            <a:t>But it needs much more comparisons, so a specific comparison-optimal smallsort for 3 elements is better in the case of bigtypes and for a reduction of the number of comparisons.</a:t>
          </a:r>
          <a:endParaRPr lang="de-DE" sz="1100"/>
        </a:p>
      </xdr:txBody>
    </xdr:sp>
    <xdr:clientData/>
  </xdr:oneCellAnchor>
  <xdr:twoCellAnchor>
    <xdr:from>
      <xdr:col>5</xdr:col>
      <xdr:colOff>714375</xdr:colOff>
      <xdr:row>242</xdr:row>
      <xdr:rowOff>57150</xdr:rowOff>
    </xdr:from>
    <xdr:to>
      <xdr:col>11</xdr:col>
      <xdr:colOff>647700</xdr:colOff>
      <xdr:row>255</xdr:row>
      <xdr:rowOff>114300</xdr:rowOff>
    </xdr:to>
    <xdr:graphicFrame macro="">
      <xdr:nvGraphicFramePr>
        <xdr:cNvPr id="36" name="Diagramm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0</xdr:col>
      <xdr:colOff>261938</xdr:colOff>
      <xdr:row>255</xdr:row>
      <xdr:rowOff>28575</xdr:rowOff>
    </xdr:from>
    <xdr:ext cx="3881438" cy="1476375"/>
    <xdr:sp macro="" textlink="">
      <xdr:nvSpPr>
        <xdr:cNvPr id="25" name="Textfeld 24"/>
        <xdr:cNvSpPr txBox="1"/>
      </xdr:nvSpPr>
      <xdr:spPr>
        <a:xfrm>
          <a:off x="261938" y="46177200"/>
          <a:ext cx="3881438" cy="14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a:t>Now</a:t>
          </a:r>
          <a:r>
            <a:rPr lang="de-DE" sz="1100" baseline="0"/>
            <a:t> a comparison of our sorts which need extra memory. Important note: In this test case, we did the test without the compare function and with the "&lt;"- operator instead. This works faster as using the compare function (see stdStable-result above)! </a:t>
          </a:r>
        </a:p>
        <a:p>
          <a:r>
            <a:rPr lang="de-DE" sz="1100" baseline="0"/>
            <a:t>Tested type: Integer</a:t>
          </a:r>
        </a:p>
        <a:p>
          <a:r>
            <a:rPr lang="de-DE" sz="1100" baseline="0"/>
            <a:t>For the recursive mergesort and reinhardt_extrasort, we chose the 3-smallsort for small cases</a:t>
          </a:r>
        </a:p>
      </xdr:txBody>
    </xdr:sp>
    <xdr:clientData/>
  </xdr:oneCellAnchor>
  <xdr:twoCellAnchor>
    <xdr:from>
      <xdr:col>5</xdr:col>
      <xdr:colOff>742950</xdr:colOff>
      <xdr:row>259</xdr:row>
      <xdr:rowOff>166687</xdr:rowOff>
    </xdr:from>
    <xdr:to>
      <xdr:col>11</xdr:col>
      <xdr:colOff>676275</xdr:colOff>
      <xdr:row>273</xdr:row>
      <xdr:rowOff>42862</xdr:rowOff>
    </xdr:to>
    <xdr:graphicFrame macro="">
      <xdr:nvGraphicFramePr>
        <xdr:cNvPr id="26" name="Diagramm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709613</xdr:colOff>
      <xdr:row>273</xdr:row>
      <xdr:rowOff>100012</xdr:rowOff>
    </xdr:from>
    <xdr:to>
      <xdr:col>11</xdr:col>
      <xdr:colOff>642938</xdr:colOff>
      <xdr:row>286</xdr:row>
      <xdr:rowOff>157162</xdr:rowOff>
    </xdr:to>
    <xdr:graphicFrame macro="">
      <xdr:nvGraphicFramePr>
        <xdr:cNvPr id="28" name="Diagramm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757237</xdr:colOff>
      <xdr:row>287</xdr:row>
      <xdr:rowOff>57150</xdr:rowOff>
    </xdr:from>
    <xdr:to>
      <xdr:col>11</xdr:col>
      <xdr:colOff>690562</xdr:colOff>
      <xdr:row>300</xdr:row>
      <xdr:rowOff>114300</xdr:rowOff>
    </xdr:to>
    <xdr:graphicFrame macro="">
      <xdr:nvGraphicFramePr>
        <xdr:cNvPr id="30" name="Diagramm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0</xdr:col>
      <xdr:colOff>271462</xdr:colOff>
      <xdr:row>300</xdr:row>
      <xdr:rowOff>1</xdr:rowOff>
    </xdr:from>
    <xdr:ext cx="3609975" cy="852488"/>
    <xdr:sp macro="" textlink="">
      <xdr:nvSpPr>
        <xdr:cNvPr id="37" name="Textfeld 36"/>
        <xdr:cNvSpPr txBox="1"/>
      </xdr:nvSpPr>
      <xdr:spPr>
        <a:xfrm>
          <a:off x="271462" y="54292501"/>
          <a:ext cx="3609975" cy="85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In the following, we tested our in-place sorts exactly like in the first test, but used random integer from range 0 to 100.000 (uniform distribution). In all tests before we used the range min_int to max_int</a:t>
          </a:r>
        </a:p>
      </xdr:txBody>
    </xdr:sp>
    <xdr:clientData/>
  </xdr:oneCellAnchor>
  <xdr:oneCellAnchor>
    <xdr:from>
      <xdr:col>1</xdr:col>
      <xdr:colOff>38100</xdr:colOff>
      <xdr:row>304</xdr:row>
      <xdr:rowOff>128588</xdr:rowOff>
    </xdr:from>
    <xdr:ext cx="3609975" cy="642937"/>
    <xdr:sp macro="" textlink="">
      <xdr:nvSpPr>
        <xdr:cNvPr id="38" name="Textfeld 37"/>
        <xdr:cNvSpPr txBox="1"/>
      </xdr:nvSpPr>
      <xdr:spPr>
        <a:xfrm>
          <a:off x="828675" y="55144988"/>
          <a:ext cx="3609975" cy="642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TODO: NOCH AUSWERTEN FALLS GEWOLLT (TestAndEval_differ_range). ABER ZUM TEIL FALSCHE SORTIERUNG BEI HUANG LANGSTON!</a:t>
          </a:r>
        </a:p>
      </xdr:txBody>
    </xdr:sp>
    <xdr:clientData/>
  </xdr:oneCellAnchor>
  <xdr:oneCellAnchor>
    <xdr:from>
      <xdr:col>0</xdr:col>
      <xdr:colOff>0</xdr:colOff>
      <xdr:row>308</xdr:row>
      <xdr:rowOff>180974</xdr:rowOff>
    </xdr:from>
    <xdr:ext cx="3609975" cy="1400175"/>
    <xdr:sp macro="" textlink="">
      <xdr:nvSpPr>
        <xdr:cNvPr id="33" name="Textfeld 32"/>
        <xdr:cNvSpPr txBox="1"/>
      </xdr:nvSpPr>
      <xdr:spPr>
        <a:xfrm>
          <a:off x="0" y="55921274"/>
          <a:ext cx="3609975" cy="1400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Now we compare the different merges. Therefore we sort two half of the list (equal length) before and just the final merge matters. Note: The reinhardt merge works completely differently because the elements are merged into another range (see sym_merge_gap_left). Chen and Huang merge can be compared very well because they have the same effect and therefore can be exchanged in the sort.</a:t>
          </a:r>
        </a:p>
      </xdr:txBody>
    </xdr:sp>
    <xdr:clientData/>
  </xdr:oneCellAnchor>
  <xdr:twoCellAnchor>
    <xdr:from>
      <xdr:col>6</xdr:col>
      <xdr:colOff>85725</xdr:colOff>
      <xdr:row>318</xdr:row>
      <xdr:rowOff>61912</xdr:rowOff>
    </xdr:from>
    <xdr:to>
      <xdr:col>12</xdr:col>
      <xdr:colOff>19050</xdr:colOff>
      <xdr:row>331</xdr:row>
      <xdr:rowOff>119062</xdr:rowOff>
    </xdr:to>
    <xdr:graphicFrame macro="">
      <xdr:nvGraphicFramePr>
        <xdr:cNvPr id="39" name="Diagramm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6</xdr:col>
      <xdr:colOff>557213</xdr:colOff>
      <xdr:row>304</xdr:row>
      <xdr:rowOff>85725</xdr:rowOff>
    </xdr:from>
    <xdr:ext cx="3609975" cy="2466975"/>
    <xdr:sp macro="" textlink="">
      <xdr:nvSpPr>
        <xdr:cNvPr id="40" name="Textfeld 39"/>
        <xdr:cNvSpPr txBox="1"/>
      </xdr:nvSpPr>
      <xdr:spPr>
        <a:xfrm>
          <a:off x="5272088" y="55102125"/>
          <a:ext cx="3609975" cy="246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The following diagram reflects the bad result of chen in the first test more powerful. But keep in mind: Time is also compiler-dependent: For a usual laptop with another compiler we got the following time average for multiple runs with 10 Mio elements (in the same test!):</a:t>
          </a:r>
        </a:p>
        <a:p>
          <a:r>
            <a:rPr lang="de-DE" sz="1100" b="1" baseline="0"/>
            <a:t>Chen: 148418 ns	Reinhardt: 88717 ns</a:t>
          </a:r>
        </a:p>
        <a:p>
          <a:r>
            <a:rPr lang="de-DE" sz="1100" b="1" baseline="0"/>
            <a:t>Huang: 99766 ns	StdInpl-merge: 147056 ns</a:t>
          </a:r>
        </a:p>
        <a:p>
          <a:endParaRPr lang="de-DE" sz="1100" baseline="0"/>
        </a:p>
        <a:p>
          <a:r>
            <a:rPr lang="de-DE" sz="1100" baseline="0"/>
            <a:t>And if we make comparisons/assignments more relevant, we get an entirely different result for multiple runs with 1 mio bigtype&lt;30&gt; on the laptop:</a:t>
          </a:r>
        </a:p>
        <a:p>
          <a:r>
            <a:rPr lang="de-DE" sz="1100" b="1" baseline="0">
              <a:solidFill>
                <a:schemeClr val="tx1"/>
              </a:solidFill>
              <a:effectLst/>
              <a:latin typeface="+mn-lt"/>
              <a:ea typeface="+mn-ea"/>
              <a:cs typeface="+mn-cs"/>
            </a:rPr>
            <a:t>Chen: </a:t>
          </a:r>
          <a:r>
            <a:rPr lang="de-DE" sz="1100" b="1">
              <a:solidFill>
                <a:schemeClr val="tx1"/>
              </a:solidFill>
              <a:effectLst/>
              <a:latin typeface="+mn-lt"/>
              <a:ea typeface="+mn-ea"/>
              <a:cs typeface="+mn-cs"/>
            </a:rPr>
            <a:t>317783</a:t>
          </a:r>
          <a:r>
            <a:rPr lang="de-DE" sz="1100" b="1" baseline="0">
              <a:solidFill>
                <a:schemeClr val="tx1"/>
              </a:solidFill>
              <a:effectLst/>
              <a:latin typeface="+mn-lt"/>
              <a:ea typeface="+mn-ea"/>
              <a:cs typeface="+mn-cs"/>
            </a:rPr>
            <a:t> ns	Reinhardt: </a:t>
          </a:r>
          <a:r>
            <a:rPr lang="de-DE" sz="1100" b="1">
              <a:solidFill>
                <a:schemeClr val="tx1"/>
              </a:solidFill>
              <a:effectLst/>
              <a:latin typeface="+mn-lt"/>
              <a:ea typeface="+mn-ea"/>
              <a:cs typeface="+mn-cs"/>
            </a:rPr>
            <a:t>309832</a:t>
          </a:r>
          <a:r>
            <a:rPr lang="de-DE" sz="1100" b="1" baseline="0">
              <a:solidFill>
                <a:schemeClr val="tx1"/>
              </a:solidFill>
              <a:effectLst/>
              <a:latin typeface="+mn-lt"/>
              <a:ea typeface="+mn-ea"/>
              <a:cs typeface="+mn-cs"/>
            </a:rPr>
            <a:t> ns</a:t>
          </a:r>
          <a:endParaRPr lang="de-DE" b="1">
            <a:effectLst/>
          </a:endParaRPr>
        </a:p>
        <a:p>
          <a:r>
            <a:rPr lang="de-DE" sz="1100" b="1" baseline="0">
              <a:solidFill>
                <a:schemeClr val="tx1"/>
              </a:solidFill>
              <a:effectLst/>
              <a:latin typeface="+mn-lt"/>
              <a:ea typeface="+mn-ea"/>
              <a:cs typeface="+mn-cs"/>
            </a:rPr>
            <a:t>Huang: </a:t>
          </a:r>
          <a:r>
            <a:rPr lang="de-DE" sz="1100" b="1">
              <a:solidFill>
                <a:schemeClr val="tx1"/>
              </a:solidFill>
              <a:effectLst/>
              <a:latin typeface="+mn-lt"/>
              <a:ea typeface="+mn-ea"/>
              <a:cs typeface="+mn-cs"/>
            </a:rPr>
            <a:t>485642</a:t>
          </a:r>
          <a:r>
            <a:rPr lang="de-DE" sz="1100" b="1" baseline="0">
              <a:solidFill>
                <a:schemeClr val="tx1"/>
              </a:solidFill>
              <a:effectLst/>
              <a:latin typeface="+mn-lt"/>
              <a:ea typeface="+mn-ea"/>
              <a:cs typeface="+mn-cs"/>
            </a:rPr>
            <a:t> ns	StdInpl-merge: </a:t>
          </a:r>
          <a:r>
            <a:rPr lang="de-DE" sz="1100" b="1">
              <a:solidFill>
                <a:schemeClr val="tx1"/>
              </a:solidFill>
              <a:effectLst/>
              <a:latin typeface="+mn-lt"/>
              <a:ea typeface="+mn-ea"/>
              <a:cs typeface="+mn-cs"/>
            </a:rPr>
            <a:t>247364</a:t>
          </a:r>
          <a:r>
            <a:rPr lang="de-DE" sz="1100" b="1" baseline="0">
              <a:solidFill>
                <a:schemeClr val="tx1"/>
              </a:solidFill>
              <a:effectLst/>
              <a:latin typeface="+mn-lt"/>
              <a:ea typeface="+mn-ea"/>
              <a:cs typeface="+mn-cs"/>
            </a:rPr>
            <a:t> ns</a:t>
          </a:r>
          <a:endParaRPr lang="de-DE" b="1">
            <a:effectLst/>
          </a:endParaRPr>
        </a:p>
        <a:p>
          <a:endParaRPr lang="de-DE" sz="1100" baseline="0"/>
        </a:p>
      </xdr:txBody>
    </xdr:sp>
    <xdr:clientData/>
  </xdr:oneCellAnchor>
  <xdr:twoCellAnchor>
    <xdr:from>
      <xdr:col>6</xdr:col>
      <xdr:colOff>0</xdr:colOff>
      <xdr:row>334</xdr:row>
      <xdr:rowOff>0</xdr:rowOff>
    </xdr:from>
    <xdr:to>
      <xdr:col>11</xdr:col>
      <xdr:colOff>695325</xdr:colOff>
      <xdr:row>347</xdr:row>
      <xdr:rowOff>57150</xdr:rowOff>
    </xdr:to>
    <xdr:graphicFrame macro="">
      <xdr:nvGraphicFramePr>
        <xdr:cNvPr id="41" name="Diagramm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oneCellAnchor>
    <xdr:from>
      <xdr:col>1</xdr:col>
      <xdr:colOff>42863</xdr:colOff>
      <xdr:row>343</xdr:row>
      <xdr:rowOff>157163</xdr:rowOff>
    </xdr:from>
    <xdr:ext cx="3609975" cy="614363"/>
    <xdr:sp macro="" textlink="">
      <xdr:nvSpPr>
        <xdr:cNvPr id="42" name="Textfeld 41"/>
        <xdr:cNvSpPr txBox="1"/>
      </xdr:nvSpPr>
      <xdr:spPr>
        <a:xfrm>
          <a:off x="833438" y="62231588"/>
          <a:ext cx="3609975" cy="614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Reinhardt merge and Stdmerge have exactly equal number of comparisons. And this is quite logical when regarding the principle of the Reinhardt merge.</a:t>
          </a:r>
        </a:p>
      </xdr:txBody>
    </xdr:sp>
    <xdr:clientData/>
  </xdr:oneCellAnchor>
  <xdr:twoCellAnchor>
    <xdr:from>
      <xdr:col>6</xdr:col>
      <xdr:colOff>0</xdr:colOff>
      <xdr:row>349</xdr:row>
      <xdr:rowOff>0</xdr:rowOff>
    </xdr:from>
    <xdr:to>
      <xdr:col>11</xdr:col>
      <xdr:colOff>695325</xdr:colOff>
      <xdr:row>362</xdr:row>
      <xdr:rowOff>57150</xdr:rowOff>
    </xdr:to>
    <xdr:graphicFrame macro="">
      <xdr:nvGraphicFramePr>
        <xdr:cNvPr id="44" name="Diagramm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1</xdr:col>
      <xdr:colOff>0</xdr:colOff>
      <xdr:row>357</xdr:row>
      <xdr:rowOff>180974</xdr:rowOff>
    </xdr:from>
    <xdr:ext cx="3609975" cy="1019175"/>
    <xdr:sp macro="" textlink="">
      <xdr:nvSpPr>
        <xdr:cNvPr id="45" name="Textfeld 44"/>
        <xdr:cNvSpPr txBox="1"/>
      </xdr:nvSpPr>
      <xdr:spPr>
        <a:xfrm>
          <a:off x="790575" y="64789049"/>
          <a:ext cx="3609975" cy="1019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Remind: StdInplaceMerge needs extra storage, so this number of assignments is not really reachable for merges which work in-place</a:t>
          </a:r>
        </a:p>
        <a:p>
          <a:r>
            <a:rPr lang="de-DE" sz="1100" baseline="0"/>
            <a:t>If we want to reduce comparisons and assignments, the chen merge is better than the huang merge</a:t>
          </a:r>
        </a:p>
      </xdr:txBody>
    </xdr:sp>
    <xdr:clientData/>
  </xdr:oneCellAnchor>
  <xdr:twoCellAnchor>
    <xdr:from>
      <xdr:col>18</xdr:col>
      <xdr:colOff>271410</xdr:colOff>
      <xdr:row>23</xdr:row>
      <xdr:rowOff>56330</xdr:rowOff>
    </xdr:from>
    <xdr:to>
      <xdr:col>25</xdr:col>
      <xdr:colOff>112660</xdr:colOff>
      <xdr:row>41</xdr:row>
      <xdr:rowOff>128024</xdr:rowOff>
    </xdr:to>
    <xdr:graphicFrame macro="">
      <xdr:nvGraphicFramePr>
        <xdr:cNvPr id="46" name="Diagramm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oneCellAnchor>
    <xdr:from>
      <xdr:col>0</xdr:col>
      <xdr:colOff>158750</xdr:colOff>
      <xdr:row>364</xdr:row>
      <xdr:rowOff>92178</xdr:rowOff>
    </xdr:from>
    <xdr:ext cx="2806289" cy="732298"/>
    <xdr:sp macro="" textlink="">
      <xdr:nvSpPr>
        <xdr:cNvPr id="47" name="Textfeld 46"/>
        <xdr:cNvSpPr txBox="1"/>
      </xdr:nvSpPr>
      <xdr:spPr>
        <a:xfrm>
          <a:off x="158750" y="65333307"/>
          <a:ext cx="2806289" cy="732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Comparison of other in place mergesorts to Reinhardt (in the same version as in the tests with Huang/Chen in the beginning)</a:t>
          </a:r>
        </a:p>
      </xdr:txBody>
    </xdr:sp>
    <xdr:clientData/>
  </xdr:oneCellAnchor>
  <xdr:twoCellAnchor>
    <xdr:from>
      <xdr:col>6</xdr:col>
      <xdr:colOff>0</xdr:colOff>
      <xdr:row>367</xdr:row>
      <xdr:rowOff>0</xdr:rowOff>
    </xdr:from>
    <xdr:to>
      <xdr:col>11</xdr:col>
      <xdr:colOff>696350</xdr:colOff>
      <xdr:row>380</xdr:row>
      <xdr:rowOff>57151</xdr:rowOff>
    </xdr:to>
    <xdr:graphicFrame macro="">
      <xdr:nvGraphicFramePr>
        <xdr:cNvPr id="48" name="Diagramm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20484</xdr:colOff>
      <xdr:row>381</xdr:row>
      <xdr:rowOff>30726</xdr:rowOff>
    </xdr:from>
    <xdr:to>
      <xdr:col>11</xdr:col>
      <xdr:colOff>716834</xdr:colOff>
      <xdr:row>394</xdr:row>
      <xdr:rowOff>87877</xdr:rowOff>
    </xdr:to>
    <xdr:graphicFrame macro="">
      <xdr:nvGraphicFramePr>
        <xdr:cNvPr id="43" name="Diagramm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722057</xdr:colOff>
      <xdr:row>395</xdr:row>
      <xdr:rowOff>143387</xdr:rowOff>
    </xdr:from>
    <xdr:to>
      <xdr:col>11</xdr:col>
      <xdr:colOff>655382</xdr:colOff>
      <xdr:row>409</xdr:row>
      <xdr:rowOff>21304</xdr:rowOff>
    </xdr:to>
    <xdr:graphicFrame macro="">
      <xdr:nvGraphicFramePr>
        <xdr:cNvPr id="50" name="Diagramm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13</xdr:col>
      <xdr:colOff>0</xdr:colOff>
      <xdr:row>0</xdr:row>
      <xdr:rowOff>0</xdr:rowOff>
    </xdr:from>
    <xdr:ext cx="3024186" cy="1119188"/>
    <xdr:sp macro="" textlink="">
      <xdr:nvSpPr>
        <xdr:cNvPr id="51" name="Textfeld 50"/>
        <xdr:cNvSpPr txBox="1"/>
      </xdr:nvSpPr>
      <xdr:spPr>
        <a:xfrm>
          <a:off x="10047339" y="0"/>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We</a:t>
          </a:r>
          <a:r>
            <a:rPr lang="de-DE" sz="1100" b="0" i="0" u="none" strike="noStrike" baseline="0">
              <a:solidFill>
                <a:schemeClr val="tx1"/>
              </a:solidFill>
              <a:effectLst/>
              <a:latin typeface="+mn-lt"/>
              <a:ea typeface="+mn-ea"/>
              <a:cs typeface="+mn-cs"/>
            </a:rPr>
            <a:t> used different numbers of iterations throughout all tests (of course a declining number for bigger lists).</a:t>
          </a:r>
        </a:p>
        <a:p>
          <a:r>
            <a:rPr lang="de-DE" sz="1100" b="0" i="0" u="none" strike="noStrike" baseline="0">
              <a:solidFill>
                <a:schemeClr val="tx1"/>
              </a:solidFill>
              <a:effectLst/>
              <a:latin typeface="+mn-lt"/>
              <a:ea typeface="+mn-ea"/>
              <a:cs typeface="+mn-cs"/>
            </a:rPr>
            <a:t>Siehe Extrablatt/gespeicherte Testprojekte</a:t>
          </a:r>
          <a:endParaRPr lang="de-DE" sz="1100"/>
        </a:p>
      </xdr:txBody>
    </xdr:sp>
    <xdr:clientData/>
  </xdr:oneCellAnchor>
  <xdr:twoCellAnchor>
    <xdr:from>
      <xdr:col>6</xdr:col>
      <xdr:colOff>5121</xdr:colOff>
      <xdr:row>412</xdr:row>
      <xdr:rowOff>51209</xdr:rowOff>
    </xdr:from>
    <xdr:to>
      <xdr:col>11</xdr:col>
      <xdr:colOff>701471</xdr:colOff>
      <xdr:row>425</xdr:row>
      <xdr:rowOff>108359</xdr:rowOff>
    </xdr:to>
    <xdr:graphicFrame macro="">
      <xdr:nvGraphicFramePr>
        <xdr:cNvPr id="53" name="Diagramm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6"/>
  <sheetViews>
    <sheetView tabSelected="1" topLeftCell="A395" zoomScale="93" workbookViewId="0">
      <selection activeCell="Q163" sqref="Q163"/>
    </sheetView>
  </sheetViews>
  <sheetFormatPr baseColWidth="10" defaultRowHeight="14.25" x14ac:dyDescent="0.45"/>
  <cols>
    <col min="1" max="5" width="11.06640625" bestFit="1" customWidth="1"/>
  </cols>
  <sheetData>
    <row r="1" spans="1:5" x14ac:dyDescent="0.45">
      <c r="A1" s="1" t="s">
        <v>0</v>
      </c>
      <c r="B1" s="1" t="s">
        <v>1</v>
      </c>
      <c r="C1" s="1" t="s">
        <v>2</v>
      </c>
      <c r="D1" s="1" t="s">
        <v>3</v>
      </c>
      <c r="E1" s="1" t="s">
        <v>4</v>
      </c>
    </row>
    <row r="2" spans="1:5" x14ac:dyDescent="0.45">
      <c r="A2" s="1">
        <v>1000</v>
      </c>
      <c r="B2" s="1">
        <v>95</v>
      </c>
      <c r="C2" s="1">
        <v>149</v>
      </c>
      <c r="D2" s="1">
        <v>90</v>
      </c>
      <c r="E2" s="1">
        <v>83</v>
      </c>
    </row>
    <row r="3" spans="1:5" x14ac:dyDescent="0.45">
      <c r="A3" s="1">
        <v>10000</v>
      </c>
      <c r="B3" s="1">
        <v>1121</v>
      </c>
      <c r="C3" s="1">
        <v>1669</v>
      </c>
      <c r="D3" s="1">
        <v>1132</v>
      </c>
      <c r="E3" s="1">
        <v>1063</v>
      </c>
    </row>
    <row r="4" spans="1:5" x14ac:dyDescent="0.45">
      <c r="A4" s="1">
        <v>100000</v>
      </c>
      <c r="B4" s="1">
        <v>14079</v>
      </c>
      <c r="C4" s="1">
        <v>19211</v>
      </c>
      <c r="D4" s="1">
        <v>14291</v>
      </c>
      <c r="E4" s="1">
        <v>13420</v>
      </c>
    </row>
    <row r="5" spans="1:5" x14ac:dyDescent="0.45">
      <c r="A5" s="1">
        <v>1000000</v>
      </c>
      <c r="B5" s="1">
        <v>171767</v>
      </c>
      <c r="C5" s="1">
        <v>212100</v>
      </c>
      <c r="D5" s="1">
        <v>164846</v>
      </c>
      <c r="E5" s="1">
        <v>164171</v>
      </c>
    </row>
    <row r="6" spans="1:5" x14ac:dyDescent="0.45">
      <c r="A6" s="1">
        <v>10000000</v>
      </c>
      <c r="B6" s="1">
        <v>1925339</v>
      </c>
      <c r="C6" s="1">
        <v>2389731</v>
      </c>
      <c r="D6" s="1">
        <v>1928636</v>
      </c>
      <c r="E6" s="1">
        <v>1922713</v>
      </c>
    </row>
    <row r="7" spans="1:5" x14ac:dyDescent="0.45">
      <c r="A7" s="1">
        <v>100000000</v>
      </c>
      <c r="B7" s="1">
        <v>22346398</v>
      </c>
      <c r="C7" s="1">
        <v>27212957</v>
      </c>
      <c r="D7" s="1">
        <v>22849814</v>
      </c>
      <c r="E7" s="1">
        <v>22156302</v>
      </c>
    </row>
    <row r="8" spans="1:5" x14ac:dyDescent="0.45">
      <c r="A8" s="1">
        <v>1000000000</v>
      </c>
      <c r="B8" s="1">
        <v>254775638</v>
      </c>
      <c r="C8" s="1">
        <v>300947230</v>
      </c>
      <c r="D8" s="1">
        <v>260879072</v>
      </c>
      <c r="E8" s="1">
        <v>251126045</v>
      </c>
    </row>
    <row r="9" spans="1:5" x14ac:dyDescent="0.45">
      <c r="A9" s="1"/>
      <c r="B9" s="1"/>
      <c r="C9" s="1"/>
      <c r="D9" s="1"/>
      <c r="E9" s="1"/>
    </row>
    <row r="10" spans="1:5" x14ac:dyDescent="0.45">
      <c r="A10" s="1"/>
      <c r="B10" s="1"/>
      <c r="C10" s="1"/>
      <c r="D10" s="1"/>
      <c r="E10" s="1"/>
    </row>
    <row r="11" spans="1:5" x14ac:dyDescent="0.45">
      <c r="A11" s="1">
        <v>1000</v>
      </c>
      <c r="B11" s="1">
        <f>B2 / (A2*LOG(A2, 2))</f>
        <v>9.5326165293594042E-3</v>
      </c>
      <c r="C11" s="1">
        <f>C2 / (A2*LOG(A2, 2))</f>
        <v>1.4951156451311065E-2</v>
      </c>
      <c r="D11" s="1">
        <f>D2 / (A2*LOG(A2, 2))</f>
        <v>9.0308998699194353E-3</v>
      </c>
      <c r="E11" s="1">
        <f>E2 / (A2*LOG(A2, 2))</f>
        <v>8.3284965467034788E-3</v>
      </c>
    </row>
    <row r="12" spans="1:5" x14ac:dyDescent="0.45">
      <c r="A12" s="1">
        <v>10000</v>
      </c>
      <c r="B12" s="1">
        <f t="shared" ref="B12:B17" si="0">B3 / (A3*LOG(A3, 2))</f>
        <v>8.4363656284830724E-3</v>
      </c>
      <c r="C12" s="1">
        <f t="shared" ref="C12:C17" si="1">C3 / (A3*LOG(A3, 2))</f>
        <v>1.2560476569079616E-2</v>
      </c>
      <c r="D12" s="1">
        <f t="shared" ref="D12:D17" si="2">D3 / (A3*LOG(A3, 2))</f>
        <v>8.5191488772906679E-3</v>
      </c>
      <c r="E12" s="1">
        <f t="shared" ref="E12:E17" si="3">E3 / (A3*LOG(A3, 2))</f>
        <v>7.9998721347703007E-3</v>
      </c>
    </row>
    <row r="13" spans="1:5" x14ac:dyDescent="0.45">
      <c r="A13" s="1">
        <v>100000</v>
      </c>
      <c r="B13" s="1">
        <f t="shared" si="0"/>
        <v>8.4764026179063832E-3</v>
      </c>
      <c r="C13" s="1">
        <f t="shared" si="1"/>
        <v>1.1566174493401485E-2</v>
      </c>
      <c r="D13" s="1">
        <f t="shared" si="2"/>
        <v>8.6040393360679104E-3</v>
      </c>
      <c r="E13" s="1">
        <f t="shared" si="3"/>
        <v>8.0796450836212556E-3</v>
      </c>
    </row>
    <row r="14" spans="1:5" x14ac:dyDescent="0.45">
      <c r="A14" s="1">
        <v>1000000</v>
      </c>
      <c r="B14" s="1">
        <f t="shared" si="0"/>
        <v>8.6178365442025097E-3</v>
      </c>
      <c r="C14" s="1">
        <f t="shared" si="1"/>
        <v>1.0641410346721735E-2</v>
      </c>
      <c r="D14" s="1">
        <f t="shared" si="2"/>
        <v>8.2705984442041081E-3</v>
      </c>
      <c r="E14" s="1">
        <f t="shared" si="3"/>
        <v>8.23673256969191E-3</v>
      </c>
    </row>
    <row r="15" spans="1:5" x14ac:dyDescent="0.45">
      <c r="A15" s="1">
        <v>10000000</v>
      </c>
      <c r="B15" s="1">
        <f t="shared" si="0"/>
        <v>8.2797827260241985E-3</v>
      </c>
      <c r="C15" s="1">
        <f t="shared" si="1"/>
        <v>1.0276867322401163E-2</v>
      </c>
      <c r="D15" s="1">
        <f t="shared" si="2"/>
        <v>8.2939612388199715E-3</v>
      </c>
      <c r="E15" s="1">
        <f t="shared" si="3"/>
        <v>8.2684898007582882E-3</v>
      </c>
    </row>
    <row r="16" spans="1:5" x14ac:dyDescent="0.45">
      <c r="A16" s="1">
        <v>100000000</v>
      </c>
      <c r="B16" s="1">
        <f t="shared" si="0"/>
        <v>8.4086701163069971E-3</v>
      </c>
      <c r="C16" s="1">
        <f t="shared" si="1"/>
        <v>1.0239895409642633E-2</v>
      </c>
      <c r="D16" s="1">
        <f t="shared" si="2"/>
        <v>8.5980992616784702E-3</v>
      </c>
      <c r="E16" s="1">
        <f t="shared" si="3"/>
        <v>8.3371393687373223E-3</v>
      </c>
    </row>
    <row r="17" spans="1:18" x14ac:dyDescent="0.45">
      <c r="A17" s="1">
        <v>1000000000</v>
      </c>
      <c r="B17" s="1">
        <f t="shared" si="0"/>
        <v>8.5216788002697823E-3</v>
      </c>
      <c r="C17" s="1">
        <f t="shared" si="1"/>
        <v>1.006601592688746E-2</v>
      </c>
      <c r="D17" s="1">
        <f t="shared" si="2"/>
        <v>8.7258251014426039E-3</v>
      </c>
      <c r="E17" s="1">
        <f t="shared" si="3"/>
        <v>8.3996080263847497E-3</v>
      </c>
    </row>
    <row r="18" spans="1:18" x14ac:dyDescent="0.45">
      <c r="A18" s="1"/>
      <c r="B18" s="1"/>
      <c r="C18" s="1"/>
      <c r="D18" s="1"/>
      <c r="E18" s="1"/>
    </row>
    <row r="19" spans="1:18" x14ac:dyDescent="0.45">
      <c r="A19" s="1"/>
      <c r="B19" s="1"/>
      <c r="C19" s="1"/>
      <c r="D19" s="1"/>
      <c r="E19" s="1"/>
    </row>
    <row r="20" spans="1:18" x14ac:dyDescent="0.45">
      <c r="A20" s="1"/>
      <c r="B20" s="1"/>
      <c r="C20" s="1"/>
      <c r="D20" s="1"/>
      <c r="E20" s="1"/>
    </row>
    <row r="21" spans="1:18" x14ac:dyDescent="0.45">
      <c r="A21" s="1"/>
      <c r="B21" s="1"/>
      <c r="C21" s="1"/>
      <c r="D21" s="1"/>
      <c r="E21" s="1"/>
    </row>
    <row r="22" spans="1:18" x14ac:dyDescent="0.45">
      <c r="A22" s="1"/>
      <c r="B22" s="1"/>
      <c r="C22" s="1"/>
      <c r="D22" s="1"/>
      <c r="E22" s="1"/>
    </row>
    <row r="23" spans="1:18" x14ac:dyDescent="0.45">
      <c r="A23" s="1"/>
      <c r="B23" s="1"/>
      <c r="C23" s="1"/>
      <c r="D23" s="1"/>
      <c r="E23" s="1"/>
    </row>
    <row r="24" spans="1:18" x14ac:dyDescent="0.45">
      <c r="A24" s="1"/>
      <c r="B24" s="1"/>
      <c r="C24" s="1"/>
      <c r="D24" s="1"/>
      <c r="E24" s="1"/>
    </row>
    <row r="25" spans="1:18" x14ac:dyDescent="0.45">
      <c r="A25" s="1">
        <v>1000</v>
      </c>
      <c r="B25" s="1">
        <v>17697</v>
      </c>
      <c r="C25" s="1">
        <v>14470</v>
      </c>
      <c r="D25" s="1">
        <v>14111</v>
      </c>
      <c r="E25" s="1">
        <v>9762</v>
      </c>
      <c r="N25" s="1">
        <v>1000</v>
      </c>
      <c r="O25" s="1">
        <v>17697</v>
      </c>
      <c r="P25" s="1">
        <v>14470</v>
      </c>
      <c r="Q25" s="1">
        <v>14111</v>
      </c>
      <c r="R25" s="1">
        <v>9762</v>
      </c>
    </row>
    <row r="26" spans="1:18" x14ac:dyDescent="0.45">
      <c r="A26" s="1">
        <v>10000</v>
      </c>
      <c r="B26" s="1">
        <v>176064</v>
      </c>
      <c r="C26" s="1">
        <v>167862</v>
      </c>
      <c r="D26" s="1">
        <v>171284</v>
      </c>
      <c r="E26" s="1">
        <v>127773</v>
      </c>
      <c r="N26" s="1">
        <v>10000</v>
      </c>
      <c r="O26" s="1">
        <v>176064</v>
      </c>
      <c r="P26" s="1">
        <v>167862</v>
      </c>
      <c r="Q26" s="1">
        <v>171284</v>
      </c>
      <c r="R26" s="1">
        <v>127773</v>
      </c>
    </row>
    <row r="27" spans="1:18" x14ac:dyDescent="0.45">
      <c r="A27" s="1">
        <v>100000</v>
      </c>
      <c r="B27" s="1">
        <v>2177587</v>
      </c>
      <c r="C27" s="1">
        <v>2267863</v>
      </c>
      <c r="D27" s="1">
        <v>2325293</v>
      </c>
      <c r="E27" s="1">
        <v>1595355</v>
      </c>
      <c r="N27" s="1">
        <v>100000</v>
      </c>
      <c r="O27" s="1">
        <v>2177587</v>
      </c>
      <c r="P27" s="1">
        <v>2267863</v>
      </c>
      <c r="Q27" s="1">
        <v>2325293</v>
      </c>
      <c r="R27" s="1">
        <v>1595355</v>
      </c>
    </row>
    <row r="28" spans="1:18" x14ac:dyDescent="0.45">
      <c r="A28" s="1">
        <v>1000000</v>
      </c>
      <c r="B28" s="1">
        <v>26992026</v>
      </c>
      <c r="C28" s="1">
        <v>22558134</v>
      </c>
      <c r="D28" s="1">
        <v>23254588</v>
      </c>
      <c r="E28" s="1">
        <v>19822563</v>
      </c>
      <c r="N28" s="1">
        <v>1000000</v>
      </c>
      <c r="O28" s="1">
        <v>26992026</v>
      </c>
      <c r="P28" s="1">
        <v>22558134</v>
      </c>
      <c r="Q28" s="1">
        <v>23254588</v>
      </c>
      <c r="R28" s="1">
        <v>19822563</v>
      </c>
    </row>
    <row r="29" spans="1:18" x14ac:dyDescent="0.45">
      <c r="A29" s="1">
        <v>10000000</v>
      </c>
      <c r="B29" s="1">
        <v>272616598</v>
      </c>
      <c r="C29" s="1">
        <v>258201728</v>
      </c>
      <c r="D29" s="1">
        <v>265523093</v>
      </c>
      <c r="E29" s="1">
        <v>227425889</v>
      </c>
      <c r="N29" s="1">
        <v>10000000</v>
      </c>
      <c r="O29" s="1">
        <v>272616598</v>
      </c>
      <c r="P29" s="1">
        <v>258201728</v>
      </c>
      <c r="Q29" s="1">
        <v>265523093</v>
      </c>
      <c r="R29" s="1">
        <v>227425889</v>
      </c>
    </row>
    <row r="30" spans="1:18" x14ac:dyDescent="0.45">
      <c r="A30" s="1">
        <v>100000000</v>
      </c>
      <c r="B30" s="1">
        <v>3155242585</v>
      </c>
      <c r="C30" s="1">
        <v>3211307242</v>
      </c>
      <c r="D30" s="1">
        <v>3285654755</v>
      </c>
      <c r="E30" s="1">
        <v>2595820798</v>
      </c>
      <c r="N30" s="1">
        <v>100000000</v>
      </c>
      <c r="O30" s="1">
        <v>3155242585</v>
      </c>
      <c r="P30" s="1">
        <v>3211307242</v>
      </c>
      <c r="Q30" s="1">
        <v>3285654755</v>
      </c>
      <c r="R30" s="1">
        <v>2595820798</v>
      </c>
    </row>
    <row r="31" spans="1:18" x14ac:dyDescent="0.45">
      <c r="A31" s="1">
        <v>1000000000</v>
      </c>
      <c r="B31" s="1">
        <v>36753538042</v>
      </c>
      <c r="C31" s="1">
        <v>35436541539</v>
      </c>
      <c r="D31" s="1">
        <v>36185918604</v>
      </c>
      <c r="E31" s="1">
        <v>29905434464</v>
      </c>
      <c r="N31" s="1">
        <v>1000000000</v>
      </c>
      <c r="O31" s="1">
        <v>36753538042</v>
      </c>
      <c r="P31" s="1">
        <v>35436541539</v>
      </c>
      <c r="Q31" s="1">
        <v>36185918604</v>
      </c>
      <c r="R31" s="1">
        <v>29905434464</v>
      </c>
    </row>
    <row r="32" spans="1:18" x14ac:dyDescent="0.45">
      <c r="A32" s="1"/>
      <c r="B32" s="1"/>
      <c r="C32" s="1"/>
      <c r="D32" s="1"/>
      <c r="E32" s="1"/>
    </row>
    <row r="33" spans="1:18" x14ac:dyDescent="0.45">
      <c r="A33" s="1"/>
      <c r="B33" s="1"/>
      <c r="C33" s="1"/>
      <c r="D33" s="1"/>
      <c r="E33" s="1"/>
    </row>
    <row r="34" spans="1:18" x14ac:dyDescent="0.45">
      <c r="A34" s="1"/>
      <c r="B34" s="1"/>
      <c r="C34" s="1"/>
      <c r="D34" s="1"/>
      <c r="E34" s="1"/>
    </row>
    <row r="35" spans="1:18" x14ac:dyDescent="0.45">
      <c r="A35" s="1">
        <v>1000</v>
      </c>
      <c r="B35" s="1">
        <f xml:space="preserve"> B25/ (A25*LOG(A25, 2))</f>
        <v>1.7757759444218248</v>
      </c>
      <c r="C35" s="1">
        <f xml:space="preserve"> C25/ (A25*LOG(A25, 2))</f>
        <v>1.4519680124192691</v>
      </c>
      <c r="D35" s="1">
        <f xml:space="preserve"> D25/ (A25*LOG(A25, 2))</f>
        <v>1.4159447562714795</v>
      </c>
      <c r="E35" s="1">
        <f xml:space="preserve"> E25/ (A25*LOG(A25, 2))</f>
        <v>0.97955160589059476</v>
      </c>
      <c r="N35" s="1">
        <v>1000</v>
      </c>
      <c r="O35" s="1">
        <f>(O25 - (N25*LOG(N25, 2))) / N25</f>
        <v>7.7312157153379122</v>
      </c>
      <c r="P35" s="1">
        <f>(P25 - (N25*LOG(N25, 2))) / N25</f>
        <v>4.5042157153379119</v>
      </c>
      <c r="Q35" s="1">
        <f>(Q25 - (N25*LOG(N25, 2))) / N25</f>
        <v>4.1452157153379119</v>
      </c>
      <c r="R35" s="1">
        <f>(R25 - (N25*LOG(N25, 2))) / N25</f>
        <v>-0.20378428466208789</v>
      </c>
    </row>
    <row r="36" spans="1:18" x14ac:dyDescent="0.45">
      <c r="A36" s="1">
        <v>10000</v>
      </c>
      <c r="B36" s="1">
        <f t="shared" ref="B36:B41" si="4" xml:space="preserve"> B26/ (A26*LOG(A26, 2))</f>
        <v>1.3250136289145795</v>
      </c>
      <c r="C36" s="1">
        <f t="shared" ref="C36:C40" si="5" xml:space="preserve"> C26/ (A26*LOG(A26, 2))</f>
        <v>1.2632874283036803</v>
      </c>
      <c r="D36" s="1">
        <f t="shared" ref="D36:D41" si="6" xml:space="preserve"> D26/ (A26*LOG(A26, 2))</f>
        <v>1.289040544432734</v>
      </c>
      <c r="E36" s="1">
        <f t="shared" ref="E36:E41" si="7" xml:space="preserve"> E26/ (A26*LOG(A26, 2))</f>
        <v>0.96158764089934667</v>
      </c>
      <c r="N36" s="1">
        <v>10000</v>
      </c>
      <c r="O36" s="1">
        <f t="shared" ref="O36:O41" si="8">(O26 - (N26*LOG(N26, 2))) / N26</f>
        <v>4.3186876204505502</v>
      </c>
      <c r="P36" s="1">
        <f t="shared" ref="P36:P41" si="9">(P26 - (N26*LOG(N26, 2))) / N26</f>
        <v>3.4984876204505504</v>
      </c>
      <c r="Q36" s="1">
        <f t="shared" ref="Q36:Q41" si="10">(Q26 - (N26*LOG(N26, 2))) / N26</f>
        <v>3.8406876204505505</v>
      </c>
      <c r="R36" s="1">
        <f t="shared" ref="R36:R41" si="11">(R26 - (N26*LOG(N26, 2))) / N26</f>
        <v>-0.51041237954944951</v>
      </c>
    </row>
    <row r="37" spans="1:18" x14ac:dyDescent="0.45">
      <c r="A37" s="1">
        <v>100000</v>
      </c>
      <c r="B37" s="1">
        <f t="shared" si="4"/>
        <v>1.3110380103358836</v>
      </c>
      <c r="C37" s="1">
        <f t="shared" si="5"/>
        <v>1.3653895781130068</v>
      </c>
      <c r="D37" s="1">
        <f t="shared" si="6"/>
        <v>1.3999658834149717</v>
      </c>
      <c r="E37" s="1">
        <f t="shared" si="7"/>
        <v>0.96049941746502143</v>
      </c>
      <c r="N37" s="1">
        <v>100000</v>
      </c>
      <c r="O37" s="1">
        <f t="shared" si="8"/>
        <v>5.166229525563188</v>
      </c>
      <c r="P37" s="1">
        <f t="shared" si="9"/>
        <v>6.0689895255631887</v>
      </c>
      <c r="Q37" s="1">
        <f t="shared" si="10"/>
        <v>6.6432895255631887</v>
      </c>
      <c r="R37" s="1">
        <f t="shared" si="11"/>
        <v>-0.65609047443681168</v>
      </c>
    </row>
    <row r="38" spans="1:18" x14ac:dyDescent="0.45">
      <c r="A38" s="1">
        <v>1000000</v>
      </c>
      <c r="B38" s="1">
        <f t="shared" si="4"/>
        <v>1.354234911623678</v>
      </c>
      <c r="C38" s="1">
        <f t="shared" si="5"/>
        <v>1.131779163367918</v>
      </c>
      <c r="D38" s="1">
        <f t="shared" si="6"/>
        <v>1.1667214208012782</v>
      </c>
      <c r="E38" s="1">
        <f t="shared" si="7"/>
        <v>0.99453100898983238</v>
      </c>
      <c r="N38" s="1">
        <v>1000000</v>
      </c>
      <c r="O38" s="1">
        <f t="shared" si="8"/>
        <v>7.060457430675827</v>
      </c>
      <c r="P38" s="1">
        <f t="shared" si="9"/>
        <v>2.6265654306758268</v>
      </c>
      <c r="Q38" s="1">
        <f t="shared" si="10"/>
        <v>3.3230194306758269</v>
      </c>
      <c r="R38" s="1">
        <f t="shared" si="11"/>
        <v>-0.10900556932417303</v>
      </c>
    </row>
    <row r="39" spans="1:18" x14ac:dyDescent="0.45">
      <c r="A39" s="1">
        <v>10000000</v>
      </c>
      <c r="B39" s="1">
        <f t="shared" si="4"/>
        <v>1.1723681901981329</v>
      </c>
      <c r="C39" s="1">
        <f t="shared" si="5"/>
        <v>1.1103780722896064</v>
      </c>
      <c r="D39" s="1">
        <f t="shared" si="6"/>
        <v>1.1418630790639552</v>
      </c>
      <c r="E39" s="1">
        <f t="shared" si="7"/>
        <v>0.97802877685067235</v>
      </c>
      <c r="N39" s="1">
        <v>10000000</v>
      </c>
      <c r="O39" s="1">
        <f t="shared" si="8"/>
        <v>4.008163135788462</v>
      </c>
      <c r="P39" s="1">
        <f t="shared" si="9"/>
        <v>2.5666761357884615</v>
      </c>
      <c r="Q39" s="1">
        <f t="shared" si="10"/>
        <v>3.2988126357884617</v>
      </c>
      <c r="R39" s="1">
        <f t="shared" si="11"/>
        <v>-0.51090776421153838</v>
      </c>
    </row>
    <row r="40" spans="1:18" x14ac:dyDescent="0.45">
      <c r="A40" s="1">
        <v>100000000</v>
      </c>
      <c r="B40" s="1">
        <f t="shared" si="4"/>
        <v>1.1872783271016984</v>
      </c>
      <c r="C40" s="1">
        <f t="shared" si="5"/>
        <v>1.2083747564187142</v>
      </c>
      <c r="D40" s="1">
        <f t="shared" si="6"/>
        <v>1.2363507958137363</v>
      </c>
      <c r="E40" s="1">
        <f t="shared" si="7"/>
        <v>0.97677490445801518</v>
      </c>
      <c r="N40" s="1">
        <v>100000000</v>
      </c>
      <c r="O40" s="1">
        <f t="shared" si="8"/>
        <v>4.9770010909010987</v>
      </c>
      <c r="P40" s="1">
        <f t="shared" si="9"/>
        <v>5.5376476609010981</v>
      </c>
      <c r="Q40" s="1">
        <f t="shared" si="10"/>
        <v>6.2811227909010983</v>
      </c>
      <c r="R40" s="1">
        <f t="shared" si="11"/>
        <v>-0.61721677909890171</v>
      </c>
    </row>
    <row r="41" spans="1:18" x14ac:dyDescent="0.45">
      <c r="A41" s="1">
        <v>1000000000</v>
      </c>
      <c r="B41" s="1">
        <f t="shared" si="4"/>
        <v>1.229324155268803</v>
      </c>
      <c r="C41" s="1">
        <f xml:space="preserve"> C31/ (A31*LOG(A31, 2))</f>
        <v>1.1852735495368509</v>
      </c>
      <c r="D41" s="1">
        <f t="shared" si="6"/>
        <v>1.2103385467176995</v>
      </c>
      <c r="E41" s="1">
        <f t="shared" si="7"/>
        <v>1.0002703118919325</v>
      </c>
      <c r="N41" s="1">
        <v>1000000000</v>
      </c>
      <c r="O41" s="1">
        <f t="shared" si="8"/>
        <v>6.856185188013737</v>
      </c>
      <c r="P41" s="1">
        <f t="shared" si="9"/>
        <v>5.5391886850137366</v>
      </c>
      <c r="Q41" s="1">
        <f t="shared" si="10"/>
        <v>6.2885657500137366</v>
      </c>
      <c r="R41" s="1">
        <f t="shared" si="11"/>
        <v>8.0816100137367248E-3</v>
      </c>
    </row>
    <row r="42" spans="1:18" x14ac:dyDescent="0.45">
      <c r="A42" s="1"/>
      <c r="B42" s="1"/>
      <c r="C42" s="1"/>
      <c r="D42" s="1"/>
      <c r="E42" s="1"/>
    </row>
    <row r="43" spans="1:18" x14ac:dyDescent="0.45">
      <c r="A43" s="1"/>
      <c r="B43" s="1"/>
      <c r="C43" s="1"/>
      <c r="D43" s="1"/>
      <c r="E43" s="1"/>
    </row>
    <row r="44" spans="1:18" x14ac:dyDescent="0.45">
      <c r="A44" s="1"/>
      <c r="B44" s="1"/>
      <c r="C44" s="1"/>
      <c r="D44" s="1"/>
      <c r="E44" s="1"/>
    </row>
    <row r="45" spans="1:18" x14ac:dyDescent="0.45">
      <c r="A45" s="1">
        <v>1000</v>
      </c>
      <c r="B45" s="1">
        <v>24905</v>
      </c>
      <c r="C45" s="1">
        <v>21982</v>
      </c>
      <c r="D45" s="1">
        <v>22536</v>
      </c>
      <c r="E45" s="1">
        <v>11849</v>
      </c>
    </row>
    <row r="46" spans="1:18" x14ac:dyDescent="0.45">
      <c r="A46" s="1">
        <v>10000</v>
      </c>
      <c r="B46" s="1">
        <v>289878</v>
      </c>
      <c r="C46" s="1">
        <v>276688</v>
      </c>
      <c r="D46" s="1">
        <v>289302</v>
      </c>
      <c r="E46" s="1">
        <v>138563</v>
      </c>
    </row>
    <row r="47" spans="1:18" x14ac:dyDescent="0.45">
      <c r="A47" s="1">
        <v>100000</v>
      </c>
      <c r="B47" s="1">
        <v>3720134</v>
      </c>
      <c r="C47" s="1">
        <v>3602768</v>
      </c>
      <c r="D47" s="1">
        <v>3776781</v>
      </c>
      <c r="E47" s="1">
        <v>1785685</v>
      </c>
    </row>
    <row r="48" spans="1:18" x14ac:dyDescent="0.45">
      <c r="A48" s="1">
        <v>1000000</v>
      </c>
      <c r="B48" s="1">
        <v>44425471</v>
      </c>
      <c r="C48" s="1">
        <v>39900585</v>
      </c>
      <c r="D48" s="1">
        <v>41825142</v>
      </c>
      <c r="E48" s="1">
        <v>21856973</v>
      </c>
    </row>
    <row r="49" spans="1:5" x14ac:dyDescent="0.45">
      <c r="A49" s="1">
        <v>10000000</v>
      </c>
      <c r="B49" s="1">
        <v>486904437</v>
      </c>
      <c r="C49" s="1">
        <v>464605386</v>
      </c>
      <c r="D49" s="1">
        <v>484772338</v>
      </c>
      <c r="E49" s="1">
        <v>238571223</v>
      </c>
    </row>
    <row r="50" spans="1:5" x14ac:dyDescent="0.45">
      <c r="A50" s="1">
        <v>100000000</v>
      </c>
      <c r="B50" s="1">
        <v>5700449655</v>
      </c>
      <c r="C50" s="1">
        <v>5534632075</v>
      </c>
      <c r="D50" s="1">
        <v>5737874316</v>
      </c>
      <c r="E50" s="1">
        <v>2785718657</v>
      </c>
    </row>
    <row r="51" spans="1:5" x14ac:dyDescent="0.45">
      <c r="A51" s="1">
        <v>1000000000</v>
      </c>
      <c r="B51" s="1">
        <v>64168600016</v>
      </c>
      <c r="C51" s="1">
        <v>61998451000</v>
      </c>
      <c r="D51" s="1">
        <v>64056215396</v>
      </c>
      <c r="E51" s="1">
        <v>31857174641</v>
      </c>
    </row>
    <row r="52" spans="1:5" x14ac:dyDescent="0.45">
      <c r="A52" s="1"/>
      <c r="B52" s="1"/>
      <c r="C52" s="1"/>
      <c r="D52" s="1"/>
      <c r="E52" s="1"/>
    </row>
    <row r="53" spans="1:5" x14ac:dyDescent="0.45">
      <c r="A53" s="1"/>
      <c r="B53" s="1"/>
      <c r="C53" s="1"/>
      <c r="D53" s="1"/>
      <c r="E53" s="1"/>
    </row>
    <row r="54" spans="1:5" x14ac:dyDescent="0.45">
      <c r="A54" s="1"/>
      <c r="B54" s="1"/>
      <c r="C54" s="1"/>
      <c r="D54" s="1"/>
      <c r="E54" s="1"/>
    </row>
    <row r="55" spans="1:5" x14ac:dyDescent="0.45">
      <c r="A55" s="1">
        <v>1000</v>
      </c>
      <c r="B55" s="1">
        <f xml:space="preserve"> B45/ (A45*LOG(A45, 2))</f>
        <v>2.4990506806704835</v>
      </c>
      <c r="C55" s="1">
        <f xml:space="preserve"> C45/ (A45*LOG(A45, 2))</f>
        <v>2.205747121561878</v>
      </c>
      <c r="D55" s="1">
        <f xml:space="preserve"> D45/ (A45*LOG(A45, 2))</f>
        <v>2.2613373274278263</v>
      </c>
      <c r="E55" s="1">
        <f xml:space="preserve"> E45/ (A45*LOG(A45, 2))</f>
        <v>1.1889681395408376</v>
      </c>
    </row>
    <row r="56" spans="1:5" x14ac:dyDescent="0.45">
      <c r="A56" s="1">
        <v>10000</v>
      </c>
      <c r="B56" s="1">
        <f t="shared" ref="B56:B61" si="12" xml:space="preserve"> B46/ (A46*LOG(A46, 2))</f>
        <v>2.1815493270770885</v>
      </c>
      <c r="C56" s="1">
        <f t="shared" ref="C56:C61" si="13" xml:space="preserve"> C46/ (A46*LOG(A46, 2))</f>
        <v>2.0822846860068909</v>
      </c>
      <c r="D56" s="1">
        <f t="shared" ref="D56:D61" si="14" xml:space="preserve"> D46/ (A46*LOG(A46, 2))</f>
        <v>2.1772144951395274</v>
      </c>
      <c r="E56" s="1">
        <f t="shared" ref="E56:E61" si="15" xml:space="preserve"> E46/ (A46*LOG(A46, 2))</f>
        <v>1.0427904822297056</v>
      </c>
    </row>
    <row r="57" spans="1:5" x14ac:dyDescent="0.45">
      <c r="A57" s="1">
        <v>100000</v>
      </c>
      <c r="B57" s="1">
        <f t="shared" si="12"/>
        <v>2.2397438437788582</v>
      </c>
      <c r="C57" s="1">
        <f t="shared" si="13"/>
        <v>2.1690824708366603</v>
      </c>
      <c r="D57" s="1">
        <f t="shared" si="14"/>
        <v>2.2738487361076132</v>
      </c>
      <c r="E57" s="1">
        <f t="shared" si="15"/>
        <v>1.0750894956144725</v>
      </c>
    </row>
    <row r="58" spans="1:5" x14ac:dyDescent="0.45">
      <c r="A58" s="1">
        <v>1000000</v>
      </c>
      <c r="B58" s="1">
        <f t="shared" si="12"/>
        <v>2.2288998904167205</v>
      </c>
      <c r="C58" s="1">
        <f t="shared" si="13"/>
        <v>2.0018788215900525</v>
      </c>
      <c r="D58" s="1">
        <f t="shared" si="14"/>
        <v>2.0984370524842331</v>
      </c>
      <c r="E58" s="1">
        <f t="shared" si="15"/>
        <v>1.0966007479029591</v>
      </c>
    </row>
    <row r="59" spans="1:5" x14ac:dyDescent="0.45">
      <c r="A59" s="1">
        <v>10000000</v>
      </c>
      <c r="B59" s="1">
        <f t="shared" si="12"/>
        <v>2.0938977222697597</v>
      </c>
      <c r="C59" s="1">
        <f t="shared" si="13"/>
        <v>1.99800224761489</v>
      </c>
      <c r="D59" s="1">
        <f t="shared" si="14"/>
        <v>2.0847287829451147</v>
      </c>
      <c r="E59" s="1">
        <f t="shared" si="15"/>
        <v>1.0259584889320097</v>
      </c>
    </row>
    <row r="60" spans="1:5" x14ac:dyDescent="0.45">
      <c r="A60" s="1">
        <v>100000000</v>
      </c>
      <c r="B60" s="1">
        <f t="shared" si="12"/>
        <v>2.1450079186592412</v>
      </c>
      <c r="C60" s="1">
        <f t="shared" si="13"/>
        <v>2.0826128369237265</v>
      </c>
      <c r="D60" s="1">
        <f t="shared" si="14"/>
        <v>2.1590903505824359</v>
      </c>
      <c r="E60" s="1">
        <f t="shared" si="15"/>
        <v>1.0482310940472268</v>
      </c>
    </row>
    <row r="61" spans="1:5" x14ac:dyDescent="0.45">
      <c r="A61" s="1">
        <v>1000000000</v>
      </c>
      <c r="B61" s="1">
        <f t="shared" si="12"/>
        <v>2.1462970427311356</v>
      </c>
      <c r="C61" s="1">
        <f t="shared" si="13"/>
        <v>2.073710381744839</v>
      </c>
      <c r="D61" s="1">
        <f t="shared" si="14"/>
        <v>2.1425380269898806</v>
      </c>
      <c r="E61" s="1">
        <f t="shared" si="15"/>
        <v>1.0655516826718801</v>
      </c>
    </row>
    <row r="62" spans="1:5" x14ac:dyDescent="0.45">
      <c r="A62" s="1"/>
      <c r="B62" s="1"/>
      <c r="C62" s="1"/>
      <c r="D62" s="1"/>
      <c r="E62" s="1"/>
    </row>
    <row r="63" spans="1:5" x14ac:dyDescent="0.45">
      <c r="A63" s="1"/>
      <c r="B63" s="1"/>
      <c r="C63" s="1"/>
      <c r="D63" s="1"/>
      <c r="E63" s="1"/>
    </row>
    <row r="64" spans="1:5" x14ac:dyDescent="0.45">
      <c r="A64" s="1"/>
      <c r="B64" s="1"/>
      <c r="C64" s="1"/>
      <c r="D64" s="1"/>
      <c r="E64" s="1"/>
    </row>
    <row r="65" spans="1:5" x14ac:dyDescent="0.45">
      <c r="A65" s="1"/>
      <c r="B65" s="1"/>
      <c r="C65" s="1"/>
      <c r="D65" s="1"/>
      <c r="E65" s="1"/>
    </row>
    <row r="66" spans="1:5" x14ac:dyDescent="0.45">
      <c r="A66" s="1"/>
      <c r="B66" s="1"/>
      <c r="C66" s="1"/>
      <c r="D66" s="1"/>
      <c r="E66" s="1"/>
    </row>
    <row r="67" spans="1:5" x14ac:dyDescent="0.45">
      <c r="A67" s="1"/>
      <c r="B67" s="1"/>
      <c r="C67" s="1"/>
      <c r="D67" s="1"/>
      <c r="E67" s="1"/>
    </row>
    <row r="68" spans="1:5" x14ac:dyDescent="0.45">
      <c r="A68" s="1">
        <v>1000</v>
      </c>
      <c r="B68" s="1">
        <v>1329</v>
      </c>
      <c r="C68" s="1">
        <v>1202</v>
      </c>
      <c r="D68" s="1">
        <v>1256</v>
      </c>
      <c r="E68" s="1">
        <v>809</v>
      </c>
    </row>
    <row r="69" spans="1:5" x14ac:dyDescent="0.45">
      <c r="A69" s="1">
        <v>10000</v>
      </c>
      <c r="B69" s="1">
        <v>15522</v>
      </c>
      <c r="C69" s="1">
        <v>15071</v>
      </c>
      <c r="D69" s="1">
        <v>16076</v>
      </c>
      <c r="E69" s="1">
        <v>10412</v>
      </c>
    </row>
    <row r="70" spans="1:5" x14ac:dyDescent="0.45">
      <c r="A70" s="1">
        <v>100000</v>
      </c>
      <c r="B70" s="1">
        <v>199262</v>
      </c>
      <c r="C70" s="1">
        <v>197945</v>
      </c>
      <c r="D70" s="1">
        <v>212365</v>
      </c>
      <c r="E70" s="1">
        <v>131611</v>
      </c>
    </row>
    <row r="71" spans="1:5" x14ac:dyDescent="0.45">
      <c r="A71" s="1">
        <v>1000000</v>
      </c>
      <c r="B71" s="1">
        <v>2442034</v>
      </c>
      <c r="C71" s="1">
        <v>2224114</v>
      </c>
      <c r="D71" s="1">
        <v>2375343</v>
      </c>
      <c r="E71" s="1">
        <v>1662230</v>
      </c>
    </row>
    <row r="72" spans="1:5" x14ac:dyDescent="0.45">
      <c r="A72" s="1">
        <v>10000000</v>
      </c>
      <c r="B72" s="1">
        <v>27088684</v>
      </c>
      <c r="C72" s="1">
        <v>26166219</v>
      </c>
      <c r="D72" s="1">
        <v>27828073</v>
      </c>
      <c r="E72" s="1">
        <v>18483295</v>
      </c>
    </row>
    <row r="73" spans="1:5" x14ac:dyDescent="0.45">
      <c r="A73" s="1"/>
      <c r="B73" s="1"/>
      <c r="C73" s="1"/>
      <c r="D73" s="1"/>
      <c r="E73" s="1"/>
    </row>
    <row r="74" spans="1:5" x14ac:dyDescent="0.45">
      <c r="A74" s="1"/>
      <c r="B74" s="1"/>
      <c r="C74" s="1"/>
      <c r="D74" s="1"/>
      <c r="E74" s="1"/>
    </row>
    <row r="75" spans="1:5" x14ac:dyDescent="0.45">
      <c r="A75" s="1">
        <v>1000</v>
      </c>
      <c r="B75" s="1">
        <f xml:space="preserve"> B68/ (A68*LOG(A68, 2))</f>
        <v>0.13335628807914365</v>
      </c>
      <c r="C75" s="1">
        <f xml:space="preserve"> C68/ (A68*LOG(A68, 2))</f>
        <v>0.12061268492936845</v>
      </c>
      <c r="D75" s="1">
        <f xml:space="preserve"> D68/ (A68*LOG(A68, 2))</f>
        <v>0.12603122485132012</v>
      </c>
      <c r="E75" s="1">
        <f xml:space="preserve"> E68/ (A68*LOG(A68, 2))</f>
        <v>8.1177755497386928E-2</v>
      </c>
    </row>
    <row r="76" spans="1:5" x14ac:dyDescent="0.45">
      <c r="A76" s="1">
        <v>10000</v>
      </c>
      <c r="B76" s="1">
        <f t="shared" ref="B76:B79" si="16" xml:space="preserve"> B69/ (A69*LOG(A69, 2))</f>
        <v>0.1168146898174079</v>
      </c>
      <c r="C76" s="1">
        <f t="shared" ref="C76:C79" si="17" xml:space="preserve"> C69/ (A69*LOG(A69, 2))</f>
        <v>0.11342057661629651</v>
      </c>
      <c r="D76" s="1">
        <f t="shared" ref="D76:D79" si="18" xml:space="preserve"> D69/ (A69*LOG(A69, 2))</f>
        <v>0.12098395525735404</v>
      </c>
      <c r="E76" s="1">
        <f t="shared" ref="E76:E79" si="19" xml:space="preserve"> E69/ (A69*LOG(A69, 2))</f>
        <v>7.8358107871334307E-2</v>
      </c>
    </row>
    <row r="77" spans="1:5" x14ac:dyDescent="0.45">
      <c r="A77" s="1">
        <v>100000</v>
      </c>
      <c r="B77" s="1">
        <f t="shared" si="16"/>
        <v>0.11996767799199244</v>
      </c>
      <c r="C77" s="1">
        <f t="shared" si="17"/>
        <v>0.11917476498341352</v>
      </c>
      <c r="D77" s="1">
        <f t="shared" si="18"/>
        <v>0.12785647005836273</v>
      </c>
      <c r="E77" s="1">
        <f t="shared" si="19"/>
        <v>7.9237717518664458E-2</v>
      </c>
    </row>
    <row r="78" spans="1:5" x14ac:dyDescent="0.45">
      <c r="A78" s="1">
        <v>1000000</v>
      </c>
      <c r="B78" s="1">
        <f t="shared" si="16"/>
        <v>0.12252091407188245</v>
      </c>
      <c r="C78" s="1">
        <f t="shared" si="17"/>
        <v>0.11158750462936665</v>
      </c>
      <c r="D78" s="1">
        <f t="shared" si="18"/>
        <v>0.11917491549841136</v>
      </c>
      <c r="E78" s="1">
        <f t="shared" si="19"/>
        <v>8.3396848282089917E-2</v>
      </c>
    </row>
    <row r="79" spans="1:5" x14ac:dyDescent="0.45">
      <c r="A79" s="1">
        <v>10000000</v>
      </c>
      <c r="B79" s="1">
        <f t="shared" si="16"/>
        <v>0.11649294895804223</v>
      </c>
      <c r="C79" s="1">
        <f t="shared" si="17"/>
        <v>0.11252595417303973</v>
      </c>
      <c r="D79" s="1">
        <f t="shared" si="18"/>
        <v>0.11967263849324217</v>
      </c>
      <c r="E79" s="1">
        <f t="shared" si="19"/>
        <v>7.948608876722979E-2</v>
      </c>
    </row>
    <row r="80" spans="1:5" x14ac:dyDescent="0.45">
      <c r="A80" s="1"/>
      <c r="B80" s="1"/>
      <c r="C80" s="1"/>
      <c r="D80" s="1"/>
      <c r="E80" s="1"/>
    </row>
    <row r="81" spans="1:5" x14ac:dyDescent="0.45">
      <c r="A81" s="1"/>
      <c r="B81" s="1"/>
      <c r="C81" s="1"/>
      <c r="D81" s="1"/>
      <c r="E81" s="1"/>
    </row>
    <row r="82" spans="1:5" x14ac:dyDescent="0.45">
      <c r="A82" s="1"/>
      <c r="B82" s="1"/>
      <c r="C82" s="1"/>
      <c r="D82" s="1"/>
      <c r="E82" s="1"/>
    </row>
    <row r="83" spans="1:5" x14ac:dyDescent="0.45">
      <c r="A83" s="1"/>
      <c r="B83" s="1"/>
      <c r="C83" s="1"/>
      <c r="D83" s="1"/>
      <c r="E83" s="1"/>
    </row>
    <row r="84" spans="1:5" x14ac:dyDescent="0.45">
      <c r="A84" s="1">
        <v>1000</v>
      </c>
      <c r="B84" s="1">
        <v>806</v>
      </c>
      <c r="C84" s="1">
        <v>757</v>
      </c>
      <c r="D84" s="1">
        <v>830</v>
      </c>
      <c r="E84" s="1">
        <v>489</v>
      </c>
    </row>
    <row r="85" spans="1:5" x14ac:dyDescent="0.45">
      <c r="A85" s="1">
        <v>10000</v>
      </c>
      <c r="B85" s="1">
        <v>10324</v>
      </c>
      <c r="C85" s="1">
        <v>10024</v>
      </c>
      <c r="D85" s="1">
        <v>11015</v>
      </c>
      <c r="E85" s="1">
        <v>6446</v>
      </c>
    </row>
    <row r="86" spans="1:5" x14ac:dyDescent="0.45">
      <c r="A86" s="1">
        <v>100000</v>
      </c>
      <c r="B86" s="1">
        <v>135090</v>
      </c>
      <c r="C86" s="1">
        <v>131001</v>
      </c>
      <c r="D86" s="1">
        <v>142320</v>
      </c>
      <c r="E86" s="1">
        <v>85007</v>
      </c>
    </row>
    <row r="87" spans="1:5" x14ac:dyDescent="0.45">
      <c r="A87" s="1">
        <v>1000000</v>
      </c>
      <c r="B87" s="1">
        <v>1647050</v>
      </c>
      <c r="C87" s="1">
        <v>1550845</v>
      </c>
      <c r="D87" s="1">
        <v>1691470</v>
      </c>
      <c r="E87" s="1">
        <v>1088046</v>
      </c>
    </row>
    <row r="88" spans="1:5" x14ac:dyDescent="0.45">
      <c r="A88" s="1">
        <v>10000000</v>
      </c>
      <c r="B88" s="1">
        <v>19029413</v>
      </c>
      <c r="C88" s="1">
        <v>18407422</v>
      </c>
      <c r="D88" s="1">
        <v>19805943</v>
      </c>
      <c r="E88" s="1">
        <v>11848507</v>
      </c>
    </row>
    <row r="89" spans="1:5" x14ac:dyDescent="0.45">
      <c r="A89" s="1"/>
      <c r="B89" s="1"/>
      <c r="C89" s="1"/>
      <c r="D89" s="1"/>
      <c r="E89" s="1"/>
    </row>
    <row r="90" spans="1:5" x14ac:dyDescent="0.45">
      <c r="A90" s="1"/>
      <c r="B90" s="1"/>
      <c r="C90" s="1"/>
      <c r="D90" s="1"/>
      <c r="E90" s="1"/>
    </row>
    <row r="91" spans="1:5" x14ac:dyDescent="0.45">
      <c r="A91" s="1">
        <v>1000</v>
      </c>
      <c r="B91" s="1">
        <f>B84/ (A84*LOG(A84, 2))</f>
        <v>8.0876725501722938E-2</v>
      </c>
      <c r="C91" s="1">
        <f>C84/ (A84*LOG(A84, 2))</f>
        <v>7.5959902239211244E-2</v>
      </c>
      <c r="D91" s="1">
        <f>D84/ (A84*LOG(A84, 2))</f>
        <v>8.3284965467034788E-2</v>
      </c>
      <c r="E91" s="1">
        <f>E84/ (A84*LOG(A84, 2))</f>
        <v>4.9067889293228931E-2</v>
      </c>
    </row>
    <row r="92" spans="1:5" x14ac:dyDescent="0.45">
      <c r="A92" s="1">
        <v>10000</v>
      </c>
      <c r="B92" s="1">
        <f t="shared" ref="B92:B95" si="20">B85/ (A85*LOG(A85, 2))</f>
        <v>7.7695841880873542E-2</v>
      </c>
      <c r="C92" s="1">
        <f t="shared" ref="C92:C95" si="21">C85/ (A85*LOG(A85, 2))</f>
        <v>7.5438116913393694E-2</v>
      </c>
      <c r="D92" s="1">
        <f t="shared" ref="D92:D95" si="22">D85/ (A85*LOG(A85, 2))</f>
        <v>8.2896135055968823E-2</v>
      </c>
      <c r="E92" s="1">
        <f t="shared" ref="E92:E95" si="23">E85/ (A85*LOG(A85, 2))</f>
        <v>4.8510983801250566E-2</v>
      </c>
    </row>
    <row r="93" spans="1:5" x14ac:dyDescent="0.45">
      <c r="A93" s="1">
        <v>100000</v>
      </c>
      <c r="B93" s="1">
        <f t="shared" si="20"/>
        <v>8.1332284228494436E-2</v>
      </c>
      <c r="C93" s="1">
        <f t="shared" si="21"/>
        <v>7.8870460923954402E-2</v>
      </c>
      <c r="D93" s="1">
        <f t="shared" si="22"/>
        <v>8.5685177965795611E-2</v>
      </c>
      <c r="E93" s="1">
        <f t="shared" si="23"/>
        <v>5.1179313682816099E-2</v>
      </c>
    </row>
    <row r="94" spans="1:5" x14ac:dyDescent="0.45">
      <c r="A94" s="1">
        <v>1000000</v>
      </c>
      <c r="B94" s="1">
        <f t="shared" si="20"/>
        <v>8.263524239306004E-2</v>
      </c>
      <c r="C94" s="1">
        <f t="shared" si="21"/>
        <v>7.7808477270917817E-2</v>
      </c>
      <c r="D94" s="1">
        <f t="shared" si="22"/>
        <v>8.4863867794292377E-2</v>
      </c>
      <c r="E94" s="1">
        <f t="shared" si="23"/>
        <v>5.4589080443702018E-2</v>
      </c>
    </row>
    <row r="95" spans="1:5" x14ac:dyDescent="0.45">
      <c r="A95" s="1">
        <v>10000000</v>
      </c>
      <c r="B95" s="1">
        <f t="shared" si="20"/>
        <v>8.1834630183972953E-2</v>
      </c>
      <c r="C95" s="1">
        <f t="shared" si="21"/>
        <v>7.9159802354929601E-2</v>
      </c>
      <c r="D95" s="1">
        <f t="shared" si="22"/>
        <v>8.5174041934443695E-2</v>
      </c>
      <c r="E95" s="1">
        <f t="shared" si="23"/>
        <v>5.0953657297637865E-2</v>
      </c>
    </row>
    <row r="96" spans="1:5" x14ac:dyDescent="0.45">
      <c r="A96" s="1"/>
      <c r="B96" s="1"/>
      <c r="C96" s="1"/>
      <c r="D96" s="1"/>
      <c r="E96" s="1"/>
    </row>
    <row r="97" spans="1:5" x14ac:dyDescent="0.45">
      <c r="A97" s="1"/>
      <c r="B97" s="1"/>
      <c r="C97" s="1"/>
      <c r="D97" s="1"/>
      <c r="E97" s="1"/>
    </row>
    <row r="98" spans="1:5" x14ac:dyDescent="0.45">
      <c r="A98" s="1">
        <v>1000</v>
      </c>
      <c r="B98" s="1">
        <v>704</v>
      </c>
      <c r="C98" s="1">
        <v>649</v>
      </c>
      <c r="D98" s="1">
        <v>574</v>
      </c>
      <c r="E98" s="1">
        <v>436</v>
      </c>
    </row>
    <row r="99" spans="1:5" x14ac:dyDescent="0.45">
      <c r="A99" s="1">
        <v>10000</v>
      </c>
      <c r="B99" s="1">
        <v>7637</v>
      </c>
      <c r="C99" s="1">
        <v>7974</v>
      </c>
      <c r="D99" s="1">
        <v>7494</v>
      </c>
      <c r="E99" s="1">
        <v>6134</v>
      </c>
    </row>
    <row r="100" spans="1:5" x14ac:dyDescent="0.45">
      <c r="A100" s="1">
        <v>100000</v>
      </c>
      <c r="B100" s="1">
        <v>100370</v>
      </c>
      <c r="C100" s="1">
        <v>109279</v>
      </c>
      <c r="D100" s="1">
        <v>105718</v>
      </c>
      <c r="E100" s="1">
        <v>81531</v>
      </c>
    </row>
    <row r="101" spans="1:5" x14ac:dyDescent="0.45">
      <c r="A101" s="1">
        <v>1000000</v>
      </c>
      <c r="B101" s="1">
        <v>1525816</v>
      </c>
      <c r="C101" s="1">
        <v>1488440</v>
      </c>
      <c r="D101" s="1">
        <v>1465793</v>
      </c>
      <c r="E101" s="1">
        <v>1768662</v>
      </c>
    </row>
    <row r="102" spans="1:5" x14ac:dyDescent="0.45">
      <c r="A102" s="1">
        <v>10000000</v>
      </c>
      <c r="B102" s="1">
        <v>19882264</v>
      </c>
      <c r="C102" s="1">
        <v>20148501</v>
      </c>
      <c r="D102" s="1">
        <v>20308651</v>
      </c>
      <c r="E102" s="1">
        <v>22137690</v>
      </c>
    </row>
    <row r="103" spans="1:5" x14ac:dyDescent="0.45">
      <c r="A103" s="1"/>
      <c r="B103" s="1"/>
      <c r="C103" s="1"/>
      <c r="D103" s="1"/>
      <c r="E103" s="1"/>
    </row>
    <row r="104" spans="1:5" x14ac:dyDescent="0.45">
      <c r="A104" s="1"/>
      <c r="B104" s="1"/>
      <c r="C104" s="1"/>
      <c r="D104" s="1"/>
      <c r="E104" s="1"/>
    </row>
    <row r="105" spans="1:5" x14ac:dyDescent="0.45">
      <c r="A105" s="1">
        <v>1000</v>
      </c>
      <c r="B105" s="1">
        <f>B98/ (A98*LOG(A98, 2))</f>
        <v>7.0641705649147582E-2</v>
      </c>
      <c r="C105" s="1">
        <f>C98/ (A98*LOG(A98, 2))</f>
        <v>6.5122822395307922E-2</v>
      </c>
      <c r="D105" s="1">
        <f>D98/ (A98*LOG(A98, 2))</f>
        <v>5.7597072503708401E-2</v>
      </c>
      <c r="E105" s="1">
        <f>E98/ (A98*LOG(A98, 2))</f>
        <v>4.3749692703165262E-2</v>
      </c>
    </row>
    <row r="106" spans="1:5" x14ac:dyDescent="0.45">
      <c r="A106" s="1">
        <v>10000</v>
      </c>
      <c r="B106" s="1">
        <f t="shared" ref="B106:B109" si="24">B99/ (A99*LOG(A99, 2))</f>
        <v>5.7474151922145611E-2</v>
      </c>
      <c r="C106" s="1">
        <f t="shared" ref="C106:C109" si="25">C99/ (A99*LOG(A99, 2))</f>
        <v>6.0010329635614652E-2</v>
      </c>
      <c r="D106" s="1">
        <f t="shared" ref="D106:D109" si="26">D99/ (A99*LOG(A99, 2))</f>
        <v>5.6397969687646876E-2</v>
      </c>
      <c r="E106" s="1">
        <f t="shared" ref="E106:E109" si="27">E99/ (A99*LOG(A99, 2))</f>
        <v>4.6162949835071514E-2</v>
      </c>
    </row>
    <row r="107" spans="1:5" x14ac:dyDescent="0.45">
      <c r="A107" s="1">
        <v>100000</v>
      </c>
      <c r="B107" s="1">
        <f t="shared" si="24"/>
        <v>6.0428761329587584E-2</v>
      </c>
      <c r="C107" s="1">
        <f t="shared" si="25"/>
        <v>6.5792513792328408E-2</v>
      </c>
      <c r="D107" s="1">
        <f t="shared" si="26"/>
        <v>6.3648578163209527E-2</v>
      </c>
      <c r="E107" s="1">
        <f t="shared" si="27"/>
        <v>4.9086553152960101E-2</v>
      </c>
    </row>
    <row r="108" spans="1:5" x14ac:dyDescent="0.45">
      <c r="A108" s="1">
        <v>1000000</v>
      </c>
      <c r="B108" s="1">
        <f t="shared" si="24"/>
        <v>7.6552730644005529E-2</v>
      </c>
      <c r="C108" s="1">
        <f t="shared" si="25"/>
        <v>7.4677514457682698E-2</v>
      </c>
      <c r="D108" s="1">
        <f t="shared" si="26"/>
        <v>7.3541276739049005E-2</v>
      </c>
      <c r="E108" s="1">
        <f t="shared" si="27"/>
        <v>8.8736719031841396E-2</v>
      </c>
    </row>
    <row r="109" spans="1:5" x14ac:dyDescent="0.45">
      <c r="A109" s="1">
        <v>10000000</v>
      </c>
      <c r="B109" s="1">
        <f t="shared" si="24"/>
        <v>8.5502254938716132E-2</v>
      </c>
      <c r="C109" s="1">
        <f t="shared" si="25"/>
        <v>8.6647188123796001E-2</v>
      </c>
      <c r="D109" s="1">
        <f t="shared" si="26"/>
        <v>8.7335901749590092E-2</v>
      </c>
      <c r="E109" s="1">
        <f t="shared" si="27"/>
        <v>9.5201553210150849E-2</v>
      </c>
    </row>
    <row r="110" spans="1:5" x14ac:dyDescent="0.45">
      <c r="A110" s="1"/>
      <c r="B110" s="1"/>
      <c r="C110" s="1"/>
      <c r="D110" s="1"/>
      <c r="E110" s="1"/>
    </row>
    <row r="123" spans="1:5" x14ac:dyDescent="0.45">
      <c r="A123" s="1">
        <v>1000000</v>
      </c>
      <c r="B123" s="1">
        <v>172032</v>
      </c>
      <c r="C123" s="1">
        <v>174252</v>
      </c>
      <c r="D123" s="1">
        <v>173747</v>
      </c>
      <c r="E123" s="1">
        <v>176395</v>
      </c>
    </row>
    <row r="124" spans="1:5" x14ac:dyDescent="0.45">
      <c r="A124" s="1">
        <v>10000000</v>
      </c>
      <c r="B124" s="1">
        <v>1931929</v>
      </c>
      <c r="C124" s="1">
        <v>1933575</v>
      </c>
      <c r="D124" s="1">
        <v>1949301</v>
      </c>
      <c r="E124" s="1">
        <v>1982354</v>
      </c>
    </row>
    <row r="125" spans="1:5" x14ac:dyDescent="0.45">
      <c r="A125" s="1">
        <v>100000000</v>
      </c>
      <c r="B125" s="1">
        <v>22606042</v>
      </c>
      <c r="C125" s="1">
        <v>22735831</v>
      </c>
      <c r="D125" s="1">
        <v>22802060</v>
      </c>
      <c r="E125" s="1">
        <v>23099148</v>
      </c>
    </row>
    <row r="126" spans="1:5" x14ac:dyDescent="0.45">
      <c r="A126" s="1"/>
      <c r="B126" s="1"/>
      <c r="C126" s="1"/>
      <c r="D126" s="1"/>
      <c r="E126" s="1"/>
    </row>
    <row r="127" spans="1:5" x14ac:dyDescent="0.45">
      <c r="A127" s="1"/>
      <c r="B127" s="1"/>
      <c r="C127" s="1"/>
      <c r="D127" s="1"/>
      <c r="E127" s="1"/>
    </row>
    <row r="128" spans="1:5" x14ac:dyDescent="0.45">
      <c r="A128" s="1">
        <v>1000000</v>
      </c>
      <c r="B128" s="1">
        <f xml:space="preserve"> B123/ (A123*LOG(A123, 2))</f>
        <v>8.6311320356776688E-3</v>
      </c>
      <c r="C128" s="1">
        <f xml:space="preserve"> C123/ (A123*LOG(A123, 2))</f>
        <v>8.7425131340733431E-3</v>
      </c>
      <c r="D128" s="1">
        <f xml:space="preserve"> D123/ (A123*LOG(A123, 2))</f>
        <v>8.7171764427716233E-3</v>
      </c>
      <c r="E128" s="1">
        <f xml:space="preserve"> E123/ (A123*LOG(A123, 2))</f>
        <v>8.8500310141913282E-3</v>
      </c>
    </row>
    <row r="129" spans="1:5" x14ac:dyDescent="0.45">
      <c r="A129" s="1">
        <v>10000000</v>
      </c>
      <c r="B129" s="1">
        <f t="shared" ref="B129:B130" si="28" xml:space="preserve"> B124/ (A124*LOG(A124, 2))</f>
        <v>8.3081225499017069E-3</v>
      </c>
      <c r="C129" s="1">
        <f t="shared" ref="C129:C130" si="29" xml:space="preserve"> C124/ (A124*LOG(A124, 2))</f>
        <v>8.3152010552283197E-3</v>
      </c>
      <c r="D129" s="1">
        <f t="shared" ref="D129:D130" si="30" xml:space="preserve"> D124/ (A124*LOG(A124, 2))</f>
        <v>8.3828295939684886E-3</v>
      </c>
      <c r="E129" s="1">
        <f t="shared" ref="E129:E130" si="31" xml:space="preserve"> E124/ (A124*LOG(A124, 2))</f>
        <v>8.5249716574925111E-3</v>
      </c>
    </row>
    <row r="130" spans="1:5" x14ac:dyDescent="0.45">
      <c r="A130" s="1">
        <v>100000000</v>
      </c>
      <c r="B130" s="1">
        <f t="shared" si="28"/>
        <v>8.5063709065497199E-3</v>
      </c>
      <c r="C130" s="1">
        <f t="shared" si="29"/>
        <v>8.5552088841837608E-3</v>
      </c>
      <c r="D130" s="1">
        <f t="shared" si="30"/>
        <v>8.5801300286622983E-3</v>
      </c>
      <c r="E130" s="1">
        <f t="shared" si="31"/>
        <v>8.6919205278520734E-3</v>
      </c>
    </row>
    <row r="133" spans="1:5" x14ac:dyDescent="0.45">
      <c r="A133" s="1">
        <v>1000000</v>
      </c>
      <c r="B133" s="1">
        <v>27002918</v>
      </c>
      <c r="C133" s="1">
        <v>27363559</v>
      </c>
      <c r="D133" s="1">
        <v>26660747</v>
      </c>
      <c r="E133" s="1">
        <v>26555404</v>
      </c>
    </row>
    <row r="134" spans="1:5" x14ac:dyDescent="0.45">
      <c r="A134" s="1">
        <v>10000000</v>
      </c>
      <c r="B134" s="1">
        <v>272973834</v>
      </c>
      <c r="C134" s="1">
        <v>267239616</v>
      </c>
      <c r="D134" s="1">
        <v>269056050</v>
      </c>
      <c r="E134" s="1">
        <v>269101960</v>
      </c>
    </row>
    <row r="135" spans="1:5" x14ac:dyDescent="0.45">
      <c r="A135" s="1">
        <v>100000000</v>
      </c>
      <c r="B135" s="1">
        <v>3166822557</v>
      </c>
      <c r="C135" s="1">
        <v>3166362190</v>
      </c>
      <c r="D135" s="1">
        <v>3129360322</v>
      </c>
      <c r="E135" s="1">
        <v>3115365303</v>
      </c>
    </row>
    <row r="136" spans="1:5" x14ac:dyDescent="0.45">
      <c r="A136" s="1"/>
      <c r="B136" s="1"/>
      <c r="C136" s="1"/>
      <c r="D136" s="1"/>
      <c r="E136" s="1"/>
    </row>
    <row r="137" spans="1:5" x14ac:dyDescent="0.45">
      <c r="A137" s="1"/>
      <c r="B137" s="1"/>
      <c r="C137" s="1"/>
      <c r="D137" s="1"/>
      <c r="E137" s="1"/>
    </row>
    <row r="138" spans="1:5" x14ac:dyDescent="0.45">
      <c r="A138" s="1"/>
      <c r="B138" s="1"/>
      <c r="C138" s="1"/>
      <c r="D138" s="1"/>
      <c r="E138" s="1"/>
    </row>
    <row r="139" spans="1:5" x14ac:dyDescent="0.45">
      <c r="A139" s="1"/>
      <c r="B139" s="1"/>
      <c r="C139" s="1"/>
      <c r="D139" s="1"/>
      <c r="E139" s="1"/>
    </row>
    <row r="140" spans="1:5" x14ac:dyDescent="0.45">
      <c r="A140" s="1"/>
      <c r="B140" s="1"/>
      <c r="C140" s="1"/>
      <c r="D140" s="1"/>
      <c r="E140" s="1"/>
    </row>
    <row r="141" spans="1:5" x14ac:dyDescent="0.45">
      <c r="A141" s="1">
        <v>1000000</v>
      </c>
      <c r="B141" s="1">
        <f>B133/ (A133*LOG(A133, 2))</f>
        <v>1.3547813814091401</v>
      </c>
      <c r="C141" s="1">
        <f>C133/ (A133*LOG(A133, 2))</f>
        <v>1.3728753411868491</v>
      </c>
      <c r="D141" s="1">
        <f>D133/ (A133*LOG(A133, 2))</f>
        <v>1.3376140923014166</v>
      </c>
      <c r="E141" s="1">
        <f>E133/ (A133*LOG(A133, 2))</f>
        <v>1.3323288584958781</v>
      </c>
    </row>
    <row r="142" spans="1:5" x14ac:dyDescent="0.45">
      <c r="A142" s="1">
        <v>10000000</v>
      </c>
      <c r="B142" s="1">
        <f t="shared" ref="B142:B143" si="32">B134/ (A134*LOG(A134, 2))</f>
        <v>1.1739044580771474</v>
      </c>
      <c r="C142" s="1">
        <f t="shared" ref="C142:C143" si="33">C134/ (A134*LOG(A134, 2))</f>
        <v>1.1492448635103427</v>
      </c>
      <c r="D142" s="1">
        <f t="shared" ref="D142:D143" si="34">D134/ (A134*LOG(A134, 2))</f>
        <v>1.1570563080695415</v>
      </c>
      <c r="E142" s="1">
        <f t="shared" ref="E142:E143" si="35">E134/ (A134*LOG(A134, 2))</f>
        <v>1.1572537407424119</v>
      </c>
    </row>
    <row r="143" spans="1:5" x14ac:dyDescent="0.45">
      <c r="A143" s="1">
        <v>100000000</v>
      </c>
      <c r="B143" s="1">
        <f t="shared" si="32"/>
        <v>1.1916357257528847</v>
      </c>
      <c r="C143" s="1">
        <f t="shared" si="33"/>
        <v>1.1914624954078674</v>
      </c>
      <c r="D143" s="1">
        <f t="shared" si="34"/>
        <v>1.1775391552033683</v>
      </c>
      <c r="E143" s="1">
        <f t="shared" si="35"/>
        <v>1.1722730045672591</v>
      </c>
    </row>
    <row r="144" spans="1:5" x14ac:dyDescent="0.45">
      <c r="A144" s="1"/>
      <c r="B144" s="1"/>
      <c r="C144" s="1"/>
      <c r="D144" s="1"/>
      <c r="E144" s="1"/>
    </row>
    <row r="145" spans="1:5" x14ac:dyDescent="0.45">
      <c r="A145" s="1"/>
      <c r="B145" s="1"/>
      <c r="C145" s="1"/>
      <c r="D145" s="1"/>
      <c r="E145" s="1"/>
    </row>
    <row r="146" spans="1:5" x14ac:dyDescent="0.45">
      <c r="A146" s="1"/>
      <c r="B146" s="1"/>
      <c r="C146" s="1"/>
      <c r="D146" s="1"/>
      <c r="E146" s="1"/>
    </row>
    <row r="147" spans="1:5" x14ac:dyDescent="0.45">
      <c r="A147" s="1"/>
      <c r="B147" s="1"/>
      <c r="C147" s="1"/>
      <c r="D147" s="1"/>
      <c r="E147" s="1"/>
    </row>
    <row r="148" spans="1:5" x14ac:dyDescent="0.45">
      <c r="A148" s="1"/>
      <c r="B148" s="1"/>
      <c r="C148" s="1"/>
      <c r="D148" s="1"/>
      <c r="E148" s="1"/>
    </row>
    <row r="149" spans="1:5" x14ac:dyDescent="0.45">
      <c r="A149" s="1"/>
      <c r="B149" s="1"/>
      <c r="C149" s="1"/>
      <c r="D149" s="1"/>
      <c r="E149" s="1"/>
    </row>
    <row r="150" spans="1:5" x14ac:dyDescent="0.45">
      <c r="A150" s="1"/>
      <c r="B150" s="1"/>
      <c r="C150" s="1"/>
      <c r="D150" s="1"/>
      <c r="E150" s="1"/>
    </row>
    <row r="151" spans="1:5" x14ac:dyDescent="0.45">
      <c r="A151" s="1"/>
      <c r="B151" s="1"/>
      <c r="C151" s="1"/>
      <c r="D151" s="1"/>
      <c r="E151" s="1"/>
    </row>
    <row r="152" spans="1:5" x14ac:dyDescent="0.45">
      <c r="A152" s="1">
        <v>1000000</v>
      </c>
      <c r="B152" s="1">
        <v>44422720</v>
      </c>
      <c r="C152" s="1">
        <v>45650432</v>
      </c>
      <c r="D152" s="1">
        <v>50954843</v>
      </c>
      <c r="E152" s="1">
        <v>54094941</v>
      </c>
    </row>
    <row r="153" spans="1:5" x14ac:dyDescent="0.45">
      <c r="A153" s="1">
        <v>10000000</v>
      </c>
      <c r="B153" s="1">
        <v>487083187</v>
      </c>
      <c r="C153" s="1">
        <v>490951115</v>
      </c>
      <c r="D153" s="1">
        <v>552561552</v>
      </c>
      <c r="E153" s="1">
        <v>589493984</v>
      </c>
    </row>
    <row r="154" spans="1:5" x14ac:dyDescent="0.45">
      <c r="A154" s="1">
        <v>100000000</v>
      </c>
      <c r="B154" s="1">
        <v>5704163434</v>
      </c>
      <c r="C154" s="1">
        <v>5772848502</v>
      </c>
      <c r="D154" s="1">
        <v>6359684306</v>
      </c>
      <c r="E154" s="1">
        <v>6694142158</v>
      </c>
    </row>
    <row r="155" spans="1:5" x14ac:dyDescent="0.45">
      <c r="A155" s="1"/>
      <c r="B155" s="1"/>
      <c r="C155" s="1"/>
      <c r="D155" s="1"/>
      <c r="E155" s="1"/>
    </row>
    <row r="156" spans="1:5" x14ac:dyDescent="0.45">
      <c r="A156" s="1"/>
      <c r="B156" s="1"/>
      <c r="C156" s="1"/>
      <c r="D156" s="1"/>
      <c r="E156" s="1"/>
    </row>
    <row r="157" spans="1:5" x14ac:dyDescent="0.45">
      <c r="A157" s="1">
        <v>1000000</v>
      </c>
      <c r="B157" s="1">
        <f>B152/ (A152*LOG(A152, 2))</f>
        <v>2.2287618681637085</v>
      </c>
      <c r="C157" s="1">
        <f>C152/ (A152*LOG(A152, 2))</f>
        <v>2.2903582245031449</v>
      </c>
      <c r="D157" s="1">
        <f>D152/ (A152*LOG(A152, 2))</f>
        <v>2.5564893612248074</v>
      </c>
      <c r="E157" s="1">
        <f>E152/ (A152*LOG(A152, 2))</f>
        <v>2.71403330911222</v>
      </c>
    </row>
    <row r="158" spans="1:5" x14ac:dyDescent="0.45">
      <c r="A158" s="1">
        <v>10000000</v>
      </c>
      <c r="B158" s="1">
        <f>B153/ (A153*LOG(A153, 2))</f>
        <v>2.0946664238658306</v>
      </c>
      <c r="C158" s="1">
        <f t="shared" ref="C158:C159" si="36">C153/ (A153*LOG(A153, 2))</f>
        <v>2.1113001717096673</v>
      </c>
      <c r="D158" s="1">
        <f t="shared" ref="D158:D159" si="37">D153/ (A153*LOG(A153, 2))</f>
        <v>2.3762514514663242</v>
      </c>
      <c r="E158" s="1">
        <f t="shared" ref="E158:E159" si="38">E153/ (A153*LOG(A153, 2))</f>
        <v>2.5350767349637571</v>
      </c>
    </row>
    <row r="159" spans="1:5" x14ac:dyDescent="0.45">
      <c r="A159" s="1">
        <v>100000000</v>
      </c>
      <c r="B159" s="1">
        <f t="shared" ref="B159" si="39">B154/ (A154*LOG(A154, 2))</f>
        <v>2.1464053672545749</v>
      </c>
      <c r="C159" s="1">
        <f t="shared" si="36"/>
        <v>2.1722506994073503</v>
      </c>
      <c r="D159" s="1">
        <f t="shared" si="37"/>
        <v>2.3930696738243364</v>
      </c>
      <c r="E159" s="1">
        <f t="shared" si="38"/>
        <v>2.5189219809960171</v>
      </c>
    </row>
    <row r="160" spans="1:5" x14ac:dyDescent="0.45">
      <c r="A160" s="1"/>
      <c r="B160" s="1"/>
      <c r="C160" s="1"/>
      <c r="D160" s="1"/>
      <c r="E160" s="1"/>
    </row>
    <row r="161" spans="1:5" x14ac:dyDescent="0.45">
      <c r="A161" s="1"/>
      <c r="B161" s="1"/>
      <c r="C161" s="1"/>
      <c r="D161" s="1"/>
      <c r="E161" s="1"/>
    </row>
    <row r="162" spans="1:5" x14ac:dyDescent="0.45">
      <c r="A162" s="1"/>
      <c r="B162" s="1"/>
      <c r="C162" s="1"/>
      <c r="D162" s="1"/>
      <c r="E162" s="1"/>
    </row>
    <row r="163" spans="1:5" x14ac:dyDescent="0.45">
      <c r="A163" s="1"/>
      <c r="B163" s="1"/>
      <c r="C163" s="1"/>
      <c r="D163" s="1"/>
      <c r="E163" s="1"/>
    </row>
    <row r="164" spans="1:5" x14ac:dyDescent="0.45">
      <c r="A164" s="1"/>
      <c r="B164" s="1"/>
      <c r="C164" s="1"/>
      <c r="D164" s="1"/>
      <c r="E164" s="1"/>
    </row>
    <row r="165" spans="1:5" x14ac:dyDescent="0.45">
      <c r="A165" s="1"/>
      <c r="B165" s="1"/>
      <c r="C165" s="1"/>
      <c r="D165" s="1"/>
      <c r="E165" s="1"/>
    </row>
    <row r="166" spans="1:5" x14ac:dyDescent="0.45">
      <c r="A166" s="1"/>
      <c r="B166" s="1"/>
      <c r="C166" s="1"/>
      <c r="D166" s="1"/>
      <c r="E166" s="1"/>
    </row>
    <row r="167" spans="1:5" x14ac:dyDescent="0.45">
      <c r="A167" s="1"/>
      <c r="B167" s="1"/>
      <c r="C167" s="1"/>
      <c r="D167" s="1"/>
      <c r="E167" s="1"/>
    </row>
    <row r="168" spans="1:5" x14ac:dyDescent="0.45">
      <c r="A168" s="1">
        <v>1000000</v>
      </c>
      <c r="B168" s="1">
        <v>169080</v>
      </c>
      <c r="C168" s="1">
        <v>214482</v>
      </c>
      <c r="D168" s="1">
        <v>172180</v>
      </c>
      <c r="E168" s="1">
        <v>194450</v>
      </c>
    </row>
    <row r="169" spans="1:5" x14ac:dyDescent="0.45">
      <c r="A169" s="1">
        <v>10000000</v>
      </c>
      <c r="B169" s="1">
        <v>1903468</v>
      </c>
      <c r="C169" s="1">
        <v>2471966</v>
      </c>
      <c r="D169" s="1">
        <v>1933947</v>
      </c>
      <c r="E169" s="1">
        <v>2222115</v>
      </c>
    </row>
    <row r="170" spans="1:5" x14ac:dyDescent="0.45">
      <c r="A170" s="1">
        <v>100000000</v>
      </c>
      <c r="B170" s="1">
        <v>22260106</v>
      </c>
      <c r="C170" s="1">
        <v>29198054</v>
      </c>
      <c r="D170" s="1">
        <v>22569064</v>
      </c>
      <c r="E170" s="1">
        <v>26246411</v>
      </c>
    </row>
    <row r="171" spans="1:5" x14ac:dyDescent="0.45">
      <c r="A171" s="1"/>
      <c r="B171" s="1"/>
      <c r="C171" s="1"/>
      <c r="D171" s="1"/>
      <c r="E171" s="1"/>
    </row>
    <row r="172" spans="1:5" x14ac:dyDescent="0.45">
      <c r="A172" s="1"/>
      <c r="B172" s="1"/>
      <c r="C172" s="1"/>
      <c r="D172" s="1"/>
      <c r="E172" s="1"/>
    </row>
    <row r="173" spans="1:5" x14ac:dyDescent="0.45">
      <c r="A173" s="1">
        <v>1000000</v>
      </c>
      <c r="B173" s="1">
        <f>B168/ (A168*LOG(A168, 2))</f>
        <v>8.4830252778109912E-3</v>
      </c>
      <c r="C173" s="1">
        <f>C168/ (A168*LOG(A168, 2))</f>
        <v>1.0760919255000336E-2</v>
      </c>
      <c r="D173" s="1">
        <f>D168/ (A168*LOG(A168, 2))</f>
        <v>8.6385574422373802E-3</v>
      </c>
      <c r="E173" s="1">
        <f>E168/ (A168*LOG(A168, 2))</f>
        <v>9.7558804428101911E-3</v>
      </c>
    </row>
    <row r="174" spans="1:5" x14ac:dyDescent="0.45">
      <c r="A174" s="1">
        <v>10000000</v>
      </c>
      <c r="B174" s="1">
        <f t="shared" ref="B174:B175" si="40">B169/ (A169*LOG(A169, 2))</f>
        <v>8.1857280540932418E-3</v>
      </c>
      <c r="C174" s="1">
        <f t="shared" ref="C174:C175" si="41">C169/ (A169*LOG(A169, 2))</f>
        <v>1.0630513060878699E-2</v>
      </c>
      <c r="D174" s="1">
        <f t="shared" ref="D174:D175" si="42">D169/ (A169*LOG(A169, 2))</f>
        <v>8.3168008146338492E-3</v>
      </c>
      <c r="E174" s="1">
        <f t="shared" ref="E174:E175" si="43">E169/ (A169*LOG(A169, 2))</f>
        <v>9.5560466973552503E-3</v>
      </c>
    </row>
    <row r="175" spans="1:5" x14ac:dyDescent="0.45">
      <c r="A175" s="1">
        <v>100000000</v>
      </c>
      <c r="B175" s="1">
        <f t="shared" si="40"/>
        <v>8.3761995158247015E-3</v>
      </c>
      <c r="C175" s="1">
        <f t="shared" si="41"/>
        <v>1.098686258627086E-2</v>
      </c>
      <c r="D175" s="1">
        <f t="shared" si="42"/>
        <v>8.4924565475751421E-3</v>
      </c>
      <c r="E175" s="1">
        <f t="shared" si="43"/>
        <v>9.8761962369063351E-3</v>
      </c>
    </row>
    <row r="176" spans="1:5" x14ac:dyDescent="0.45">
      <c r="A176" s="1"/>
      <c r="B176" s="1"/>
      <c r="C176" s="1"/>
      <c r="D176" s="1"/>
      <c r="E176" s="1"/>
    </row>
    <row r="177" spans="1:5" x14ac:dyDescent="0.45">
      <c r="A177" s="1"/>
      <c r="B177" s="1"/>
      <c r="C177" s="1"/>
      <c r="D177" s="1"/>
      <c r="E177" s="1"/>
    </row>
    <row r="178" spans="1:5" x14ac:dyDescent="0.45">
      <c r="A178" s="1"/>
      <c r="B178" s="1"/>
      <c r="C178" s="1"/>
      <c r="D178" s="1"/>
      <c r="E178" s="1"/>
    </row>
    <row r="179" spans="1:5" x14ac:dyDescent="0.45">
      <c r="A179" s="1"/>
      <c r="B179" s="1"/>
      <c r="C179" s="1"/>
      <c r="D179" s="1"/>
      <c r="E179" s="1"/>
    </row>
    <row r="180" spans="1:5" x14ac:dyDescent="0.45">
      <c r="A180" s="1"/>
      <c r="B180" s="1"/>
      <c r="C180" s="1"/>
      <c r="D180" s="1"/>
      <c r="E180" s="1"/>
    </row>
    <row r="181" spans="1:5" x14ac:dyDescent="0.45">
      <c r="A181" s="1"/>
      <c r="B181" s="1"/>
      <c r="C181" s="1"/>
      <c r="D181" s="1"/>
      <c r="E181" s="1"/>
    </row>
    <row r="182" spans="1:5" x14ac:dyDescent="0.45">
      <c r="A182" s="1"/>
      <c r="B182" s="1"/>
      <c r="C182" s="1"/>
      <c r="D182" s="1"/>
      <c r="E182" s="1"/>
    </row>
    <row r="183" spans="1:5" x14ac:dyDescent="0.45">
      <c r="A183" s="1"/>
      <c r="B183" s="1"/>
      <c r="C183" s="1"/>
      <c r="D183" s="1"/>
      <c r="E183" s="1"/>
    </row>
    <row r="184" spans="1:5" x14ac:dyDescent="0.45">
      <c r="A184" s="1"/>
      <c r="B184" s="1"/>
      <c r="C184" s="1"/>
      <c r="D184" s="1"/>
      <c r="E184" s="1"/>
    </row>
    <row r="185" spans="1:5" x14ac:dyDescent="0.45">
      <c r="A185" s="1">
        <v>1000000</v>
      </c>
      <c r="B185" s="1">
        <v>27257794</v>
      </c>
      <c r="C185" s="1">
        <v>35256493</v>
      </c>
      <c r="D185" s="1">
        <v>26996096</v>
      </c>
      <c r="E185" s="1">
        <v>26547967</v>
      </c>
    </row>
    <row r="186" spans="1:5" x14ac:dyDescent="0.45">
      <c r="A186" s="1">
        <v>10000000</v>
      </c>
      <c r="B186" s="1">
        <v>275088322</v>
      </c>
      <c r="C186" s="1">
        <v>374976658</v>
      </c>
      <c r="D186" s="1">
        <v>272539176</v>
      </c>
      <c r="E186" s="1">
        <v>268127424</v>
      </c>
    </row>
    <row r="187" spans="1:5" x14ac:dyDescent="0.45">
      <c r="A187" s="1">
        <v>100000000</v>
      </c>
      <c r="B187" s="1">
        <v>3185995652</v>
      </c>
      <c r="C187" s="1">
        <v>4389081014</v>
      </c>
      <c r="D187" s="1">
        <v>3160470103</v>
      </c>
      <c r="E187" s="1">
        <v>3117184326</v>
      </c>
    </row>
    <row r="188" spans="1:5" x14ac:dyDescent="0.45">
      <c r="A188" s="1"/>
      <c r="B188" s="1"/>
      <c r="C188" s="1"/>
      <c r="D188" s="1"/>
      <c r="E188" s="1"/>
    </row>
    <row r="189" spans="1:5" x14ac:dyDescent="0.45">
      <c r="A189" s="1"/>
      <c r="B189" s="1"/>
      <c r="C189" s="1"/>
      <c r="D189" s="1"/>
      <c r="E189" s="1"/>
    </row>
    <row r="190" spans="1:5" x14ac:dyDescent="0.45">
      <c r="A190" s="1">
        <v>1000000</v>
      </c>
      <c r="B190" s="1">
        <f>B185/ (A185*LOG(A185, 2))</f>
        <v>1.3675689349382822</v>
      </c>
      <c r="C190" s="1">
        <f>C185/ (A185*LOG(A185, 2))</f>
        <v>1.768876989152864</v>
      </c>
      <c r="D190" s="1">
        <f>D185/ (A185*LOG(A185, 2))</f>
        <v>1.35443911030407</v>
      </c>
      <c r="E190" s="1">
        <f>E185/ (A185*LOG(A185, 2))</f>
        <v>1.3319557318162527</v>
      </c>
    </row>
    <row r="191" spans="1:5" x14ac:dyDescent="0.45">
      <c r="A191" s="1">
        <v>10000000</v>
      </c>
      <c r="B191" s="1">
        <f t="shared" ref="B191:B192" si="44">B186/ (A186*LOG(A186, 2))</f>
        <v>1.1829976625553122</v>
      </c>
      <c r="C191" s="1">
        <f t="shared" ref="C191:C192" si="45">C186/ (A186*LOG(A186, 2))</f>
        <v>1.6125603104547737</v>
      </c>
      <c r="D191" s="1">
        <f t="shared" ref="D191:D192" si="46">D186/ (A186*LOG(A186, 2))</f>
        <v>1.1720352424220715</v>
      </c>
      <c r="E191" s="1">
        <f t="shared" ref="E191:E192" si="47">E186/ (A186*LOG(A186, 2))</f>
        <v>1.153062818344492</v>
      </c>
    </row>
    <row r="192" spans="1:5" x14ac:dyDescent="0.45">
      <c r="A192" s="1">
        <v>100000000</v>
      </c>
      <c r="B192" s="1">
        <f t="shared" si="44"/>
        <v>1.1988503216337785</v>
      </c>
      <c r="C192" s="1">
        <f t="shared" si="45"/>
        <v>1.6515562982666026</v>
      </c>
      <c r="D192" s="1">
        <f t="shared" si="46"/>
        <v>1.1892453767527902</v>
      </c>
      <c r="E192" s="1">
        <f t="shared" si="47"/>
        <v>1.1729574801745126</v>
      </c>
    </row>
    <row r="193" spans="1:5" x14ac:dyDescent="0.45">
      <c r="A193" s="1"/>
      <c r="B193" s="1"/>
      <c r="C193" s="1"/>
      <c r="D193" s="1"/>
      <c r="E193" s="1"/>
    </row>
    <row r="194" spans="1:5" x14ac:dyDescent="0.45">
      <c r="A194" s="1"/>
      <c r="B194" s="1"/>
      <c r="C194" s="1"/>
      <c r="D194" s="1"/>
      <c r="E194" s="1"/>
    </row>
    <row r="195" spans="1:5" x14ac:dyDescent="0.45">
      <c r="A195" s="1"/>
      <c r="B195" s="1"/>
      <c r="C195" s="1"/>
      <c r="D195" s="1"/>
      <c r="E195" s="1"/>
    </row>
    <row r="196" spans="1:5" x14ac:dyDescent="0.45">
      <c r="A196" s="1"/>
      <c r="B196" s="1"/>
      <c r="C196" s="1"/>
      <c r="D196" s="1"/>
      <c r="E196" s="1"/>
    </row>
    <row r="197" spans="1:5" x14ac:dyDescent="0.45">
      <c r="A197" s="1"/>
      <c r="B197" s="1"/>
      <c r="C197" s="1"/>
      <c r="D197" s="1"/>
      <c r="E197" s="1"/>
    </row>
    <row r="198" spans="1:5" x14ac:dyDescent="0.45">
      <c r="A198" s="1"/>
      <c r="B198" s="1"/>
      <c r="C198" s="1"/>
      <c r="D198" s="1"/>
      <c r="E198" s="1"/>
    </row>
    <row r="199" spans="1:5" x14ac:dyDescent="0.45">
      <c r="A199" s="1"/>
      <c r="B199" s="1"/>
      <c r="C199" s="1"/>
      <c r="D199" s="1"/>
      <c r="E199" s="1"/>
    </row>
    <row r="200" spans="1:5" x14ac:dyDescent="0.45">
      <c r="A200" s="1">
        <v>1000000</v>
      </c>
      <c r="B200" s="1">
        <v>44427720</v>
      </c>
      <c r="C200" s="1">
        <v>88457749</v>
      </c>
      <c r="D200" s="1">
        <v>44428909</v>
      </c>
      <c r="E200" s="1">
        <v>88471568</v>
      </c>
    </row>
    <row r="201" spans="1:5" x14ac:dyDescent="0.45">
      <c r="A201" s="1">
        <v>10000000</v>
      </c>
      <c r="B201" s="1">
        <v>486873878</v>
      </c>
      <c r="C201" s="1">
        <v>1026924281</v>
      </c>
      <c r="D201" s="1">
        <v>486875994</v>
      </c>
      <c r="E201" s="1">
        <v>1027614362</v>
      </c>
    </row>
    <row r="202" spans="1:5" x14ac:dyDescent="0.45">
      <c r="A202" s="1">
        <v>100000000</v>
      </c>
      <c r="B202" s="1">
        <v>5701859598</v>
      </c>
      <c r="C202" s="1">
        <v>12115214072</v>
      </c>
      <c r="D202" s="1">
        <v>5701690482</v>
      </c>
      <c r="E202" s="1">
        <v>12118324805</v>
      </c>
    </row>
    <row r="203" spans="1:5" x14ac:dyDescent="0.45">
      <c r="A203" s="1"/>
      <c r="B203" s="1"/>
      <c r="C203" s="1"/>
      <c r="D203" s="1"/>
      <c r="E203" s="1"/>
    </row>
    <row r="204" spans="1:5" x14ac:dyDescent="0.45">
      <c r="A204" s="1"/>
      <c r="B204" s="1"/>
      <c r="C204" s="1"/>
      <c r="D204" s="1"/>
      <c r="E204" s="1"/>
    </row>
    <row r="205" spans="1:5" x14ac:dyDescent="0.45">
      <c r="A205" s="1">
        <v>1000000</v>
      </c>
      <c r="B205" s="1">
        <f>B200/ (A200*LOG(A200, 2))</f>
        <v>2.2290127264934285</v>
      </c>
      <c r="C205" s="1">
        <f>C200/ (A200*LOG(A200, 2))</f>
        <v>4.4380726329859232</v>
      </c>
      <c r="D205" s="1">
        <f>D200/ (A200*LOG(A200, 2))</f>
        <v>2.2290723806042361</v>
      </c>
      <c r="E205" s="1">
        <f>E200/ (A200*LOG(A200, 2))</f>
        <v>4.4387659552376029</v>
      </c>
    </row>
    <row r="206" spans="1:5" x14ac:dyDescent="0.45">
      <c r="A206" s="1">
        <v>10000000</v>
      </c>
      <c r="B206" s="1">
        <f t="shared" ref="B206:B207" si="48">B201/ (A201*LOG(A201, 2))</f>
        <v>2.0937663054749387</v>
      </c>
      <c r="C206" s="1">
        <f t="shared" ref="C206:C207" si="49">C201/ (A201*LOG(A201, 2))</f>
        <v>4.4162144550952425</v>
      </c>
      <c r="D206" s="1">
        <f t="shared" ref="D206:D207" si="50">D201/ (A201*LOG(A201, 2))</f>
        <v>2.0937754051816646</v>
      </c>
      <c r="E206" s="1">
        <f t="shared" ref="E206:E207" si="51">E201/ (A201*LOG(A201, 2))</f>
        <v>4.419182099101497</v>
      </c>
    </row>
    <row r="207" spans="1:5" x14ac:dyDescent="0.45">
      <c r="A207" s="1">
        <v>100000000</v>
      </c>
      <c r="B207" s="1">
        <f t="shared" si="48"/>
        <v>2.1455384625782119</v>
      </c>
      <c r="C207" s="1">
        <f t="shared" si="49"/>
        <v>4.5588035494529544</v>
      </c>
      <c r="D207" s="1">
        <f t="shared" si="50"/>
        <v>2.1454748263422783</v>
      </c>
      <c r="E207" s="1">
        <f t="shared" si="51"/>
        <v>4.559974079379832</v>
      </c>
    </row>
    <row r="208" spans="1:5" x14ac:dyDescent="0.45">
      <c r="A208" s="1"/>
      <c r="B208" s="1"/>
      <c r="C208" s="1"/>
      <c r="D208" s="1"/>
      <c r="E208" s="1"/>
    </row>
    <row r="209" spans="1:5" x14ac:dyDescent="0.45">
      <c r="A209" s="1"/>
      <c r="B209" s="1"/>
      <c r="C209" s="1"/>
      <c r="D209" s="1"/>
      <c r="E209" s="1"/>
    </row>
    <row r="210" spans="1:5" x14ac:dyDescent="0.45">
      <c r="A210" s="1"/>
      <c r="B210" s="1"/>
      <c r="C210" s="1"/>
      <c r="D210" s="1"/>
      <c r="E210" s="1"/>
    </row>
    <row r="211" spans="1:5" x14ac:dyDescent="0.45">
      <c r="A211" s="1"/>
      <c r="B211" s="1"/>
      <c r="C211" s="1"/>
      <c r="D211" s="1"/>
      <c r="E211" s="1"/>
    </row>
    <row r="212" spans="1:5" x14ac:dyDescent="0.45">
      <c r="A212" s="1"/>
      <c r="B212" s="1"/>
      <c r="C212" s="1"/>
      <c r="D212" s="1"/>
      <c r="E212" s="1"/>
    </row>
    <row r="213" spans="1:5" x14ac:dyDescent="0.45">
      <c r="A213" s="1"/>
      <c r="B213" s="1"/>
      <c r="C213" s="1"/>
      <c r="D213" s="1"/>
      <c r="E213" s="1"/>
    </row>
    <row r="214" spans="1:5" x14ac:dyDescent="0.45">
      <c r="A214" s="1"/>
      <c r="B214" s="1"/>
      <c r="C214" s="1"/>
      <c r="D214" s="1"/>
      <c r="E214" s="1"/>
    </row>
    <row r="215" spans="1:5" x14ac:dyDescent="0.45">
      <c r="A215" s="1"/>
      <c r="B215" s="1"/>
      <c r="C215" s="1"/>
      <c r="D215" s="1"/>
      <c r="E215" s="1"/>
    </row>
    <row r="216" spans="1:5" x14ac:dyDescent="0.45">
      <c r="A216" s="1"/>
      <c r="B216" s="1"/>
      <c r="C216" s="1"/>
      <c r="D216" s="1"/>
      <c r="E216" s="1"/>
    </row>
    <row r="217" spans="1:5" x14ac:dyDescent="0.45">
      <c r="A217" s="1">
        <v>1000000</v>
      </c>
      <c r="B217" s="1">
        <v>166392</v>
      </c>
      <c r="C217" s="1">
        <v>166705</v>
      </c>
      <c r="D217" s="1">
        <v>166438</v>
      </c>
      <c r="E217" s="1">
        <v>168184</v>
      </c>
    </row>
    <row r="218" spans="1:5" x14ac:dyDescent="0.45">
      <c r="A218" s="1">
        <v>10000000</v>
      </c>
      <c r="B218" s="1">
        <v>1961319</v>
      </c>
      <c r="C218" s="1">
        <v>1974475</v>
      </c>
      <c r="D218" s="1">
        <v>1886864</v>
      </c>
      <c r="E218" s="1">
        <v>1889271</v>
      </c>
    </row>
    <row r="219" spans="1:5" x14ac:dyDescent="0.45">
      <c r="A219" s="1">
        <v>100000000</v>
      </c>
      <c r="B219" s="1">
        <v>22473424</v>
      </c>
      <c r="C219" s="1">
        <v>22578467</v>
      </c>
      <c r="D219" s="1">
        <v>21946079</v>
      </c>
      <c r="E219" s="1">
        <v>22048078</v>
      </c>
    </row>
    <row r="220" spans="1:5" x14ac:dyDescent="0.45">
      <c r="A220" s="1"/>
      <c r="B220" s="1"/>
      <c r="C220" s="1"/>
      <c r="D220" s="1"/>
      <c r="E220" s="1"/>
    </row>
    <row r="221" spans="1:5" x14ac:dyDescent="0.45">
      <c r="A221" s="1"/>
      <c r="B221" s="1"/>
      <c r="C221" s="1"/>
      <c r="D221" s="1"/>
      <c r="E221" s="1"/>
    </row>
    <row r="222" spans="1:5" x14ac:dyDescent="0.45">
      <c r="A222" s="1">
        <v>1000000</v>
      </c>
      <c r="B222" s="1">
        <f>B217/ (A217*LOG(A217, 2))</f>
        <v>8.3481638397535276E-3</v>
      </c>
      <c r="C222" s="1">
        <f>C217/ (A217*LOG(A217, 2))</f>
        <v>8.3638675711939971E-3</v>
      </c>
      <c r="D222" s="1">
        <f>D217/ (A217*LOG(A217, 2))</f>
        <v>8.3504717363869514E-3</v>
      </c>
      <c r="E222" s="1">
        <f>E217/ (A217*LOG(A217, 2))</f>
        <v>8.4380714651251694E-3</v>
      </c>
    </row>
    <row r="223" spans="1:5" x14ac:dyDescent="0.45">
      <c r="A223" s="1">
        <v>10000000</v>
      </c>
      <c r="B223" s="1">
        <f t="shared" ref="B223:B224" si="52">B218/ (A218*LOG(A218, 2))</f>
        <v>8.4345121437954841E-3</v>
      </c>
      <c r="C223" s="1">
        <f t="shared" ref="C223:C224" si="53">C218/ (A218*LOG(A218, 2))</f>
        <v>8.4910885812662738E-3</v>
      </c>
      <c r="D223" s="1">
        <f t="shared" ref="D223:D224" si="54">D218/ (A218*LOG(A218, 2))</f>
        <v>8.1143237391217444E-3</v>
      </c>
      <c r="E223" s="1">
        <f t="shared" ref="E223:E224" si="55">E218/ (A218*LOG(A218, 2))</f>
        <v>8.1246748705440762E-3</v>
      </c>
    </row>
    <row r="224" spans="1:5" x14ac:dyDescent="0.45">
      <c r="A224" s="1">
        <v>100000000</v>
      </c>
      <c r="B224" s="1">
        <f t="shared" si="52"/>
        <v>8.4564684115935127E-3</v>
      </c>
      <c r="C224" s="1">
        <f t="shared" si="53"/>
        <v>8.4959947788866771E-3</v>
      </c>
      <c r="D224" s="1">
        <f t="shared" si="54"/>
        <v>8.2580350827642351E-3</v>
      </c>
      <c r="E224" s="1">
        <f t="shared" si="55"/>
        <v>8.296416030923898E-3</v>
      </c>
    </row>
    <row r="225" spans="1:5" x14ac:dyDescent="0.45">
      <c r="A225" s="1"/>
      <c r="B225" s="1"/>
      <c r="C225" s="1"/>
      <c r="D225" s="1"/>
      <c r="E225" s="1"/>
    </row>
    <row r="226" spans="1:5" x14ac:dyDescent="0.45">
      <c r="A226" s="1"/>
      <c r="B226" s="1"/>
      <c r="C226" s="1"/>
      <c r="D226" s="1"/>
      <c r="E226" s="1"/>
    </row>
    <row r="227" spans="1:5" x14ac:dyDescent="0.45">
      <c r="A227" s="1"/>
      <c r="B227" s="1"/>
      <c r="C227" s="1"/>
      <c r="D227" s="1"/>
      <c r="E227" s="1"/>
    </row>
    <row r="228" spans="1:5" x14ac:dyDescent="0.45">
      <c r="A228" s="1"/>
      <c r="B228" s="1"/>
      <c r="C228" s="1"/>
      <c r="D228" s="1"/>
      <c r="E228" s="1"/>
    </row>
    <row r="229" spans="1:5" x14ac:dyDescent="0.45">
      <c r="A229" s="1"/>
      <c r="B229" s="1"/>
      <c r="C229" s="1"/>
      <c r="D229" s="1"/>
      <c r="E229" s="1"/>
    </row>
    <row r="230" spans="1:5" x14ac:dyDescent="0.45">
      <c r="A230" s="1"/>
      <c r="B230" s="1"/>
      <c r="C230" s="1"/>
      <c r="D230" s="1"/>
      <c r="E230" s="1"/>
    </row>
    <row r="231" spans="1:5" x14ac:dyDescent="0.45">
      <c r="A231" s="1">
        <v>1000000</v>
      </c>
      <c r="B231" s="1">
        <v>19151163</v>
      </c>
      <c r="C231" s="1">
        <v>18903781</v>
      </c>
      <c r="D231" s="1">
        <v>27028716</v>
      </c>
      <c r="E231" s="1">
        <v>27363420</v>
      </c>
    </row>
    <row r="232" spans="1:5" x14ac:dyDescent="0.45">
      <c r="A232" s="1">
        <v>10000000</v>
      </c>
      <c r="B232" s="1">
        <v>224049682</v>
      </c>
      <c r="C232" s="1">
        <v>222130004</v>
      </c>
      <c r="D232" s="1">
        <v>272746628</v>
      </c>
      <c r="E232" s="1">
        <v>267251377</v>
      </c>
    </row>
    <row r="233" spans="1:5" x14ac:dyDescent="0.45">
      <c r="A233" s="1">
        <v>100000000</v>
      </c>
      <c r="B233" s="1">
        <v>2572012778</v>
      </c>
      <c r="C233" s="1">
        <v>2554878047</v>
      </c>
      <c r="D233" s="1">
        <v>3159821561</v>
      </c>
      <c r="E233" s="1">
        <v>3166390257</v>
      </c>
    </row>
    <row r="234" spans="1:5" x14ac:dyDescent="0.45">
      <c r="A234" s="1"/>
      <c r="B234" s="1"/>
      <c r="C234" s="1"/>
      <c r="D234" s="1"/>
      <c r="E234" s="1"/>
    </row>
    <row r="235" spans="1:5" x14ac:dyDescent="0.45">
      <c r="A235" s="1"/>
      <c r="B235" s="1"/>
      <c r="C235" s="1"/>
      <c r="D235" s="1"/>
      <c r="E235" s="1"/>
    </row>
    <row r="236" spans="1:5" x14ac:dyDescent="0.45">
      <c r="A236" s="1">
        <v>1000000</v>
      </c>
      <c r="B236" s="1">
        <f>B231/ (A231*LOG(A231, 2))</f>
        <v>0.9608457524750329</v>
      </c>
      <c r="C236" s="1">
        <f>C231/ (A231*LOG(A231, 2))</f>
        <v>0.94843418541047508</v>
      </c>
      <c r="D236" s="1">
        <f>D231/ (A231*LOG(A231, 2))</f>
        <v>1.3560757100471632</v>
      </c>
      <c r="E236" s="1">
        <f>E231/ (A231*LOG(A231, 2))</f>
        <v>1.3728683673252828</v>
      </c>
    </row>
    <row r="237" spans="1:5" x14ac:dyDescent="0.45">
      <c r="A237" s="1">
        <v>10000000</v>
      </c>
      <c r="B237" s="1">
        <f t="shared" ref="B237:B238" si="56">B232/ (A232*LOG(A232, 2))</f>
        <v>0.96350964001394801</v>
      </c>
      <c r="C237" s="1">
        <f t="shared" ref="C237:C238" si="57">C232/ (A232*LOG(A232, 2))</f>
        <v>0.95525420201371603</v>
      </c>
      <c r="D237" s="1">
        <f t="shared" ref="D237:D238" si="58">D232/ (A232*LOG(A232, 2))</f>
        <v>1.1729273749172213</v>
      </c>
      <c r="E237" s="1">
        <f t="shared" ref="E237:E238" si="59">E232/ (A232*LOG(A232, 2))</f>
        <v>1.1492954408500429</v>
      </c>
    </row>
    <row r="238" spans="1:5" x14ac:dyDescent="0.45">
      <c r="A238" s="1">
        <v>100000000</v>
      </c>
      <c r="B238" s="1">
        <f t="shared" si="56"/>
        <v>0.96781624426130519</v>
      </c>
      <c r="C238" s="1">
        <f t="shared" si="57"/>
        <v>0.96136865926301329</v>
      </c>
      <c r="D238" s="1">
        <f t="shared" si="58"/>
        <v>1.1890013385084803</v>
      </c>
      <c r="E238" s="1">
        <f t="shared" si="59"/>
        <v>1.1914730566689777</v>
      </c>
    </row>
    <row r="239" spans="1:5" x14ac:dyDescent="0.45">
      <c r="A239" s="1"/>
      <c r="B239" s="1"/>
      <c r="C239" s="1"/>
      <c r="D239" s="1"/>
      <c r="E239" s="1"/>
    </row>
    <row r="240" spans="1:5" x14ac:dyDescent="0.45">
      <c r="A240" s="1"/>
      <c r="B240" s="1"/>
      <c r="C240" s="1"/>
      <c r="D240" s="1"/>
      <c r="E240" s="1"/>
    </row>
    <row r="241" spans="1:5" x14ac:dyDescent="0.45">
      <c r="A241" s="1"/>
      <c r="B241" s="1"/>
      <c r="C241" s="1"/>
      <c r="D241" s="1"/>
      <c r="E241" s="1"/>
    </row>
    <row r="242" spans="1:5" x14ac:dyDescent="0.45">
      <c r="A242" s="1"/>
      <c r="B242" s="1"/>
      <c r="C242" s="1"/>
      <c r="D242" s="1"/>
      <c r="E242" s="1"/>
    </row>
    <row r="243" spans="1:5" x14ac:dyDescent="0.45">
      <c r="A243" s="1"/>
      <c r="B243" s="1"/>
      <c r="C243" s="1"/>
      <c r="D243" s="1"/>
      <c r="E243" s="1"/>
    </row>
    <row r="244" spans="1:5" x14ac:dyDescent="0.45">
      <c r="A244" s="1"/>
      <c r="B244" s="1"/>
      <c r="C244" s="1"/>
      <c r="D244" s="1"/>
      <c r="E244" s="1"/>
    </row>
    <row r="245" spans="1:5" x14ac:dyDescent="0.45">
      <c r="A245" s="1"/>
      <c r="B245" s="1"/>
      <c r="C245" s="1"/>
      <c r="D245" s="1"/>
      <c r="E245" s="1"/>
    </row>
    <row r="246" spans="1:5" x14ac:dyDescent="0.45">
      <c r="A246" s="1">
        <v>1000000</v>
      </c>
      <c r="B246" s="1">
        <v>41002651</v>
      </c>
      <c r="C246" s="1">
        <v>41655855</v>
      </c>
      <c r="D246" s="1">
        <v>44433641</v>
      </c>
      <c r="E246" s="1">
        <v>45682640</v>
      </c>
    </row>
    <row r="247" spans="1:5" x14ac:dyDescent="0.45">
      <c r="A247" s="1">
        <v>10000000</v>
      </c>
      <c r="B247" s="1">
        <v>484813489</v>
      </c>
      <c r="C247" s="1">
        <v>491677810</v>
      </c>
      <c r="D247" s="1">
        <v>486966528</v>
      </c>
      <c r="E247" s="1">
        <v>490824086</v>
      </c>
    </row>
    <row r="248" spans="1:5" x14ac:dyDescent="0.45">
      <c r="A248" s="1">
        <v>100000000</v>
      </c>
      <c r="B248" s="1">
        <v>5576876562</v>
      </c>
      <c r="C248" s="1">
        <v>5624003717</v>
      </c>
      <c r="D248" s="1">
        <v>5701173362</v>
      </c>
      <c r="E248" s="1">
        <v>5758013439</v>
      </c>
    </row>
    <row r="249" spans="1:5" x14ac:dyDescent="0.45">
      <c r="A249" s="1"/>
      <c r="B249" s="1"/>
      <c r="C249" s="1"/>
      <c r="D249" s="1"/>
      <c r="E249" s="1"/>
    </row>
    <row r="250" spans="1:5" x14ac:dyDescent="0.45">
      <c r="A250" s="1"/>
      <c r="B250" s="1"/>
      <c r="C250" s="1"/>
      <c r="D250" s="1"/>
      <c r="E250" s="1"/>
    </row>
    <row r="251" spans="1:5" x14ac:dyDescent="0.45">
      <c r="A251" s="1">
        <v>1000000</v>
      </c>
      <c r="B251" s="1">
        <f>B246/ (A246*LOG(A246, 2))</f>
        <v>2.0571713087902892</v>
      </c>
      <c r="C251" s="1">
        <f>C246/ (A246*LOG(A246, 2))</f>
        <v>2.0899436416715718</v>
      </c>
      <c r="D251" s="1">
        <f>D246/ (A246*LOG(A246, 2))</f>
        <v>2.229309792927483</v>
      </c>
      <c r="E251" s="1">
        <f>E246/ (A246*LOG(A246, 2))</f>
        <v>2.291974153519869</v>
      </c>
    </row>
    <row r="252" spans="1:5" x14ac:dyDescent="0.45">
      <c r="A252" s="1">
        <v>10000000</v>
      </c>
      <c r="B252" s="1">
        <f t="shared" ref="B252:B253" si="60">B247/ (A247*LOG(A247, 2))</f>
        <v>2.0849057498787085</v>
      </c>
      <c r="C252" s="1">
        <f t="shared" ref="C252:C253" si="61">C247/ (A247*LOG(A247, 2))</f>
        <v>2.1144252716053678</v>
      </c>
      <c r="D252" s="1">
        <f t="shared" ref="D252:D253" si="62">D247/ (A247*LOG(A247, 2))</f>
        <v>2.0941647401763421</v>
      </c>
      <c r="E252" s="1">
        <f t="shared" ref="E252:E253" si="63">E247/ (A247*LOG(A247, 2))</f>
        <v>2.1107538925765361</v>
      </c>
    </row>
    <row r="253" spans="1:5" x14ac:dyDescent="0.45">
      <c r="A253" s="1">
        <v>100000000</v>
      </c>
      <c r="B253" s="1">
        <f t="shared" si="60"/>
        <v>2.0985089090967728</v>
      </c>
      <c r="C253" s="1">
        <f t="shared" si="61"/>
        <v>2.116242268178405</v>
      </c>
      <c r="D253" s="1">
        <f t="shared" si="62"/>
        <v>2.1452802405530811</v>
      </c>
      <c r="E253" s="1">
        <f t="shared" si="63"/>
        <v>2.1666684507191443</v>
      </c>
    </row>
    <row r="254" spans="1:5" x14ac:dyDescent="0.45">
      <c r="A254" s="1"/>
      <c r="B254" s="1"/>
      <c r="C254" s="1"/>
      <c r="D254" s="1"/>
      <c r="E254" s="1"/>
    </row>
    <row r="265" spans="1:5" x14ac:dyDescent="0.45">
      <c r="A265" s="1">
        <v>1000000</v>
      </c>
      <c r="B265">
        <v>126963</v>
      </c>
      <c r="C265">
        <v>121692</v>
      </c>
      <c r="D265">
        <v>126941</v>
      </c>
      <c r="E265">
        <v>127324</v>
      </c>
    </row>
    <row r="266" spans="1:5" x14ac:dyDescent="0.45">
      <c r="A266" s="1">
        <v>10000000</v>
      </c>
      <c r="B266">
        <v>1502880</v>
      </c>
      <c r="C266">
        <v>1482523</v>
      </c>
      <c r="D266">
        <v>1455719</v>
      </c>
      <c r="E266">
        <v>1502268</v>
      </c>
    </row>
    <row r="267" spans="1:5" x14ac:dyDescent="0.45">
      <c r="A267" s="1">
        <v>100000000</v>
      </c>
      <c r="B267">
        <v>17015074</v>
      </c>
      <c r="C267">
        <v>17007530</v>
      </c>
      <c r="D267">
        <v>16734191</v>
      </c>
      <c r="E267">
        <v>17451027</v>
      </c>
    </row>
    <row r="268" spans="1:5" x14ac:dyDescent="0.45">
      <c r="A268" s="1"/>
    </row>
    <row r="269" spans="1:5" x14ac:dyDescent="0.45">
      <c r="A269" s="1"/>
    </row>
    <row r="270" spans="1:5" x14ac:dyDescent="0.45">
      <c r="A270" s="1">
        <v>1000000</v>
      </c>
      <c r="B270" s="1">
        <f>B265/ (A265*LOG(A265, 2))</f>
        <v>6.3699452232476748E-3</v>
      </c>
      <c r="C270" s="1">
        <f>C265/ (A265*LOG(A265, 2))</f>
        <v>6.105490372056867E-3</v>
      </c>
      <c r="D270" s="1">
        <f>D265/ (A265*LOG(A265, 2))</f>
        <v>6.3688414465969062E-3</v>
      </c>
      <c r="E270" s="1">
        <f>E265/ (A265*LOG(A265, 2))</f>
        <v>6.3880571946534574E-3</v>
      </c>
    </row>
    <row r="271" spans="1:5" x14ac:dyDescent="0.45">
      <c r="A271" s="1">
        <v>10000000</v>
      </c>
      <c r="B271" s="1">
        <f t="shared" ref="B271:B272" si="64">B266/ (A266*LOG(A266, 2))</f>
        <v>6.463027998335486E-3</v>
      </c>
      <c r="C271" s="1">
        <f t="shared" ref="C271:C272" si="65">C266/ (A266*LOG(A266, 2))</f>
        <v>6.3754841751678904E-3</v>
      </c>
      <c r="D271" s="1">
        <f t="shared" ref="D271:D272" si="66">D266/ (A266*LOG(A266, 2))</f>
        <v>6.2602154893996427E-3</v>
      </c>
      <c r="E271" s="1">
        <f t="shared" ref="E271:E272" si="67">E266/ (A266*LOG(A266, 2))</f>
        <v>6.4603961360876812E-3</v>
      </c>
    </row>
    <row r="272" spans="1:5" x14ac:dyDescent="0.45">
      <c r="A272" s="1">
        <v>100000000</v>
      </c>
      <c r="B272" s="1">
        <f t="shared" si="64"/>
        <v>6.4025595655528983E-3</v>
      </c>
      <c r="C272" s="1">
        <f t="shared" si="65"/>
        <v>6.3997208526937865E-3</v>
      </c>
      <c r="D272" s="1">
        <f t="shared" si="66"/>
        <v>6.2968668052127905E-3</v>
      </c>
      <c r="E272" s="1">
        <f t="shared" si="67"/>
        <v>6.5666032276775225E-3</v>
      </c>
    </row>
    <row r="278" spans="1:5" x14ac:dyDescent="0.45">
      <c r="A278" s="1">
        <v>1000000</v>
      </c>
      <c r="B278">
        <v>18674197</v>
      </c>
      <c r="C278">
        <v>18716045</v>
      </c>
      <c r="D278">
        <v>18674197</v>
      </c>
      <c r="E278">
        <v>19822407</v>
      </c>
    </row>
    <row r="279" spans="1:5" x14ac:dyDescent="0.45">
      <c r="A279" s="1">
        <v>10000000</v>
      </c>
      <c r="B279">
        <v>220101200</v>
      </c>
      <c r="C279">
        <v>224003818</v>
      </c>
      <c r="D279">
        <v>220101201</v>
      </c>
      <c r="E279">
        <v>227423858</v>
      </c>
    </row>
    <row r="280" spans="1:5" x14ac:dyDescent="0.45">
      <c r="A280" s="1">
        <v>100000000</v>
      </c>
      <c r="B280">
        <v>2532919751</v>
      </c>
      <c r="C280">
        <v>2540147998</v>
      </c>
      <c r="D280">
        <v>2532919751</v>
      </c>
      <c r="E280">
        <v>2595827591</v>
      </c>
    </row>
    <row r="281" spans="1:5" x14ac:dyDescent="0.45">
      <c r="A281" s="1"/>
    </row>
    <row r="282" spans="1:5" x14ac:dyDescent="0.45">
      <c r="A282" s="1"/>
    </row>
    <row r="283" spans="1:5" x14ac:dyDescent="0.45">
      <c r="A283" s="1">
        <v>1000000</v>
      </c>
      <c r="B283" s="1">
        <f xml:space="preserve"> B278/ (A278*LOG(A278, 2))</f>
        <v>0.93691557365638845</v>
      </c>
      <c r="C283" s="1">
        <f xml:space="preserve"> C278/ (A278*LOG(A278, 2))</f>
        <v>0.93901515753281284</v>
      </c>
      <c r="D283" s="1">
        <f xml:space="preserve"> D278/ (A278*LOG(A278, 2))</f>
        <v>0.93691557365638845</v>
      </c>
      <c r="E283" s="1">
        <f xml:space="preserve"> E278/ (A278*LOG(A278, 2))</f>
        <v>0.99452318220994518</v>
      </c>
    </row>
    <row r="284" spans="1:5" x14ac:dyDescent="0.45">
      <c r="A284" s="1">
        <v>10000000</v>
      </c>
      <c r="B284" s="1">
        <f t="shared" ref="B284:B285" si="68" xml:space="preserve"> B279/ (A279*LOG(A279, 2))</f>
        <v>0.94652947545195787</v>
      </c>
      <c r="C284" s="1">
        <f t="shared" ref="C284:C285" si="69" xml:space="preserve"> C279/ (A279*LOG(A279, 2))</f>
        <v>0.96331240516078898</v>
      </c>
      <c r="D284" s="1">
        <f t="shared" ref="D284:D285" si="70" xml:space="preserve"> D279/ (A279*LOG(A279, 2))</f>
        <v>0.94652947975238644</v>
      </c>
      <c r="E284" s="1">
        <f t="shared" ref="E284:E285" si="71" xml:space="preserve"> E279/ (A279*LOG(A279, 2))</f>
        <v>0.97802004268036957</v>
      </c>
    </row>
    <row r="285" spans="1:5" x14ac:dyDescent="0.45">
      <c r="A285" s="1">
        <v>100000000</v>
      </c>
      <c r="B285" s="1">
        <f t="shared" si="68"/>
        <v>0.95310602707592784</v>
      </c>
      <c r="C285" s="1">
        <f t="shared" si="69"/>
        <v>0.95582592602976302</v>
      </c>
      <c r="D285" s="1">
        <f t="shared" si="70"/>
        <v>0.95310602707592784</v>
      </c>
      <c r="E285" s="1">
        <f t="shared" si="71"/>
        <v>0.97677746057896586</v>
      </c>
    </row>
    <row r="290" spans="1:5" x14ac:dyDescent="0.45">
      <c r="A290" s="1">
        <v>1000000</v>
      </c>
      <c r="B290">
        <v>19805652</v>
      </c>
      <c r="C290">
        <v>20000000</v>
      </c>
      <c r="D290">
        <v>19805652</v>
      </c>
      <c r="E290">
        <v>21857081</v>
      </c>
    </row>
    <row r="291" spans="1:5" x14ac:dyDescent="0.45">
      <c r="A291" s="1">
        <v>10000000</v>
      </c>
      <c r="B291">
        <v>225805498</v>
      </c>
      <c r="C291">
        <v>240000000</v>
      </c>
      <c r="D291">
        <v>225805498</v>
      </c>
      <c r="E291">
        <v>238571755</v>
      </c>
    </row>
    <row r="292" spans="1:5" x14ac:dyDescent="0.45">
      <c r="A292" s="1">
        <v>100000000</v>
      </c>
      <c r="B292">
        <v>2600000000</v>
      </c>
      <c r="C292">
        <v>2700000000</v>
      </c>
      <c r="D292">
        <v>2600000000</v>
      </c>
      <c r="E292">
        <v>2785719025</v>
      </c>
    </row>
    <row r="293" spans="1:5" x14ac:dyDescent="0.45">
      <c r="A293" s="1"/>
    </row>
    <row r="294" spans="1:5" x14ac:dyDescent="0.45">
      <c r="A294" s="1"/>
    </row>
    <row r="295" spans="1:5" x14ac:dyDescent="0.45">
      <c r="A295" s="1">
        <v>1000000</v>
      </c>
      <c r="B295" s="1">
        <f>B290/ (A290*LOG(A290, 2))</f>
        <v>0.99368255594705346</v>
      </c>
      <c r="C295" s="1">
        <f>C290/ (A290*LOG(A290, 2))</f>
        <v>1.0034333188799374</v>
      </c>
      <c r="D295" s="1">
        <f>D290/ (A290*LOG(A290, 2))</f>
        <v>0.99368255594705346</v>
      </c>
      <c r="E295" s="1">
        <f>E290/ (A290*LOG(A290, 2))</f>
        <v>1.096606166442881</v>
      </c>
    </row>
    <row r="296" spans="1:5" x14ac:dyDescent="0.45">
      <c r="A296" s="1">
        <v>10000000</v>
      </c>
      <c r="B296" s="1">
        <f t="shared" ref="B296:B297" si="72">B291/ (A291*LOG(A291, 2))</f>
        <v>0.97106040119775872</v>
      </c>
      <c r="C296" s="1">
        <f t="shared" ref="C296:C297" si="73">C291/ (A291*LOG(A291, 2))</f>
        <v>1.0321028422765068</v>
      </c>
      <c r="D296" s="1">
        <f t="shared" ref="D296:D297" si="74">D291/ (A291*LOG(A291, 2))</f>
        <v>0.97106040119775872</v>
      </c>
      <c r="E296" s="1">
        <f t="shared" ref="E296:E297" si="75">E291/ (A291*LOG(A291, 2))</f>
        <v>1.0259607767599768</v>
      </c>
    </row>
    <row r="297" spans="1:5" x14ac:dyDescent="0.45">
      <c r="A297" s="1">
        <v>100000000</v>
      </c>
      <c r="B297" s="1">
        <f t="shared" si="72"/>
        <v>0.97834748590793874</v>
      </c>
      <c r="C297" s="1">
        <f t="shared" si="73"/>
        <v>1.0159762353659365</v>
      </c>
      <c r="D297" s="1">
        <f t="shared" si="74"/>
        <v>0.97834748590793874</v>
      </c>
      <c r="E297" s="1">
        <f t="shared" si="75"/>
        <v>1.0482312325210248</v>
      </c>
    </row>
    <row r="307" spans="1:5" x14ac:dyDescent="0.45">
      <c r="A307" s="1"/>
    </row>
    <row r="308" spans="1:5" x14ac:dyDescent="0.45">
      <c r="A308" s="1"/>
    </row>
    <row r="309" spans="1:5" x14ac:dyDescent="0.45">
      <c r="A309" s="1"/>
    </row>
    <row r="310" spans="1:5" x14ac:dyDescent="0.45">
      <c r="A310" s="1"/>
    </row>
    <row r="311" spans="1:5" x14ac:dyDescent="0.45">
      <c r="A311" s="1"/>
    </row>
    <row r="312" spans="1:5" x14ac:dyDescent="0.45">
      <c r="A312" s="1"/>
    </row>
    <row r="313" spans="1:5" x14ac:dyDescent="0.45">
      <c r="A313" s="1"/>
    </row>
    <row r="314" spans="1:5" x14ac:dyDescent="0.45">
      <c r="A314" s="1"/>
    </row>
    <row r="319" spans="1:5" x14ac:dyDescent="0.45">
      <c r="A319" s="1"/>
      <c r="B319" s="1"/>
      <c r="C319" s="1"/>
      <c r="D319" s="1"/>
      <c r="E319" s="1"/>
    </row>
    <row r="320" spans="1:5" x14ac:dyDescent="0.45">
      <c r="A320" s="1">
        <v>10000000</v>
      </c>
      <c r="B320" s="1">
        <v>333638</v>
      </c>
      <c r="C320" s="1">
        <v>63625</v>
      </c>
      <c r="D320" s="1">
        <v>99803</v>
      </c>
      <c r="E320" s="1">
        <v>142231</v>
      </c>
    </row>
    <row r="321" spans="1:5" x14ac:dyDescent="0.45">
      <c r="A321" s="1">
        <v>100000000</v>
      </c>
      <c r="B321" s="1">
        <v>3404711</v>
      </c>
      <c r="C321" s="1">
        <v>643468</v>
      </c>
      <c r="D321" s="1">
        <v>1353609</v>
      </c>
      <c r="E321" s="1">
        <v>1435197</v>
      </c>
    </row>
    <row r="322" spans="1:5" x14ac:dyDescent="0.45">
      <c r="A322" s="1">
        <v>1000000000</v>
      </c>
      <c r="B322" s="1">
        <v>34696666</v>
      </c>
      <c r="C322" s="1">
        <v>6436870</v>
      </c>
      <c r="D322" s="1">
        <v>15808006</v>
      </c>
      <c r="E322" s="1">
        <v>14210070</v>
      </c>
    </row>
    <row r="323" spans="1:5" x14ac:dyDescent="0.45">
      <c r="A323" s="1"/>
      <c r="B323" s="1"/>
      <c r="C323" s="1"/>
      <c r="D323" s="1"/>
      <c r="E323" s="1"/>
    </row>
    <row r="324" spans="1:5" x14ac:dyDescent="0.45">
      <c r="A324" s="1"/>
      <c r="B324" s="1"/>
      <c r="C324" s="1"/>
      <c r="D324" s="1"/>
      <c r="E324" s="1"/>
    </row>
    <row r="325" spans="1:5" x14ac:dyDescent="0.45">
      <c r="A325" s="1">
        <v>10000000</v>
      </c>
      <c r="B325" s="1">
        <f>B320/ (A320*LOG(A320, 2))</f>
        <v>1.4347863670477049E-3</v>
      </c>
      <c r="C325" s="1">
        <f>C320/ (A320*LOG(A320, 2))</f>
        <v>2.7361476391601143E-4</v>
      </c>
      <c r="D325" s="1">
        <f>D320/ (A320*LOG(A320, 2))</f>
        <v>4.2919566653217591E-4</v>
      </c>
      <c r="E325" s="1">
        <f>E320/ (A320*LOG(A320, 2))</f>
        <v>6.1165424733262432E-4</v>
      </c>
    </row>
    <row r="326" spans="1:5" x14ac:dyDescent="0.45">
      <c r="A326" s="1">
        <v>100000000</v>
      </c>
      <c r="B326" s="1">
        <f t="shared" ref="B326:B327" si="76">B321/ (A321*LOG(A321, 2))</f>
        <v>1.2811501719588861E-3</v>
      </c>
      <c r="C326" s="1">
        <f t="shared" ref="C326:C327" si="77">C321/ (A321*LOG(A321, 2))</f>
        <v>2.4212896156238829E-4</v>
      </c>
      <c r="D326" s="1">
        <f t="shared" ref="D326:D327" si="78">D321/ (A321*LOG(A321, 2))</f>
        <v>5.0934613925090739E-4</v>
      </c>
      <c r="E326" s="1">
        <f>E321/ (A321*LOG(A321, 2))</f>
        <v>5.4004668335869848E-4</v>
      </c>
    </row>
    <row r="327" spans="1:5" x14ac:dyDescent="0.45">
      <c r="A327" s="1">
        <v>1000000000</v>
      </c>
      <c r="B327" s="1">
        <f t="shared" si="76"/>
        <v>1.1605263572816225E-3</v>
      </c>
      <c r="C327" s="1">
        <f t="shared" si="77"/>
        <v>2.1529899424329004E-4</v>
      </c>
      <c r="D327" s="1">
        <f t="shared" si="78"/>
        <v>5.2874266418179866E-4</v>
      </c>
      <c r="E327" s="1">
        <f>E322/ (A322*LOG(A322, 2))</f>
        <v>4.7529525672054102E-4</v>
      </c>
    </row>
    <row r="328" spans="1:5" x14ac:dyDescent="0.45">
      <c r="A328" s="1"/>
      <c r="B328" s="1"/>
      <c r="C328" s="1"/>
      <c r="D328" s="1"/>
      <c r="E328" s="1"/>
    </row>
    <row r="329" spans="1:5" x14ac:dyDescent="0.45">
      <c r="A329" s="1"/>
      <c r="B329" s="1"/>
      <c r="C329" s="1"/>
      <c r="D329" s="1"/>
      <c r="E329" s="1"/>
    </row>
    <row r="330" spans="1:5" x14ac:dyDescent="0.45">
      <c r="A330" s="1"/>
      <c r="B330" s="1"/>
      <c r="C330" s="1"/>
      <c r="D330" s="1"/>
      <c r="E330" s="1"/>
    </row>
    <row r="331" spans="1:5" x14ac:dyDescent="0.45">
      <c r="A331" s="1"/>
      <c r="B331" s="1"/>
      <c r="C331" s="1"/>
      <c r="D331" s="1"/>
      <c r="E331" s="1"/>
    </row>
    <row r="332" spans="1:5" x14ac:dyDescent="0.45">
      <c r="A332" s="1"/>
      <c r="B332" s="1"/>
      <c r="C332" s="1"/>
      <c r="D332" s="1"/>
      <c r="E332" s="1"/>
    </row>
    <row r="333" spans="1:5" x14ac:dyDescent="0.45">
      <c r="A333" s="1"/>
      <c r="B333" s="1"/>
      <c r="C333" s="1"/>
      <c r="D333" s="1"/>
      <c r="E333" s="1"/>
    </row>
    <row r="334" spans="1:5" x14ac:dyDescent="0.45">
      <c r="A334" s="1"/>
      <c r="B334" s="1"/>
      <c r="C334" s="1"/>
      <c r="D334" s="1"/>
      <c r="E334" s="1"/>
    </row>
    <row r="335" spans="1:5" x14ac:dyDescent="0.45">
      <c r="A335" s="1"/>
      <c r="B335" s="1"/>
      <c r="C335" s="1"/>
      <c r="D335" s="1"/>
      <c r="E335" s="1"/>
    </row>
    <row r="336" spans="1:5" x14ac:dyDescent="0.45">
      <c r="A336" s="1">
        <v>10000000</v>
      </c>
      <c r="B336" s="1">
        <v>11384811</v>
      </c>
      <c r="C336" s="1">
        <v>9999998</v>
      </c>
      <c r="D336" s="1">
        <v>15071182</v>
      </c>
      <c r="E336" s="1">
        <v>9999998</v>
      </c>
    </row>
    <row r="337" spans="1:5" x14ac:dyDescent="0.45">
      <c r="A337" s="1">
        <v>100000000</v>
      </c>
      <c r="B337" s="1">
        <v>112912066</v>
      </c>
      <c r="C337" s="1">
        <v>99999998</v>
      </c>
      <c r="D337" s="1">
        <v>150165915</v>
      </c>
      <c r="E337" s="1">
        <v>99999997</v>
      </c>
    </row>
    <row r="338" spans="1:5" x14ac:dyDescent="0.45">
      <c r="A338" s="1">
        <v>1000000000</v>
      </c>
      <c r="B338" s="1">
        <v>1126323318</v>
      </c>
      <c r="C338" s="1">
        <v>999999998</v>
      </c>
      <c r="D338" s="1">
        <v>1501265503</v>
      </c>
      <c r="E338" s="1">
        <v>999999999</v>
      </c>
    </row>
    <row r="339" spans="1:5" x14ac:dyDescent="0.45">
      <c r="A339" s="1"/>
      <c r="B339" s="1"/>
      <c r="C339" s="1"/>
      <c r="D339" s="1"/>
      <c r="E339" s="1"/>
    </row>
    <row r="340" spans="1:5" x14ac:dyDescent="0.45">
      <c r="A340" s="1"/>
      <c r="B340" s="1"/>
      <c r="C340" s="1"/>
      <c r="D340" s="1"/>
      <c r="E340" s="1"/>
    </row>
    <row r="341" spans="1:5" x14ac:dyDescent="0.45">
      <c r="A341" s="1">
        <v>10000000</v>
      </c>
      <c r="B341" s="1">
        <f>B336/ (A336*LOG(A336, 2))</f>
        <v>4.8959565799503502E-2</v>
      </c>
      <c r="C341" s="1">
        <f>C336/ (A336*LOG(A336, 2))</f>
        <v>4.3004276493997434E-2</v>
      </c>
      <c r="D341" s="1">
        <f>D336/ (A336*LOG(A336, 2))</f>
        <v>6.4812540744443869E-2</v>
      </c>
      <c r="E341" s="1">
        <f>E336/ (A336*LOG(A336, 2))</f>
        <v>4.3004276493997434E-2</v>
      </c>
    </row>
    <row r="342" spans="1:5" x14ac:dyDescent="0.45">
      <c r="A342" s="1">
        <v>100000000</v>
      </c>
      <c r="B342" s="1">
        <f t="shared" ref="B342:B343" si="79">B337/ (A337*LOG(A337, 2))</f>
        <v>4.2487398422988945E-2</v>
      </c>
      <c r="C342" s="1">
        <f t="shared" ref="C342:C343" si="80">C337/ (A337*LOG(A337, 2))</f>
        <v>3.7628748705422654E-2</v>
      </c>
      <c r="D342" s="1">
        <f t="shared" ref="D342:D343" si="81">D337/ (A337*LOG(A337, 2))</f>
        <v>5.6505555926659706E-2</v>
      </c>
      <c r="E342" s="1">
        <f t="shared" ref="E342:E343" si="82">E337/ (A337*LOG(A337, 2))</f>
        <v>3.762874832913516E-2</v>
      </c>
    </row>
    <row r="343" spans="1:5" x14ac:dyDescent="0.45">
      <c r="A343" s="1">
        <v>1000000000</v>
      </c>
      <c r="B343" s="1">
        <f t="shared" si="79"/>
        <v>3.7673011503753434E-2</v>
      </c>
      <c r="C343" s="1">
        <f t="shared" si="80"/>
        <v>3.3447777229102353E-2</v>
      </c>
      <c r="D343" s="1">
        <f t="shared" si="81"/>
        <v>5.0213994206508281E-2</v>
      </c>
      <c r="E343" s="1">
        <f t="shared" si="82"/>
        <v>3.3447777262550132E-2</v>
      </c>
    </row>
    <row r="344" spans="1:5" x14ac:dyDescent="0.45">
      <c r="A344" s="1"/>
      <c r="B344" s="1"/>
      <c r="C344" s="1"/>
      <c r="D344" s="1"/>
      <c r="E344" s="1"/>
    </row>
    <row r="345" spans="1:5" x14ac:dyDescent="0.45">
      <c r="A345" s="1"/>
      <c r="B345" s="1"/>
      <c r="C345" s="1"/>
      <c r="D345" s="1"/>
      <c r="E345" s="1"/>
    </row>
    <row r="346" spans="1:5" x14ac:dyDescent="0.45">
      <c r="A346" s="1"/>
      <c r="B346" s="1"/>
      <c r="C346" s="1"/>
      <c r="D346" s="1"/>
      <c r="E346" s="1"/>
    </row>
    <row r="347" spans="1:5" x14ac:dyDescent="0.45">
      <c r="A347" s="1"/>
      <c r="B347" s="1"/>
      <c r="C347" s="1"/>
      <c r="D347" s="1"/>
      <c r="E347" s="1"/>
    </row>
    <row r="348" spans="1:5" x14ac:dyDescent="0.45">
      <c r="A348" s="1"/>
      <c r="B348" s="1"/>
      <c r="C348" s="1"/>
      <c r="D348" s="1"/>
      <c r="E348" s="1"/>
    </row>
    <row r="349" spans="1:5" x14ac:dyDescent="0.45">
      <c r="A349" s="1"/>
      <c r="B349" s="1"/>
      <c r="C349" s="1"/>
      <c r="D349" s="1"/>
      <c r="E349" s="1"/>
    </row>
    <row r="350" spans="1:5" x14ac:dyDescent="0.45">
      <c r="A350" s="1">
        <v>10000000</v>
      </c>
      <c r="B350" s="1">
        <v>30204442</v>
      </c>
      <c r="C350" s="1">
        <v>29999997</v>
      </c>
      <c r="D350" s="1">
        <v>40426015</v>
      </c>
      <c r="E350" s="1">
        <v>14999999</v>
      </c>
    </row>
    <row r="351" spans="1:5" x14ac:dyDescent="0.45">
      <c r="A351" s="1">
        <v>100000000</v>
      </c>
      <c r="B351" s="1">
        <v>300679327</v>
      </c>
      <c r="C351" s="1">
        <v>299999997</v>
      </c>
      <c r="D351" s="1">
        <v>400092600</v>
      </c>
      <c r="E351" s="1">
        <v>149999999</v>
      </c>
    </row>
    <row r="352" spans="1:5" x14ac:dyDescent="0.45">
      <c r="A352" s="1">
        <v>1000000000</v>
      </c>
      <c r="B352" s="1">
        <v>3002293469</v>
      </c>
      <c r="C352" s="1">
        <v>2999999994</v>
      </c>
      <c r="D352" s="1">
        <v>4023671917</v>
      </c>
      <c r="E352" s="1">
        <v>1500000000</v>
      </c>
    </row>
    <row r="353" spans="1:5" x14ac:dyDescent="0.45">
      <c r="A353" s="1"/>
      <c r="B353" s="1"/>
      <c r="C353" s="1"/>
      <c r="D353" s="1"/>
      <c r="E353" s="1"/>
    </row>
    <row r="354" spans="1:5" x14ac:dyDescent="0.45">
      <c r="A354" s="1"/>
      <c r="B354" s="1"/>
      <c r="C354" s="1"/>
      <c r="D354" s="1"/>
      <c r="E354" s="1"/>
    </row>
    <row r="355" spans="1:5" x14ac:dyDescent="0.45">
      <c r="A355" s="1">
        <v>10000000</v>
      </c>
      <c r="B355" s="1">
        <f>B350/ (A350*LOG(A350, 2))</f>
        <v>0.12989204348989958</v>
      </c>
      <c r="C355" s="1">
        <f>C350/ (A350*LOG(A350, 2))</f>
        <v>0.12901284238327784</v>
      </c>
      <c r="D355" s="1">
        <f>D350/ (A350*LOG(A350, 2))</f>
        <v>0.17384918743088626</v>
      </c>
      <c r="E355" s="1">
        <f>E350/ (A350*LOG(A350, 2))</f>
        <v>6.4506423341853164E-2</v>
      </c>
    </row>
    <row r="356" spans="1:5" x14ac:dyDescent="0.45">
      <c r="A356" s="1">
        <v>100000000</v>
      </c>
      <c r="B356" s="1">
        <f t="shared" ref="B356:B357" si="83">B351/ (A351*LOG(A351, 2))</f>
        <v>0.11314187062882347</v>
      </c>
      <c r="C356" s="1">
        <f t="shared" ref="C356:C357" si="84">C351/ (A351*LOG(A351, 2))</f>
        <v>0.11288624724513045</v>
      </c>
      <c r="D356" s="1">
        <f t="shared" ref="D356:D357" si="85">D351/ (A351*LOG(A351, 2))</f>
        <v>0.15054984205398869</v>
      </c>
      <c r="E356" s="1">
        <f t="shared" ref="E356:E357" si="86">E351/ (A351*LOG(A351, 2))</f>
        <v>5.644312381070897E-2</v>
      </c>
    </row>
    <row r="357" spans="1:5" x14ac:dyDescent="0.45">
      <c r="A357" s="1">
        <v>1000000000</v>
      </c>
      <c r="B357" s="1">
        <f t="shared" si="83"/>
        <v>0.10042004332834099</v>
      </c>
      <c r="C357" s="1">
        <f t="shared" si="84"/>
        <v>0.10034333168730707</v>
      </c>
      <c r="D357" s="1">
        <f t="shared" si="85"/>
        <v>0.13458288219197698</v>
      </c>
      <c r="E357" s="1">
        <f t="shared" si="86"/>
        <v>5.0171665943996864E-2</v>
      </c>
    </row>
    <row r="358" spans="1:5" x14ac:dyDescent="0.45">
      <c r="A358" s="1"/>
      <c r="B358" s="1"/>
      <c r="C358" s="1"/>
      <c r="D358" s="1"/>
      <c r="E358" s="1"/>
    </row>
    <row r="370" spans="1:5" x14ac:dyDescent="0.45">
      <c r="A370" s="1">
        <v>10000000</v>
      </c>
      <c r="B370" s="1">
        <v>1898317</v>
      </c>
      <c r="C370" s="1">
        <v>1693752</v>
      </c>
      <c r="D370" s="1">
        <v>2442560</v>
      </c>
      <c r="E370" s="1">
        <v>2103002</v>
      </c>
    </row>
    <row r="371" spans="1:5" x14ac:dyDescent="0.45">
      <c r="A371" s="1">
        <v>100000000</v>
      </c>
      <c r="B371" s="1">
        <v>22127843</v>
      </c>
      <c r="C371" s="1">
        <v>18519158</v>
      </c>
      <c r="D371" s="1">
        <v>28698888</v>
      </c>
      <c r="E371" s="1">
        <v>24448528</v>
      </c>
    </row>
    <row r="372" spans="1:5" x14ac:dyDescent="0.45">
      <c r="A372" s="1">
        <v>1000000000</v>
      </c>
      <c r="B372" s="1">
        <v>252711581</v>
      </c>
      <c r="C372" s="1">
        <v>209338744</v>
      </c>
      <c r="D372" s="1">
        <v>332026241</v>
      </c>
      <c r="E372" s="1">
        <v>287694789</v>
      </c>
    </row>
    <row r="373" spans="1:5" x14ac:dyDescent="0.45">
      <c r="A373" s="1"/>
      <c r="B373" s="1"/>
      <c r="C373" s="1"/>
      <c r="D373" s="1"/>
      <c r="E373" s="1"/>
    </row>
    <row r="374" spans="1:5" x14ac:dyDescent="0.45">
      <c r="A374" s="1"/>
      <c r="B374" s="1"/>
      <c r="C374" s="1"/>
      <c r="D374" s="1"/>
      <c r="E374" s="1"/>
    </row>
    <row r="375" spans="1:5" x14ac:dyDescent="0.45">
      <c r="A375" s="1">
        <v>10000000</v>
      </c>
      <c r="B375" s="1">
        <f>B370/ (A370*LOG(A370, 2))</f>
        <v>8.1635765468408821E-3</v>
      </c>
      <c r="C375" s="1">
        <f>C370/ (A370*LOG(A370, 2))</f>
        <v>7.2838593887979922E-3</v>
      </c>
      <c r="D375" s="1">
        <f>D370/ (A370*LOG(A370, 2))</f>
        <v>1.050405466012877E-2</v>
      </c>
      <c r="E375" s="1">
        <f>E370/ (A370*LOG(A370, 2))</f>
        <v>9.0438097563049109E-3</v>
      </c>
    </row>
    <row r="376" spans="1:5" x14ac:dyDescent="0.45">
      <c r="A376" s="1">
        <v>100000000</v>
      </c>
      <c r="B376" s="1">
        <f t="shared" ref="B376:B377" si="87">B371/ (A371*LOG(A371, 2))</f>
        <v>8.3264306029290705E-3</v>
      </c>
      <c r="C376" s="1">
        <f t="shared" ref="C376:C377" si="88">C371/ (A371*LOG(A371, 2))</f>
        <v>6.9685275655507273E-3</v>
      </c>
      <c r="D376" s="1">
        <f>D371/ (A371*LOG(A371, 2))</f>
        <v>1.079903266275135E-2</v>
      </c>
      <c r="E376" s="1">
        <f t="shared" ref="E376:E377" si="89">E371/ (A371*LOG(A371, 2))</f>
        <v>9.1996753472884021E-3</v>
      </c>
    </row>
    <row r="377" spans="1:5" x14ac:dyDescent="0.45">
      <c r="A377" s="1">
        <v>1000000000</v>
      </c>
      <c r="B377" s="1">
        <f t="shared" si="87"/>
        <v>8.4526406814075371E-3</v>
      </c>
      <c r="C377" s="1">
        <f t="shared" si="88"/>
        <v>7.0019156887359182E-3</v>
      </c>
      <c r="D377" s="1">
        <f t="shared" ref="D377" si="90">D372/ (A372*LOG(A372, 2))</f>
        <v>1.110553976539533E-2</v>
      </c>
      <c r="E377" s="1">
        <f t="shared" si="89"/>
        <v>9.6227512316911096E-3</v>
      </c>
    </row>
    <row r="378" spans="1:5" x14ac:dyDescent="0.45">
      <c r="A378" s="1"/>
      <c r="B378" s="1"/>
      <c r="C378" s="1"/>
      <c r="D378" s="1"/>
      <c r="E378" s="1"/>
    </row>
    <row r="379" spans="1:5" x14ac:dyDescent="0.45">
      <c r="A379" s="1"/>
      <c r="B379" s="1"/>
      <c r="C379" s="1"/>
      <c r="D379" s="1"/>
      <c r="E379" s="1"/>
    </row>
    <row r="380" spans="1:5" x14ac:dyDescent="0.45">
      <c r="A380" s="1"/>
      <c r="B380" s="1"/>
      <c r="C380" s="1"/>
      <c r="D380" s="1"/>
      <c r="E380" s="1"/>
    </row>
    <row r="381" spans="1:5" x14ac:dyDescent="0.45">
      <c r="A381" s="1"/>
      <c r="B381" s="1"/>
      <c r="C381" s="1"/>
      <c r="D381" s="1"/>
      <c r="E381" s="1"/>
    </row>
    <row r="382" spans="1:5" x14ac:dyDescent="0.45">
      <c r="A382" s="1"/>
      <c r="B382" s="1"/>
      <c r="C382" s="1"/>
      <c r="D382" s="1"/>
      <c r="E382" s="1"/>
    </row>
    <row r="383" spans="1:5" x14ac:dyDescent="0.45">
      <c r="A383" s="1"/>
      <c r="B383" s="1"/>
      <c r="C383" s="1"/>
      <c r="D383" s="1"/>
      <c r="E383" s="1"/>
    </row>
    <row r="384" spans="1:5" x14ac:dyDescent="0.45">
      <c r="A384" s="1">
        <v>10000000</v>
      </c>
      <c r="B384" s="1">
        <v>272746288</v>
      </c>
      <c r="C384" s="1">
        <v>297304380</v>
      </c>
      <c r="D384" s="1">
        <v>269086580</v>
      </c>
      <c r="E384" s="1">
        <v>359018789</v>
      </c>
    </row>
    <row r="385" spans="1:5" x14ac:dyDescent="0.45">
      <c r="A385" s="1">
        <v>100000000</v>
      </c>
      <c r="B385" s="1">
        <v>3161203067</v>
      </c>
      <c r="C385" s="1">
        <v>3015944024</v>
      </c>
      <c r="D385" s="1">
        <v>3095149517</v>
      </c>
      <c r="E385" s="1">
        <v>4033525919</v>
      </c>
    </row>
    <row r="386" spans="1:5" x14ac:dyDescent="0.45">
      <c r="A386" s="1">
        <v>1000000000</v>
      </c>
      <c r="B386" s="1">
        <v>36785289782</v>
      </c>
      <c r="C386" s="1">
        <v>34621302137</v>
      </c>
      <c r="D386" s="1">
        <v>35044397701</v>
      </c>
      <c r="E386" s="1">
        <v>45908597434</v>
      </c>
    </row>
    <row r="387" spans="1:5" x14ac:dyDescent="0.45">
      <c r="A387" s="1"/>
      <c r="B387" s="1"/>
      <c r="C387" s="1"/>
      <c r="D387" s="1"/>
      <c r="E387" s="1"/>
    </row>
    <row r="388" spans="1:5" x14ac:dyDescent="0.45">
      <c r="A388" s="1"/>
      <c r="B388" s="1"/>
      <c r="C388" s="1"/>
      <c r="D388" s="1"/>
      <c r="E388" s="1"/>
    </row>
    <row r="389" spans="1:5" x14ac:dyDescent="0.45">
      <c r="A389" s="1">
        <v>10000000</v>
      </c>
      <c r="B389" s="1">
        <f>B384/ (A384*LOG(A384, 2))</f>
        <v>1.1729259127715279</v>
      </c>
      <c r="C389" s="1">
        <f>C384/ (A384*LOG(A384, 2))</f>
        <v>1.2785362317468945</v>
      </c>
      <c r="D389" s="1">
        <f>D384/ (A384*LOG(A384, 2))</f>
        <v>1.1571876001519361</v>
      </c>
      <c r="E389" s="1">
        <f>E384/ (A384*LOG(A384, 2))</f>
        <v>1.5439346356565395</v>
      </c>
    </row>
    <row r="390" spans="1:5" x14ac:dyDescent="0.45">
      <c r="A390" s="1">
        <v>100000000</v>
      </c>
      <c r="B390" s="1">
        <f t="shared" ref="B390:B391" si="91">B385/ (A385*LOG(A385, 2))</f>
        <v>1.1895211819399674</v>
      </c>
      <c r="C390" s="1">
        <f t="shared" ref="C390:C391" si="92">C385/ (A385*LOG(A385, 2))</f>
        <v>1.1348620205844124</v>
      </c>
      <c r="D390" s="1">
        <f t="shared" ref="D390:D391" si="93">D385/ (A385*LOG(A385, 2))</f>
        <v>1.1646660571023542</v>
      </c>
      <c r="E390" s="1">
        <f t="shared" ref="E390:E391" si="94">E385/ (A385*LOG(A385, 2))</f>
        <v>1.5177653623839071</v>
      </c>
    </row>
    <row r="391" spans="1:5" x14ac:dyDescent="0.45">
      <c r="A391" s="1">
        <v>1000000000</v>
      </c>
      <c r="B391" s="1">
        <f t="shared" si="91"/>
        <v>1.2303861803970835</v>
      </c>
      <c r="C391" s="1">
        <f t="shared" si="92"/>
        <v>1.1580056035758324</v>
      </c>
      <c r="D391" s="1">
        <f t="shared" si="93"/>
        <v>1.1721572097754291</v>
      </c>
      <c r="E391" s="1">
        <f t="shared" si="94"/>
        <v>1.535540542944053</v>
      </c>
    </row>
    <row r="392" spans="1:5" x14ac:dyDescent="0.45">
      <c r="A392" s="1"/>
      <c r="B392" s="1"/>
      <c r="C392" s="1"/>
      <c r="D392" s="1"/>
      <c r="E392" s="1"/>
    </row>
    <row r="393" spans="1:5" x14ac:dyDescent="0.45">
      <c r="A393" s="1"/>
      <c r="B393" s="1"/>
      <c r="C393" s="1"/>
      <c r="D393" s="1"/>
      <c r="E393" s="1"/>
    </row>
    <row r="394" spans="1:5" x14ac:dyDescent="0.45">
      <c r="A394" s="1"/>
      <c r="B394" s="1"/>
      <c r="C394" s="1"/>
      <c r="D394" s="1"/>
      <c r="E394" s="1"/>
    </row>
    <row r="395" spans="1:5" x14ac:dyDescent="0.45">
      <c r="A395" s="1"/>
      <c r="B395" s="1"/>
      <c r="C395" s="1"/>
      <c r="D395" s="1"/>
      <c r="E395" s="1"/>
    </row>
    <row r="396" spans="1:5" x14ac:dyDescent="0.45">
      <c r="A396" s="1"/>
      <c r="B396" s="1"/>
      <c r="C396" s="1"/>
      <c r="D396" s="1"/>
      <c r="E396" s="1"/>
    </row>
    <row r="397" spans="1:5" x14ac:dyDescent="0.45">
      <c r="A397" s="1"/>
      <c r="B397" s="1"/>
      <c r="C397" s="1"/>
      <c r="D397" s="1"/>
      <c r="E397" s="1"/>
    </row>
    <row r="398" spans="1:5" x14ac:dyDescent="0.45">
      <c r="A398" s="1"/>
      <c r="B398" s="1"/>
      <c r="C398" s="1"/>
      <c r="D398" s="1"/>
      <c r="E398" s="1"/>
    </row>
    <row r="399" spans="1:5" x14ac:dyDescent="0.45">
      <c r="A399" s="1">
        <v>10000000</v>
      </c>
      <c r="B399" s="1">
        <v>487005800</v>
      </c>
      <c r="C399" s="1">
        <v>476834879</v>
      </c>
      <c r="D399" s="1">
        <v>751077053</v>
      </c>
      <c r="E399" s="1">
        <v>878779208</v>
      </c>
    </row>
    <row r="400" spans="1:5" x14ac:dyDescent="0.45">
      <c r="A400" s="1">
        <v>100000000</v>
      </c>
      <c r="B400" s="1">
        <v>5702407591</v>
      </c>
      <c r="C400" s="1">
        <v>5211450507</v>
      </c>
      <c r="D400" s="1">
        <v>9211686568</v>
      </c>
      <c r="E400" s="1">
        <v>9900811619</v>
      </c>
    </row>
    <row r="401" spans="1:5" x14ac:dyDescent="0.45">
      <c r="A401" s="1">
        <v>1000000000</v>
      </c>
      <c r="B401" s="1">
        <v>64196917615</v>
      </c>
      <c r="C401" s="1">
        <v>59578716825</v>
      </c>
      <c r="D401" s="1">
        <v>109195889088</v>
      </c>
      <c r="E401" s="1">
        <v>112399057786</v>
      </c>
    </row>
    <row r="402" spans="1:5" x14ac:dyDescent="0.45">
      <c r="A402" s="1"/>
      <c r="B402" s="1"/>
      <c r="C402" s="1"/>
      <c r="D402" s="1"/>
      <c r="E402" s="1"/>
    </row>
    <row r="403" spans="1:5" x14ac:dyDescent="0.45">
      <c r="A403" s="1"/>
      <c r="B403" s="1"/>
      <c r="C403" s="1"/>
      <c r="D403" s="1"/>
      <c r="E403" s="1"/>
    </row>
    <row r="404" spans="1:5" x14ac:dyDescent="0.45">
      <c r="A404" s="1">
        <v>10000000</v>
      </c>
      <c r="B404" s="1">
        <f>B399/ (A399*LOG(A399, 2))</f>
        <v>2.094333626604767</v>
      </c>
      <c r="C404" s="1">
        <f>C399/ (A399*LOG(A399, 2))</f>
        <v>2.0505943079686428</v>
      </c>
      <c r="D404" s="1">
        <f>D399/ (A399*LOG(A399, 2))</f>
        <v>3.2299531715415108</v>
      </c>
      <c r="E404" s="1">
        <f>E399/ (A399*LOG(A399, 2))</f>
        <v>3.7791271596262401</v>
      </c>
    </row>
    <row r="405" spans="1:5" x14ac:dyDescent="0.45">
      <c r="A405" s="1">
        <v>100000000</v>
      </c>
      <c r="B405" s="1">
        <f t="shared" ref="B405:B406" si="95">B400/ (A400*LOG(A400, 2))</f>
        <v>2.1457446654912289</v>
      </c>
      <c r="C405" s="1">
        <f t="shared" ref="C405:C406" si="96">C400/ (A400*LOG(A400, 2))</f>
        <v>1.9610036544065781</v>
      </c>
      <c r="D405" s="1">
        <f t="shared" ref="D405:D406" si="97">D400/ (A400*LOG(A400, 2))</f>
        <v>3.466242459528742</v>
      </c>
      <c r="E405" s="1">
        <f t="shared" ref="E405:E406" si="98">E400/ (A400*LOG(A400, 2))</f>
        <v>3.7255515984218306</v>
      </c>
    </row>
    <row r="406" spans="1:5" x14ac:dyDescent="0.45">
      <c r="A406" s="1">
        <v>1000000000</v>
      </c>
      <c r="B406" s="1">
        <f t="shared" si="95"/>
        <v>2.1472442034760451</v>
      </c>
      <c r="C406" s="1">
        <f t="shared" si="96"/>
        <v>1.9927756519439235</v>
      </c>
      <c r="D406" s="1">
        <f t="shared" si="97"/>
        <v>3.6523597798539122</v>
      </c>
      <c r="E406" s="1">
        <f t="shared" si="98"/>
        <v>3.7594986531061276</v>
      </c>
    </row>
    <row r="407" spans="1:5" x14ac:dyDescent="0.45">
      <c r="A407" s="1"/>
      <c r="B407" s="1"/>
      <c r="C407" s="1"/>
      <c r="D407" s="1"/>
      <c r="E407" s="1"/>
    </row>
    <row r="408" spans="1:5" x14ac:dyDescent="0.45">
      <c r="A408" s="1"/>
      <c r="B408" s="1"/>
      <c r="C408" s="1"/>
      <c r="D408" s="1"/>
      <c r="E408" s="1"/>
    </row>
    <row r="409" spans="1:5" x14ac:dyDescent="0.45">
      <c r="A409" s="1"/>
      <c r="B409" s="1"/>
      <c r="C409" s="1"/>
      <c r="D409" s="1"/>
      <c r="E409" s="1"/>
    </row>
    <row r="410" spans="1:5" x14ac:dyDescent="0.45">
      <c r="A410" s="1"/>
      <c r="B410" s="1"/>
      <c r="C410" s="1"/>
      <c r="D410" s="1"/>
      <c r="E410" s="1"/>
    </row>
    <row r="411" spans="1:5" x14ac:dyDescent="0.45">
      <c r="A411" s="1"/>
      <c r="B411" s="1"/>
      <c r="C411" s="1"/>
      <c r="D411" s="1"/>
      <c r="E411" s="1"/>
    </row>
    <row r="412" spans="1:5" x14ac:dyDescent="0.45">
      <c r="A412" s="1"/>
      <c r="B412" s="1"/>
      <c r="C412" s="1"/>
      <c r="D412" s="1"/>
      <c r="E412" s="1"/>
    </row>
    <row r="413" spans="1:5" x14ac:dyDescent="0.45">
      <c r="A413" s="1"/>
      <c r="B413" s="1"/>
      <c r="C413" s="1"/>
      <c r="D413" s="1"/>
      <c r="E413" s="1"/>
    </row>
    <row r="414" spans="1:5" x14ac:dyDescent="0.45">
      <c r="A414" s="1"/>
      <c r="B414" s="1"/>
      <c r="C414" s="1"/>
      <c r="D414" s="1"/>
      <c r="E414" s="1"/>
    </row>
    <row r="415" spans="1:5" x14ac:dyDescent="0.45">
      <c r="A415" s="1">
        <v>1000</v>
      </c>
      <c r="B415" s="1">
        <v>1526</v>
      </c>
      <c r="C415" s="1">
        <v>1323</v>
      </c>
      <c r="D415" s="1">
        <v>814</v>
      </c>
      <c r="E415" s="1">
        <v>1568</v>
      </c>
    </row>
    <row r="416" spans="1:5" x14ac:dyDescent="0.45">
      <c r="A416" s="1">
        <v>10000</v>
      </c>
      <c r="B416" s="1">
        <v>18780</v>
      </c>
      <c r="C416" s="1">
        <v>17506</v>
      </c>
      <c r="D416" s="1">
        <v>17064</v>
      </c>
      <c r="E416" s="1">
        <v>20919</v>
      </c>
    </row>
    <row r="417" spans="1:5" x14ac:dyDescent="0.45">
      <c r="A417" s="1">
        <v>100000</v>
      </c>
      <c r="B417" s="1">
        <v>252710</v>
      </c>
      <c r="C417" s="1">
        <v>191580</v>
      </c>
      <c r="D417" s="1">
        <v>243406</v>
      </c>
      <c r="E417" s="1">
        <v>259520</v>
      </c>
    </row>
    <row r="418" spans="1:5" x14ac:dyDescent="0.45">
      <c r="A418" s="1">
        <v>1000000</v>
      </c>
      <c r="B418" s="1">
        <v>2888277</v>
      </c>
      <c r="C418" s="1">
        <v>2336532</v>
      </c>
      <c r="D418" s="1">
        <v>3363844</v>
      </c>
      <c r="E418" s="1">
        <v>3939387</v>
      </c>
    </row>
    <row r="419" spans="1:5" x14ac:dyDescent="0.45">
      <c r="A419" s="1">
        <v>10000000</v>
      </c>
      <c r="B419" s="1">
        <v>32669299</v>
      </c>
      <c r="C419" s="1">
        <v>27853228</v>
      </c>
      <c r="D419" s="1">
        <v>46494270</v>
      </c>
      <c r="E419" s="1">
        <v>46856372</v>
      </c>
    </row>
    <row r="420" spans="1:5" x14ac:dyDescent="0.45">
      <c r="A420" s="1"/>
      <c r="B420" s="1"/>
      <c r="C420" s="1"/>
      <c r="D420" s="1"/>
      <c r="E420" s="1"/>
    </row>
    <row r="421" spans="1:5" x14ac:dyDescent="0.45">
      <c r="A421" s="1"/>
      <c r="B421" s="1"/>
      <c r="C421" s="1"/>
      <c r="D421" s="1"/>
      <c r="E421" s="1"/>
    </row>
    <row r="422" spans="1:5" x14ac:dyDescent="0.45">
      <c r="A422" s="1">
        <v>1000</v>
      </c>
      <c r="B422" s="1">
        <f>B415/ (A415*LOG(A415, 2))</f>
        <v>0.15312392446107842</v>
      </c>
      <c r="C422" s="1">
        <f>C415/ (A415*LOG(A415, 2))</f>
        <v>0.1327542280878157</v>
      </c>
      <c r="D422" s="1">
        <f>D415/ (A415*LOG(A415, 2))</f>
        <v>8.1679472156826888E-2</v>
      </c>
      <c r="E422" s="1">
        <f>E415/ (A415*LOG(A415, 2))</f>
        <v>0.15733834440037417</v>
      </c>
    </row>
    <row r="423" spans="1:5" x14ac:dyDescent="0.45">
      <c r="A423" s="1">
        <v>10000</v>
      </c>
      <c r="B423" s="1">
        <f t="shared" ref="B423:B426" si="99">B416/ (A416*LOG(A416, 2))</f>
        <v>0.14133358296423917</v>
      </c>
      <c r="C423" s="1">
        <f t="shared" ref="C423:C426" si="100">C416/ (A416*LOG(A416, 2))</f>
        <v>0.13174577760234138</v>
      </c>
      <c r="D423" s="1">
        <f t="shared" ref="D423:D426" si="101">D416/ (A416*LOG(A416, 2))</f>
        <v>0.12841939615025438</v>
      </c>
      <c r="E423" s="1">
        <f t="shared" ref="E423:E426" si="102">E416/ (A416*LOG(A416, 2))</f>
        <v>0.15743116198237056</v>
      </c>
    </row>
    <row r="424" spans="1:5" x14ac:dyDescent="0.45">
      <c r="A424" s="1">
        <v>100000</v>
      </c>
      <c r="B424" s="1">
        <f t="shared" si="99"/>
        <v>0.15214658040848938</v>
      </c>
      <c r="C424" s="1">
        <f t="shared" si="100"/>
        <v>0.11534265313861103</v>
      </c>
      <c r="D424" s="1">
        <f t="shared" si="101"/>
        <v>0.14654501424917402</v>
      </c>
      <c r="E424" s="1">
        <f t="shared" si="102"/>
        <v>0.15624660894943279</v>
      </c>
    </row>
    <row r="425" spans="1:5" x14ac:dyDescent="0.45">
      <c r="A425" s="1">
        <v>1000000</v>
      </c>
      <c r="B425" s="1">
        <f t="shared" si="99"/>
        <v>0.14490966879772946</v>
      </c>
      <c r="C425" s="1">
        <f t="shared" si="100"/>
        <v>0.11722770297145889</v>
      </c>
      <c r="D425" s="1">
        <f t="shared" si="101"/>
        <v>0.1687696574557182</v>
      </c>
      <c r="E425" s="1">
        <f t="shared" si="102"/>
        <v>0.19764560858812399</v>
      </c>
    </row>
    <row r="426" spans="1:5" x14ac:dyDescent="0.45">
      <c r="A426" s="1">
        <v>10000000</v>
      </c>
      <c r="B426" s="1">
        <f t="shared" si="99"/>
        <v>0.14049198480450434</v>
      </c>
      <c r="C426" s="1">
        <f t="shared" si="100"/>
        <v>0.11978081577239827</v>
      </c>
      <c r="D426" s="1">
        <f t="shared" si="101"/>
        <v>0.19994528423571387</v>
      </c>
      <c r="E426" s="1">
        <f t="shared" si="102"/>
        <v>0.20150247799985554</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Kittelberger</dc:creator>
  <cp:lastModifiedBy>Jonas Kittelberger</cp:lastModifiedBy>
  <dcterms:created xsi:type="dcterms:W3CDTF">2019-04-02T09:50:38Z</dcterms:created>
  <dcterms:modified xsi:type="dcterms:W3CDTF">2019-04-09T17:03:16Z</dcterms:modified>
</cp:coreProperties>
</file>